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064CF0F9-443A-4207-AF8D-FCBCCCDE617A}" xr6:coauthVersionLast="36" xr6:coauthVersionMax="36" xr10:uidLastSave="{00000000-0000-0000-0000-000000000000}"/>
  <bookViews>
    <workbookView xWindow="1050" yWindow="-240" windowWidth="26865" windowHeight="12675" tabRatio="759" xr2:uid="{00000000-000D-0000-FFFF-FFFF00000000}"/>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65" r:id="rId7"/>
    <sheet name="Energiebilanz_SKE" sheetId="166"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6">#REF!</definedName>
    <definedName name="Betriebsverbrauch_PreAG" localSheetId="7">#REF!</definedName>
    <definedName name="Betriebsverbrauch_PreAG" localSheetId="3">#REF!</definedName>
    <definedName name="Betriebsverbrauch_PreAG">#REF!</definedName>
    <definedName name="DrehstromEV" localSheetId="9">#REF!</definedName>
    <definedName name="DrehstromEV" localSheetId="6">#REF!</definedName>
    <definedName name="DrehstromEV" localSheetId="7">#REF!</definedName>
    <definedName name="DrehstromEV" localSheetId="3">#REF!</definedName>
    <definedName name="DrehstromEV">#REF!</definedName>
    <definedName name="_xlnm.Print_Area" localSheetId="8">CO2_Quellenbilanz!$A$1:$G$23</definedName>
    <definedName name="_xlnm.Print_Area" localSheetId="9">CO2_Verursacherbilanz!$A$1:$U$17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6">#REF!</definedName>
    <definedName name="Einphasenstrom" localSheetId="7">#REF!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6">#REF!</definedName>
    <definedName name="IKWEigenverbrauch" localSheetId="7">#REF!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6">#REF!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6">#REF!</definedName>
    <definedName name="PreAGBezug" localSheetId="7">#REF!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6">#REF!</definedName>
    <definedName name="SchleußeBremerhaven" localSheetId="7">#REF!</definedName>
    <definedName name="SchleußeBremerhaven" localSheetId="3">#REF!</definedName>
    <definedName name="SchleußeBremerhaven">#REF!</definedName>
    <definedName name="SWHBNetto" localSheetId="9">#REF!</definedName>
    <definedName name="SWHBNetto" localSheetId="6">#REF!</definedName>
    <definedName name="SWHBNetto" localSheetId="7">#REF!</definedName>
    <definedName name="SWHBNetto" localSheetId="3">#REF!</definedName>
    <definedName name="SWHBNetto">#REF!</definedName>
    <definedName name="Tab01_start" localSheetId="9">#REF!</definedName>
    <definedName name="Tab01_start" localSheetId="6">#REF!</definedName>
    <definedName name="Tab01_start" localSheetId="7">#REF!</definedName>
    <definedName name="Tab01_start" localSheetId="3">#REF!</definedName>
    <definedName name="Tab01_start">#REF!</definedName>
    <definedName name="Tab02_start" localSheetId="9">#REF!</definedName>
    <definedName name="Tab02_start" localSheetId="6">#REF!</definedName>
    <definedName name="Tab02_start" localSheetId="7">#REF!</definedName>
    <definedName name="Tab02_start" localSheetId="3">#REF!</definedName>
    <definedName name="Tab02_start">#REF!</definedName>
    <definedName name="Tab03.1_start" localSheetId="9">#REF!</definedName>
    <definedName name="Tab03.1_start" localSheetId="6">#REF!</definedName>
    <definedName name="Tab03.1_start" localSheetId="7">#REF!</definedName>
    <definedName name="Tab03.1_start" localSheetId="3">#REF!</definedName>
    <definedName name="Tab03.1_start">#REF!</definedName>
    <definedName name="Tab03.2_start" localSheetId="9">#REF!</definedName>
    <definedName name="Tab03.2_start" localSheetId="6">#REF!</definedName>
    <definedName name="Tab03.2_start" localSheetId="7">#REF!</definedName>
    <definedName name="Tab03.2_start" localSheetId="3">#REF!</definedName>
    <definedName name="Tab03.2_start">#REF!</definedName>
    <definedName name="Tab04a_start" localSheetId="9">#REF!</definedName>
    <definedName name="Tab04a_start" localSheetId="6">#REF!</definedName>
    <definedName name="Tab04a_start" localSheetId="7">#REF!</definedName>
    <definedName name="Tab04a_start" localSheetId="3">#REF!</definedName>
    <definedName name="Tab04a_start">#REF!</definedName>
    <definedName name="Tab04b_start" localSheetId="9">#REF!</definedName>
    <definedName name="Tab04b_start" localSheetId="6">#REF!</definedName>
    <definedName name="Tab04b_start" localSheetId="7">#REF!</definedName>
    <definedName name="Tab04b_start" localSheetId="3">#REF!</definedName>
    <definedName name="Tab04b_start">#REF!</definedName>
    <definedName name="Tab05a_start" localSheetId="9">#REF!</definedName>
    <definedName name="Tab05a_start" localSheetId="6">#REF!</definedName>
    <definedName name="Tab05a_start" localSheetId="7">#REF!</definedName>
    <definedName name="Tab05a_start" localSheetId="3">#REF!</definedName>
    <definedName name="Tab05a_start">#REF!</definedName>
    <definedName name="Tab05b_start" localSheetId="9">#REF!</definedName>
    <definedName name="Tab05b_start" localSheetId="6">#REF!</definedName>
    <definedName name="Tab05b_start" localSheetId="7">#REF!</definedName>
    <definedName name="Tab05b_start" localSheetId="3">#REF!</definedName>
    <definedName name="Tab05b_start">#REF!</definedName>
    <definedName name="Tab06a_start" localSheetId="9">#REF!</definedName>
    <definedName name="Tab06a_start" localSheetId="6">#REF!</definedName>
    <definedName name="Tab06a_start" localSheetId="7">#REF!</definedName>
    <definedName name="Tab06a_start" localSheetId="3">#REF!</definedName>
    <definedName name="Tab06a_start">#REF!</definedName>
    <definedName name="Tab06b_start" localSheetId="9">#REF!</definedName>
    <definedName name="Tab06b_start" localSheetId="6">#REF!</definedName>
    <definedName name="Tab06b_start" localSheetId="7">#REF!</definedName>
    <definedName name="Tab06b_start" localSheetId="3">#REF!</definedName>
    <definedName name="Tab06b_start">#REF!</definedName>
    <definedName name="Tab07a_start" localSheetId="9">#REF!</definedName>
    <definedName name="Tab07a_start" localSheetId="6">#REF!</definedName>
    <definedName name="Tab07a_start" localSheetId="7">#REF!</definedName>
    <definedName name="Tab07a_start" localSheetId="3">#REF!</definedName>
    <definedName name="Tab07a_start">#REF!</definedName>
    <definedName name="Tab07b_start" localSheetId="9">#REF!</definedName>
    <definedName name="Tab07b_start" localSheetId="6">#REF!</definedName>
    <definedName name="Tab07b_start" localSheetId="7">#REF!</definedName>
    <definedName name="Tab07b_start" localSheetId="3">#REF!</definedName>
    <definedName name="Tab07b_start">#REF!</definedName>
    <definedName name="Tab08a_start" localSheetId="9">#REF!</definedName>
    <definedName name="Tab08a_start" localSheetId="6">#REF!</definedName>
    <definedName name="Tab08a_start" localSheetId="7">#REF!</definedName>
    <definedName name="Tab08a_start" localSheetId="3">#REF!</definedName>
    <definedName name="Tab08a_start">#REF!</definedName>
    <definedName name="Tab08b_start" localSheetId="9">#REF!</definedName>
    <definedName name="Tab08b_start" localSheetId="6">#REF!</definedName>
    <definedName name="Tab08b_start" localSheetId="7">#REF!</definedName>
    <definedName name="Tab08b_start" localSheetId="3">#REF!</definedName>
    <definedName name="Tab08b_start">#REF!</definedName>
    <definedName name="Tab09_start" localSheetId="9">#REF!</definedName>
    <definedName name="Tab09_start" localSheetId="6">#REF!</definedName>
    <definedName name="Tab09_start" localSheetId="7">#REF!</definedName>
    <definedName name="Tab09_start" localSheetId="3">#REF!</definedName>
    <definedName name="Tab09_start">#REF!</definedName>
    <definedName name="Tab10_start" localSheetId="9">#REF!</definedName>
    <definedName name="Tab10_start" localSheetId="6">#REF!</definedName>
    <definedName name="Tab10_start" localSheetId="7">#REF!</definedName>
    <definedName name="Tab10_start" localSheetId="3">#REF!</definedName>
    <definedName name="Tab10_start">#REF!</definedName>
    <definedName name="Tab11_start" localSheetId="9">#REF!</definedName>
    <definedName name="Tab11_start" localSheetId="6">#REF!</definedName>
    <definedName name="Tab11_start" localSheetId="7">#REF!</definedName>
    <definedName name="Tab11_start" localSheetId="3">#REF!</definedName>
    <definedName name="Tab11_start">#REF!</definedName>
    <definedName name="Tab12_start" localSheetId="9">#REF!</definedName>
    <definedName name="Tab12_start" localSheetId="6">#REF!</definedName>
    <definedName name="Tab12_start" localSheetId="7">#REF!</definedName>
    <definedName name="Tab12_start" localSheetId="3">#REF!</definedName>
    <definedName name="Tab12_start">#REF!</definedName>
    <definedName name="Tab4.2Voe_start" localSheetId="9">#REF!</definedName>
    <definedName name="Tab4.2Voe_start" localSheetId="6">#REF!</definedName>
    <definedName name="Tab4.2Voe_start" localSheetId="7">#REF!</definedName>
    <definedName name="Tab4.2Voe_start" localSheetId="3">#REF!</definedName>
    <definedName name="Tab4.2Voe_start">#REF!</definedName>
    <definedName name="Tab4.3Voe_start" localSheetId="9">#REF!</definedName>
    <definedName name="Tab4.3Voe_start" localSheetId="6">#REF!</definedName>
    <definedName name="Tab4.3Voe_start" localSheetId="7">#REF!</definedName>
    <definedName name="Tab4.3Voe_start" localSheetId="3">#REF!</definedName>
    <definedName name="Tab4.3Voe_start">#REF!</definedName>
    <definedName name="TabNG1_start" localSheetId="9">#REF!</definedName>
    <definedName name="TabNG1_start" localSheetId="6">#REF!</definedName>
    <definedName name="TabNG1_start" localSheetId="7">#REF!</definedName>
    <definedName name="TabNG1_start" localSheetId="3">#REF!</definedName>
    <definedName name="TabNG1_start">#REF!</definedName>
    <definedName name="TabNG2_start" localSheetId="9">#REF!</definedName>
    <definedName name="TabNG2_start" localSheetId="6">#REF!</definedName>
    <definedName name="TabNG2_start" localSheetId="7">#REF!</definedName>
    <definedName name="TabNG2_start" localSheetId="3">#REF!</definedName>
    <definedName name="TabNG2_start">#REF!</definedName>
    <definedName name="UmrEinspBrutto" localSheetId="9">#REF!</definedName>
    <definedName name="UmrEinspBrutto" localSheetId="6">#REF!</definedName>
    <definedName name="UmrEinspBrutto" localSheetId="7">#REF!</definedName>
    <definedName name="UmrEinspBrutto" localSheetId="3">#REF!</definedName>
    <definedName name="UmrEinspBrutto">#REF!</definedName>
    <definedName name="UmrEinspNetto" localSheetId="9">#REF!</definedName>
    <definedName name="UmrEinspNetto" localSheetId="6">#REF!</definedName>
    <definedName name="UmrEinspNetto" localSheetId="7">#REF!</definedName>
    <definedName name="UmrEinspNetto" localSheetId="3">#REF!</definedName>
    <definedName name="UmrEinspNetto">#REF!</definedName>
    <definedName name="UmwEinsBahnstrom" localSheetId="9">#REF!</definedName>
    <definedName name="UmwEinsBahnstrom" localSheetId="6">#REF!</definedName>
    <definedName name="UmwEinsBahnstrom" localSheetId="7">#REF!</definedName>
    <definedName name="UmwEinsBahnstrom" localSheetId="3">#REF!</definedName>
    <definedName name="UmwEinsBahnstrom">#REF!</definedName>
    <definedName name="UmwEinsFarge" localSheetId="9">#REF!</definedName>
    <definedName name="UmwEinsFarge" localSheetId="6">#REF!</definedName>
    <definedName name="UmwEinsFarge" localSheetId="7">#REF!</definedName>
    <definedName name="UmwEinsFarge" localSheetId="3">#REF!</definedName>
    <definedName name="UmwEinsFarge">#REF!</definedName>
    <definedName name="ÜNHBezug" localSheetId="9">#REF!</definedName>
    <definedName name="ÜNHBezug" localSheetId="6">#REF!</definedName>
    <definedName name="ÜNHBezug" localSheetId="7">#REF!</definedName>
    <definedName name="ÜNHBezug" localSheetId="3">#REF!</definedName>
    <definedName name="ÜNHBezug">#REF!</definedName>
    <definedName name="Z_31ACB74D_91BF_4DA7_891E_2D10713DB8C1_.wvu.Cols" localSheetId="9" hidden="1">CO2_Verursacherbilanz!$Y:$IP</definedName>
    <definedName name="Z_31ACB74D_91BF_4DA7_891E_2D10713DB8C1_.wvu.PrintArea" localSheetId="8" hidden="1">CO2_Quellenbilanz!$A$1:$G$23</definedName>
    <definedName name="Z_31ACB74D_91BF_4DA7_891E_2D10713DB8C1_.wvu.PrintArea" localSheetId="9" hidden="1">CO2_Verursacherbilanz!$A$1:$U$17</definedName>
  </definedNames>
  <calcPr calcId="191029"/>
</workbook>
</file>

<file path=xl/calcChain.xml><?xml version="1.0" encoding="utf-8"?>
<calcChain xmlns="http://schemas.openxmlformats.org/spreadsheetml/2006/main">
  <c r="H58" i="148" l="1"/>
  <c r="K58" i="165" l="1"/>
  <c r="K58" i="166" s="1"/>
  <c r="S58" i="165"/>
  <c r="S58" i="166" s="1"/>
  <c r="AA58" i="165"/>
  <c r="AA58" i="166" s="1"/>
  <c r="I58" i="165"/>
  <c r="I58" i="166" s="1"/>
  <c r="Q58" i="165"/>
  <c r="Q58" i="166" s="1"/>
  <c r="Y58" i="165"/>
  <c r="Y58" i="166" s="1"/>
  <c r="K58" i="148"/>
  <c r="S58" i="148"/>
  <c r="AA58" i="148"/>
  <c r="J58" i="165"/>
  <c r="J58" i="166" s="1"/>
  <c r="R58" i="165"/>
  <c r="R58" i="166" s="1"/>
  <c r="Z58" i="165"/>
  <c r="Z58" i="166" s="1"/>
  <c r="AB58" i="148"/>
  <c r="M58" i="148"/>
  <c r="U58" i="148"/>
  <c r="AC58" i="148"/>
  <c r="L58" i="165"/>
  <c r="L58" i="166" s="1"/>
  <c r="T58" i="165"/>
  <c r="T58" i="166" s="1"/>
  <c r="AB58" i="165"/>
  <c r="AB58" i="166" s="1"/>
  <c r="L58" i="148"/>
  <c r="E58" i="148"/>
  <c r="N58" i="148"/>
  <c r="V58" i="148"/>
  <c r="AD58" i="148"/>
  <c r="E58" i="165"/>
  <c r="E58" i="166" s="1"/>
  <c r="M58" i="165"/>
  <c r="M58" i="166" s="1"/>
  <c r="U58" i="165"/>
  <c r="U58" i="166" s="1"/>
  <c r="AC58" i="165"/>
  <c r="AC58" i="166" s="1"/>
  <c r="F58" i="148"/>
  <c r="O58" i="148"/>
  <c r="W58" i="148"/>
  <c r="AE58" i="148"/>
  <c r="F58" i="165"/>
  <c r="F58" i="166" s="1"/>
  <c r="N58" i="165"/>
  <c r="N58" i="166" s="1"/>
  <c r="V58" i="165"/>
  <c r="V58" i="166" s="1"/>
  <c r="AD58" i="165"/>
  <c r="G58" i="148"/>
  <c r="P58" i="148"/>
  <c r="X58" i="148"/>
  <c r="G58" i="165"/>
  <c r="G58" i="166" s="1"/>
  <c r="O58" i="165"/>
  <c r="O58" i="166" s="1"/>
  <c r="W58" i="165"/>
  <c r="W58" i="166" s="1"/>
  <c r="AE58" i="165"/>
  <c r="T58" i="148"/>
  <c r="I58" i="148"/>
  <c r="Q58" i="148"/>
  <c r="Y58" i="148"/>
  <c r="H58" i="165"/>
  <c r="H58" i="166" s="1"/>
  <c r="P58" i="165"/>
  <c r="P58" i="166" s="1"/>
  <c r="X58" i="165"/>
  <c r="X58" i="166" s="1"/>
  <c r="J58" i="148"/>
  <c r="R58" i="148"/>
  <c r="Z58" i="148"/>
  <c r="AF67" i="166"/>
  <c r="AE67" i="166"/>
  <c r="AD67" i="166"/>
  <c r="AC67" i="166"/>
  <c r="AB67" i="166"/>
  <c r="AA67" i="166"/>
  <c r="Z67" i="166"/>
  <c r="Y67" i="166"/>
  <c r="X67" i="166"/>
  <c r="W67" i="166"/>
  <c r="V67" i="166"/>
  <c r="U67" i="166"/>
  <c r="T67" i="166"/>
  <c r="S67" i="166"/>
  <c r="R67" i="166"/>
  <c r="Q67" i="166"/>
  <c r="P67" i="166"/>
  <c r="O67" i="166"/>
  <c r="N67" i="166"/>
  <c r="M67" i="166"/>
  <c r="L67" i="166"/>
  <c r="K67" i="166"/>
  <c r="J67" i="166"/>
  <c r="I67" i="166"/>
  <c r="H67" i="166"/>
  <c r="G67" i="166"/>
  <c r="F67" i="166"/>
  <c r="E67" i="166"/>
  <c r="AF66" i="166"/>
  <c r="AE66" i="166"/>
  <c r="AD66" i="166"/>
  <c r="AC66" i="166"/>
  <c r="AB66" i="166"/>
  <c r="AA66" i="166"/>
  <c r="Z66" i="166"/>
  <c r="Y66" i="166"/>
  <c r="X66" i="166"/>
  <c r="W66" i="166"/>
  <c r="V66" i="166"/>
  <c r="U66" i="166"/>
  <c r="T66" i="166"/>
  <c r="S66" i="166"/>
  <c r="R66" i="166"/>
  <c r="Q66" i="166"/>
  <c r="P66" i="166"/>
  <c r="O66" i="166"/>
  <c r="N66" i="166"/>
  <c r="M66" i="166"/>
  <c r="L66" i="166"/>
  <c r="K66" i="166"/>
  <c r="J66" i="166"/>
  <c r="I66" i="166"/>
  <c r="H66" i="166"/>
  <c r="G66" i="166"/>
  <c r="F66" i="166"/>
  <c r="E66" i="166"/>
  <c r="AF65" i="166"/>
  <c r="AE65" i="166"/>
  <c r="AD65" i="166"/>
  <c r="AC65" i="166"/>
  <c r="AB65" i="166"/>
  <c r="AA65" i="166"/>
  <c r="Z65" i="166"/>
  <c r="Y65" i="166"/>
  <c r="X65" i="166"/>
  <c r="W65" i="166"/>
  <c r="V65" i="166"/>
  <c r="U65" i="166"/>
  <c r="T65" i="166"/>
  <c r="S65" i="166"/>
  <c r="R65" i="166"/>
  <c r="Q65" i="166"/>
  <c r="P65" i="166"/>
  <c r="O65" i="166"/>
  <c r="N65" i="166"/>
  <c r="M65" i="166"/>
  <c r="L65" i="166"/>
  <c r="K65" i="166"/>
  <c r="J65" i="166"/>
  <c r="I65" i="166"/>
  <c r="H65" i="166"/>
  <c r="G65" i="166"/>
  <c r="F65" i="166"/>
  <c r="E65" i="166"/>
  <c r="AF64" i="166"/>
  <c r="AE64" i="166"/>
  <c r="AD64" i="166"/>
  <c r="AC64" i="166"/>
  <c r="AB64" i="166"/>
  <c r="AA64" i="166"/>
  <c r="Z64" i="166"/>
  <c r="Y64" i="166"/>
  <c r="X64" i="166"/>
  <c r="W64" i="166"/>
  <c r="V64" i="166"/>
  <c r="U64" i="166"/>
  <c r="T64" i="166"/>
  <c r="S64" i="166"/>
  <c r="R64" i="166"/>
  <c r="Q64" i="166"/>
  <c r="P64" i="166"/>
  <c r="O64" i="166"/>
  <c r="N64" i="166"/>
  <c r="M64" i="166"/>
  <c r="L64" i="166"/>
  <c r="K64" i="166"/>
  <c r="J64" i="166"/>
  <c r="I64" i="166"/>
  <c r="H64" i="166"/>
  <c r="G64" i="166"/>
  <c r="F64" i="166"/>
  <c r="E64" i="166"/>
  <c r="AF63" i="166"/>
  <c r="AE63" i="166"/>
  <c r="AD63" i="166"/>
  <c r="AC63" i="166"/>
  <c r="AB63" i="166"/>
  <c r="AA63" i="166"/>
  <c r="Z63" i="166"/>
  <c r="Y63" i="166"/>
  <c r="X63" i="166"/>
  <c r="W63" i="166"/>
  <c r="V63" i="166"/>
  <c r="U63" i="166"/>
  <c r="T63" i="166"/>
  <c r="S63" i="166"/>
  <c r="R63" i="166"/>
  <c r="Q63" i="166"/>
  <c r="P63" i="166"/>
  <c r="O63" i="166"/>
  <c r="N63" i="166"/>
  <c r="M63" i="166"/>
  <c r="L63" i="166"/>
  <c r="K63" i="166"/>
  <c r="J63" i="166"/>
  <c r="I63" i="166"/>
  <c r="H63" i="166"/>
  <c r="G63" i="166"/>
  <c r="F63" i="166"/>
  <c r="E63" i="166"/>
  <c r="AF62" i="166"/>
  <c r="AE62" i="166"/>
  <c r="AD62" i="166"/>
  <c r="AC62" i="166"/>
  <c r="AB62" i="166"/>
  <c r="AA62" i="166"/>
  <c r="Z62" i="166"/>
  <c r="Y62" i="166"/>
  <c r="X62" i="166"/>
  <c r="W62" i="166"/>
  <c r="V62" i="166"/>
  <c r="U62" i="166"/>
  <c r="T62" i="166"/>
  <c r="S62" i="166"/>
  <c r="R62" i="166"/>
  <c r="Q62" i="166"/>
  <c r="P62" i="166"/>
  <c r="O62" i="166"/>
  <c r="N62" i="166"/>
  <c r="M62" i="166"/>
  <c r="L62" i="166"/>
  <c r="K62" i="166"/>
  <c r="J62" i="166"/>
  <c r="I62" i="166"/>
  <c r="H62" i="166"/>
  <c r="G62" i="166"/>
  <c r="F62" i="166"/>
  <c r="E62" i="166"/>
  <c r="AF61" i="166"/>
  <c r="AE61" i="166"/>
  <c r="AD61" i="166"/>
  <c r="AC61" i="166"/>
  <c r="AB61" i="166"/>
  <c r="AA61" i="166"/>
  <c r="Z61" i="166"/>
  <c r="Y61" i="166"/>
  <c r="X61" i="166"/>
  <c r="W61" i="166"/>
  <c r="V61" i="166"/>
  <c r="U61" i="166"/>
  <c r="T61" i="166"/>
  <c r="S61" i="166"/>
  <c r="R61" i="166"/>
  <c r="Q61" i="166"/>
  <c r="P61" i="166"/>
  <c r="O61" i="166"/>
  <c r="N61" i="166"/>
  <c r="M61" i="166"/>
  <c r="L61" i="166"/>
  <c r="K61" i="166"/>
  <c r="J61" i="166"/>
  <c r="I61" i="166"/>
  <c r="H61" i="166"/>
  <c r="G61" i="166"/>
  <c r="F61" i="166"/>
  <c r="E61" i="166"/>
  <c r="AF60" i="166"/>
  <c r="AE60" i="166"/>
  <c r="AD60" i="166"/>
  <c r="AC60" i="166"/>
  <c r="AB60" i="166"/>
  <c r="AA60" i="166"/>
  <c r="Z60" i="166"/>
  <c r="Y60" i="166"/>
  <c r="X60" i="166"/>
  <c r="W60" i="166"/>
  <c r="V60" i="166"/>
  <c r="U60" i="166"/>
  <c r="T60" i="166"/>
  <c r="S60" i="166"/>
  <c r="R60" i="166"/>
  <c r="Q60" i="166"/>
  <c r="P60" i="166"/>
  <c r="O60" i="166"/>
  <c r="N60" i="166"/>
  <c r="M60" i="166"/>
  <c r="L60" i="166"/>
  <c r="K60" i="166"/>
  <c r="J60" i="166"/>
  <c r="I60" i="166"/>
  <c r="H60" i="166"/>
  <c r="G60" i="166"/>
  <c r="F60" i="166"/>
  <c r="E60" i="166"/>
  <c r="AF59" i="166"/>
  <c r="AE59" i="166"/>
  <c r="AD59" i="166"/>
  <c r="AC59" i="166"/>
  <c r="AB59" i="166"/>
  <c r="AA59" i="166"/>
  <c r="Z59" i="166"/>
  <c r="Y59" i="166"/>
  <c r="X59" i="166"/>
  <c r="W59" i="166"/>
  <c r="V59" i="166"/>
  <c r="U59" i="166"/>
  <c r="T59" i="166"/>
  <c r="S59" i="166"/>
  <c r="R59" i="166"/>
  <c r="Q59" i="166"/>
  <c r="P59" i="166"/>
  <c r="O59" i="166"/>
  <c r="N59" i="166"/>
  <c r="M59" i="166"/>
  <c r="L59" i="166"/>
  <c r="K59" i="166"/>
  <c r="J59" i="166"/>
  <c r="I59" i="166"/>
  <c r="H59" i="166"/>
  <c r="G59" i="166"/>
  <c r="F59" i="166"/>
  <c r="E59" i="166"/>
  <c r="AF58" i="166"/>
  <c r="AE58" i="166"/>
  <c r="AD58" i="166"/>
  <c r="AF57" i="166"/>
  <c r="AE57" i="166"/>
  <c r="AD57" i="166"/>
  <c r="AC57" i="166"/>
  <c r="AB57" i="166"/>
  <c r="AA57" i="166"/>
  <c r="Z57" i="166"/>
  <c r="Y57" i="166"/>
  <c r="X57" i="166"/>
  <c r="W57" i="166"/>
  <c r="V57" i="166"/>
  <c r="U57" i="166"/>
  <c r="T57" i="166"/>
  <c r="S57" i="166"/>
  <c r="R57" i="166"/>
  <c r="Q57" i="166"/>
  <c r="P57" i="166"/>
  <c r="O57" i="166"/>
  <c r="N57" i="166"/>
  <c r="M57" i="166"/>
  <c r="L57" i="166"/>
  <c r="K57" i="166"/>
  <c r="J57" i="166"/>
  <c r="I57" i="166"/>
  <c r="H57" i="166"/>
  <c r="G57" i="166"/>
  <c r="F57" i="166"/>
  <c r="E57" i="166"/>
  <c r="AF56" i="166"/>
  <c r="AE56" i="166"/>
  <c r="AD56" i="166"/>
  <c r="AC56" i="166"/>
  <c r="AB56" i="166"/>
  <c r="AA56" i="166"/>
  <c r="Z56" i="166"/>
  <c r="Y56" i="166"/>
  <c r="X56" i="166"/>
  <c r="W56" i="166"/>
  <c r="V56" i="166"/>
  <c r="U56" i="166"/>
  <c r="T56" i="166"/>
  <c r="S56" i="166"/>
  <c r="R56" i="166"/>
  <c r="Q56" i="166"/>
  <c r="P56" i="166"/>
  <c r="O56" i="166"/>
  <c r="N56" i="166"/>
  <c r="M56" i="166"/>
  <c r="L56" i="166"/>
  <c r="K56" i="166"/>
  <c r="J56" i="166"/>
  <c r="I56" i="166"/>
  <c r="H56" i="166"/>
  <c r="G56" i="166"/>
  <c r="F56" i="166"/>
  <c r="E56" i="166"/>
  <c r="AF55" i="166"/>
  <c r="AE55" i="166"/>
  <c r="AD55" i="166"/>
  <c r="AC55" i="166"/>
  <c r="AB55" i="166"/>
  <c r="AA55" i="166"/>
  <c r="Z55" i="166"/>
  <c r="Y55" i="166"/>
  <c r="X55" i="166"/>
  <c r="W55" i="166"/>
  <c r="V55" i="166"/>
  <c r="U55" i="166"/>
  <c r="T55" i="166"/>
  <c r="S55" i="166"/>
  <c r="R55" i="166"/>
  <c r="Q55" i="166"/>
  <c r="P55" i="166"/>
  <c r="O55" i="166"/>
  <c r="N55" i="166"/>
  <c r="M55" i="166"/>
  <c r="L55" i="166"/>
  <c r="K55" i="166"/>
  <c r="J55" i="166"/>
  <c r="I55" i="166"/>
  <c r="H55" i="166"/>
  <c r="G55" i="166"/>
  <c r="F55" i="166"/>
  <c r="E55" i="166"/>
  <c r="AF54" i="166"/>
  <c r="AE54" i="166"/>
  <c r="AD54" i="166"/>
  <c r="AC54" i="166"/>
  <c r="AB54" i="166"/>
  <c r="AA54" i="166"/>
  <c r="Z54" i="166"/>
  <c r="Y54" i="166"/>
  <c r="X54" i="166"/>
  <c r="W54" i="166"/>
  <c r="V54" i="166"/>
  <c r="U54" i="166"/>
  <c r="T54" i="166"/>
  <c r="S54" i="166"/>
  <c r="R54" i="166"/>
  <c r="Q54" i="166"/>
  <c r="P54" i="166"/>
  <c r="O54" i="166"/>
  <c r="N54" i="166"/>
  <c r="M54" i="166"/>
  <c r="L54" i="166"/>
  <c r="K54" i="166"/>
  <c r="J54" i="166"/>
  <c r="I54" i="166"/>
  <c r="H54" i="166"/>
  <c r="G54" i="166"/>
  <c r="F54" i="166"/>
  <c r="E54" i="166"/>
  <c r="AF53" i="166"/>
  <c r="AE53" i="166"/>
  <c r="AD53" i="166"/>
  <c r="AC53" i="166"/>
  <c r="AB53" i="166"/>
  <c r="AA53" i="166"/>
  <c r="Z53" i="166"/>
  <c r="Y53" i="166"/>
  <c r="X53" i="166"/>
  <c r="W53" i="166"/>
  <c r="V53" i="166"/>
  <c r="U53" i="166"/>
  <c r="T53" i="166"/>
  <c r="S53" i="166"/>
  <c r="R53" i="166"/>
  <c r="Q53" i="166"/>
  <c r="P53" i="166"/>
  <c r="O53" i="166"/>
  <c r="N53" i="166"/>
  <c r="M53" i="166"/>
  <c r="L53" i="166"/>
  <c r="K53" i="166"/>
  <c r="J53" i="166"/>
  <c r="I53" i="166"/>
  <c r="H53" i="166"/>
  <c r="G53" i="166"/>
  <c r="F53" i="166"/>
  <c r="E53" i="166"/>
  <c r="AF52" i="166"/>
  <c r="AE52" i="166"/>
  <c r="AD52" i="166"/>
  <c r="AC52" i="166"/>
  <c r="AB52" i="166"/>
  <c r="AA52" i="166"/>
  <c r="Z52" i="166"/>
  <c r="Y52" i="166"/>
  <c r="X52" i="166"/>
  <c r="W52" i="166"/>
  <c r="V52" i="166"/>
  <c r="U52" i="166"/>
  <c r="T52" i="166"/>
  <c r="S52" i="166"/>
  <c r="R52" i="166"/>
  <c r="Q52" i="166"/>
  <c r="P52" i="166"/>
  <c r="O52" i="166"/>
  <c r="N52" i="166"/>
  <c r="M52" i="166"/>
  <c r="L52" i="166"/>
  <c r="K52" i="166"/>
  <c r="J52" i="166"/>
  <c r="I52" i="166"/>
  <c r="H52" i="166"/>
  <c r="G52" i="166"/>
  <c r="F52" i="166"/>
  <c r="E52" i="166"/>
  <c r="AF51" i="166"/>
  <c r="AE51" i="166"/>
  <c r="AD51" i="166"/>
  <c r="AC51" i="166"/>
  <c r="AB51" i="166"/>
  <c r="AA51" i="166"/>
  <c r="Z51" i="166"/>
  <c r="Y51" i="166"/>
  <c r="X51" i="166"/>
  <c r="W51" i="166"/>
  <c r="V51" i="166"/>
  <c r="U51" i="166"/>
  <c r="T51" i="166"/>
  <c r="S51" i="166"/>
  <c r="R51" i="166"/>
  <c r="Q51" i="166"/>
  <c r="P51" i="166"/>
  <c r="O51" i="166"/>
  <c r="N51" i="166"/>
  <c r="M51" i="166"/>
  <c r="L51" i="166"/>
  <c r="K51" i="166"/>
  <c r="J51" i="166"/>
  <c r="I51" i="166"/>
  <c r="H51" i="166"/>
  <c r="G51" i="166"/>
  <c r="F51" i="166"/>
  <c r="E51" i="166"/>
  <c r="AF50" i="166"/>
  <c r="AE50" i="166"/>
  <c r="AD50" i="166"/>
  <c r="AC50" i="166"/>
  <c r="AB50" i="166"/>
  <c r="AA50" i="166"/>
  <c r="Z50" i="166"/>
  <c r="Y50" i="166"/>
  <c r="X50" i="166"/>
  <c r="W50" i="166"/>
  <c r="V50" i="166"/>
  <c r="U50" i="166"/>
  <c r="T50" i="166"/>
  <c r="S50" i="166"/>
  <c r="R50" i="166"/>
  <c r="Q50" i="166"/>
  <c r="P50" i="166"/>
  <c r="O50" i="166"/>
  <c r="N50" i="166"/>
  <c r="M50" i="166"/>
  <c r="L50" i="166"/>
  <c r="K50" i="166"/>
  <c r="J50" i="166"/>
  <c r="I50" i="166"/>
  <c r="H50" i="166"/>
  <c r="G50" i="166"/>
  <c r="F50" i="166"/>
  <c r="E50" i="166"/>
  <c r="AF49" i="166"/>
  <c r="AE49" i="166"/>
  <c r="AD49" i="166"/>
  <c r="AC49" i="166"/>
  <c r="AB49" i="166"/>
  <c r="AA49" i="166"/>
  <c r="Z49" i="166"/>
  <c r="Y49" i="166"/>
  <c r="X49" i="166"/>
  <c r="W49" i="166"/>
  <c r="V49" i="166"/>
  <c r="U49" i="166"/>
  <c r="T49" i="166"/>
  <c r="S49" i="166"/>
  <c r="R49" i="166"/>
  <c r="Q49" i="166"/>
  <c r="P49" i="166"/>
  <c r="O49" i="166"/>
  <c r="N49" i="166"/>
  <c r="M49" i="166"/>
  <c r="L49" i="166"/>
  <c r="K49" i="166"/>
  <c r="J49" i="166"/>
  <c r="I49" i="166"/>
  <c r="H49" i="166"/>
  <c r="G49" i="166"/>
  <c r="F49" i="166"/>
  <c r="E49" i="166"/>
  <c r="AF48" i="166"/>
  <c r="AE48" i="166"/>
  <c r="AD48" i="166"/>
  <c r="AC48" i="166"/>
  <c r="AB48" i="166"/>
  <c r="AA48" i="166"/>
  <c r="Z48" i="166"/>
  <c r="Y48" i="166"/>
  <c r="X48" i="166"/>
  <c r="W48" i="166"/>
  <c r="V48" i="166"/>
  <c r="U48" i="166"/>
  <c r="T48" i="166"/>
  <c r="S48" i="166"/>
  <c r="R48" i="166"/>
  <c r="Q48" i="166"/>
  <c r="P48" i="166"/>
  <c r="O48" i="166"/>
  <c r="N48" i="166"/>
  <c r="M48" i="166"/>
  <c r="L48" i="166"/>
  <c r="K48" i="166"/>
  <c r="J48" i="166"/>
  <c r="I48" i="166"/>
  <c r="H48" i="166"/>
  <c r="G48" i="166"/>
  <c r="F48" i="166"/>
  <c r="E48" i="166"/>
  <c r="AF47" i="166"/>
  <c r="AE47" i="166"/>
  <c r="AD47" i="166"/>
  <c r="AC47" i="166"/>
  <c r="AB47" i="166"/>
  <c r="AA47" i="166"/>
  <c r="Z47" i="166"/>
  <c r="Y47" i="166"/>
  <c r="X47" i="166"/>
  <c r="W47" i="166"/>
  <c r="V47" i="166"/>
  <c r="U47" i="166"/>
  <c r="T47" i="166"/>
  <c r="S47" i="166"/>
  <c r="R47" i="166"/>
  <c r="Q47" i="166"/>
  <c r="P47" i="166"/>
  <c r="O47" i="166"/>
  <c r="N47" i="166"/>
  <c r="M47" i="166"/>
  <c r="L47" i="166"/>
  <c r="K47" i="166"/>
  <c r="J47" i="166"/>
  <c r="I47" i="166"/>
  <c r="H47" i="166"/>
  <c r="G47" i="166"/>
  <c r="F47" i="166"/>
  <c r="E47" i="166"/>
  <c r="AF46" i="166"/>
  <c r="AE46" i="166"/>
  <c r="AD46" i="166"/>
  <c r="AC46" i="166"/>
  <c r="AB46" i="166"/>
  <c r="AA46" i="166"/>
  <c r="Z46" i="166"/>
  <c r="Y46" i="166"/>
  <c r="X46" i="166"/>
  <c r="W46" i="166"/>
  <c r="V46" i="166"/>
  <c r="U46" i="166"/>
  <c r="T46" i="166"/>
  <c r="S46" i="166"/>
  <c r="R46" i="166"/>
  <c r="Q46" i="166"/>
  <c r="P46" i="166"/>
  <c r="O46" i="166"/>
  <c r="N46" i="166"/>
  <c r="M46" i="166"/>
  <c r="L46" i="166"/>
  <c r="K46" i="166"/>
  <c r="J46" i="166"/>
  <c r="I46" i="166"/>
  <c r="H46" i="166"/>
  <c r="G46" i="166"/>
  <c r="F46" i="166"/>
  <c r="E46" i="166"/>
  <c r="AF45" i="166"/>
  <c r="AE45" i="166"/>
  <c r="AD45" i="166"/>
  <c r="AC45" i="166"/>
  <c r="AB45" i="166"/>
  <c r="AA45" i="166"/>
  <c r="Z45" i="166"/>
  <c r="Y45" i="166"/>
  <c r="X45" i="166"/>
  <c r="W45" i="166"/>
  <c r="V45" i="166"/>
  <c r="U45" i="166"/>
  <c r="T45" i="166"/>
  <c r="S45" i="166"/>
  <c r="R45" i="166"/>
  <c r="Q45" i="166"/>
  <c r="P45" i="166"/>
  <c r="O45" i="166"/>
  <c r="N45" i="166"/>
  <c r="M45" i="166"/>
  <c r="L45" i="166"/>
  <c r="K45" i="166"/>
  <c r="J45" i="166"/>
  <c r="I45" i="166"/>
  <c r="H45" i="166"/>
  <c r="G45" i="166"/>
  <c r="F45" i="166"/>
  <c r="E45" i="166"/>
  <c r="AF44" i="166"/>
  <c r="AE44" i="166"/>
  <c r="AD44" i="166"/>
  <c r="AC44" i="166"/>
  <c r="AB44" i="166"/>
  <c r="AA44" i="166"/>
  <c r="Z44" i="166"/>
  <c r="Y44" i="166"/>
  <c r="X44" i="166"/>
  <c r="W44" i="166"/>
  <c r="V44" i="166"/>
  <c r="U44" i="166"/>
  <c r="T44" i="166"/>
  <c r="S44" i="166"/>
  <c r="R44" i="166"/>
  <c r="Q44" i="166"/>
  <c r="P44" i="166"/>
  <c r="O44" i="166"/>
  <c r="N44" i="166"/>
  <c r="M44" i="166"/>
  <c r="L44" i="166"/>
  <c r="K44" i="166"/>
  <c r="J44" i="166"/>
  <c r="I44" i="166"/>
  <c r="H44" i="166"/>
  <c r="G44" i="166"/>
  <c r="F44" i="166"/>
  <c r="E44" i="166"/>
  <c r="AF43" i="166"/>
  <c r="AE43" i="166"/>
  <c r="AD43" i="166"/>
  <c r="AC43" i="166"/>
  <c r="AB43" i="166"/>
  <c r="AA43" i="166"/>
  <c r="Z43" i="166"/>
  <c r="Y43" i="166"/>
  <c r="X43" i="166"/>
  <c r="W43" i="166"/>
  <c r="V43" i="166"/>
  <c r="U43" i="166"/>
  <c r="T43" i="166"/>
  <c r="S43" i="166"/>
  <c r="R43" i="166"/>
  <c r="Q43" i="166"/>
  <c r="P43" i="166"/>
  <c r="O43" i="166"/>
  <c r="N43" i="166"/>
  <c r="M43" i="166"/>
  <c r="L43" i="166"/>
  <c r="K43" i="166"/>
  <c r="J43" i="166"/>
  <c r="I43" i="166"/>
  <c r="H43" i="166"/>
  <c r="G43" i="166"/>
  <c r="F43" i="166"/>
  <c r="E43" i="166"/>
  <c r="AF42" i="166"/>
  <c r="AE42" i="166"/>
  <c r="AD42" i="166"/>
  <c r="AC42" i="166"/>
  <c r="AB42" i="166"/>
  <c r="AA42" i="166"/>
  <c r="Z42" i="166"/>
  <c r="Y42" i="166"/>
  <c r="X42" i="166"/>
  <c r="W42" i="166"/>
  <c r="V42" i="166"/>
  <c r="U42" i="166"/>
  <c r="T42" i="166"/>
  <c r="S42" i="166"/>
  <c r="R42" i="166"/>
  <c r="Q42" i="166"/>
  <c r="P42" i="166"/>
  <c r="O42" i="166"/>
  <c r="N42" i="166"/>
  <c r="M42" i="166"/>
  <c r="L42" i="166"/>
  <c r="K42" i="166"/>
  <c r="J42" i="166"/>
  <c r="I42" i="166"/>
  <c r="H42" i="166"/>
  <c r="G42" i="166"/>
  <c r="F42" i="166"/>
  <c r="E42" i="166"/>
  <c r="AF41" i="166"/>
  <c r="AE41" i="166"/>
  <c r="AD41" i="166"/>
  <c r="AC41" i="166"/>
  <c r="AB41" i="166"/>
  <c r="AA41" i="166"/>
  <c r="Z41" i="166"/>
  <c r="Y41" i="166"/>
  <c r="X41" i="166"/>
  <c r="W41" i="166"/>
  <c r="V41" i="166"/>
  <c r="U41" i="166"/>
  <c r="T41" i="166"/>
  <c r="S41" i="166"/>
  <c r="R41" i="166"/>
  <c r="Q41" i="166"/>
  <c r="P41" i="166"/>
  <c r="O41" i="166"/>
  <c r="N41" i="166"/>
  <c r="M41" i="166"/>
  <c r="L41" i="166"/>
  <c r="K41" i="166"/>
  <c r="J41" i="166"/>
  <c r="I41" i="166"/>
  <c r="H41" i="166"/>
  <c r="G41" i="166"/>
  <c r="F41" i="166"/>
  <c r="E41" i="166"/>
  <c r="AF40" i="166"/>
  <c r="AE40" i="166"/>
  <c r="AD40" i="166"/>
  <c r="AC40" i="166"/>
  <c r="AB40" i="166"/>
  <c r="AA40" i="166"/>
  <c r="Z40" i="166"/>
  <c r="Y40" i="166"/>
  <c r="X40" i="166"/>
  <c r="W40" i="166"/>
  <c r="V40" i="166"/>
  <c r="U40" i="166"/>
  <c r="T40" i="166"/>
  <c r="S40" i="166"/>
  <c r="R40" i="166"/>
  <c r="Q40" i="166"/>
  <c r="P40" i="166"/>
  <c r="O40" i="166"/>
  <c r="N40" i="166"/>
  <c r="M40" i="166"/>
  <c r="L40" i="166"/>
  <c r="K40" i="166"/>
  <c r="J40" i="166"/>
  <c r="I40" i="166"/>
  <c r="H40" i="166"/>
  <c r="G40" i="166"/>
  <c r="F40" i="166"/>
  <c r="E40" i="166"/>
  <c r="AF39" i="166"/>
  <c r="AE39" i="166"/>
  <c r="AD39" i="166"/>
  <c r="AC39" i="166"/>
  <c r="AB39" i="166"/>
  <c r="AA39" i="166"/>
  <c r="Z39" i="166"/>
  <c r="Y39" i="166"/>
  <c r="X39" i="166"/>
  <c r="W39" i="166"/>
  <c r="V39" i="166"/>
  <c r="U39" i="166"/>
  <c r="T39" i="166"/>
  <c r="S39" i="166"/>
  <c r="R39" i="166"/>
  <c r="Q39" i="166"/>
  <c r="P39" i="166"/>
  <c r="O39" i="166"/>
  <c r="N39" i="166"/>
  <c r="M39" i="166"/>
  <c r="L39" i="166"/>
  <c r="K39" i="166"/>
  <c r="J39" i="166"/>
  <c r="I39" i="166"/>
  <c r="H39" i="166"/>
  <c r="G39" i="166"/>
  <c r="F39" i="166"/>
  <c r="E39" i="166"/>
  <c r="AF38" i="166"/>
  <c r="AE38" i="166"/>
  <c r="AD38" i="166"/>
  <c r="AC38" i="166"/>
  <c r="AB38" i="166"/>
  <c r="AA38" i="166"/>
  <c r="Z38" i="166"/>
  <c r="Y38" i="166"/>
  <c r="X38" i="166"/>
  <c r="W38" i="166"/>
  <c r="V38" i="166"/>
  <c r="U38" i="166"/>
  <c r="T38" i="166"/>
  <c r="S38" i="166"/>
  <c r="R38" i="166"/>
  <c r="Q38" i="166"/>
  <c r="P38" i="166"/>
  <c r="O38" i="166"/>
  <c r="N38" i="166"/>
  <c r="M38" i="166"/>
  <c r="L38" i="166"/>
  <c r="K38" i="166"/>
  <c r="J38" i="166"/>
  <c r="I38" i="166"/>
  <c r="H38" i="166"/>
  <c r="G38" i="166"/>
  <c r="F38" i="166"/>
  <c r="E38" i="166"/>
  <c r="AF37" i="166"/>
  <c r="AE37" i="166"/>
  <c r="AD37" i="166"/>
  <c r="AC37" i="166"/>
  <c r="AB37" i="166"/>
  <c r="AA37" i="166"/>
  <c r="Z37" i="166"/>
  <c r="Y37" i="166"/>
  <c r="X37" i="166"/>
  <c r="W37" i="166"/>
  <c r="V37" i="166"/>
  <c r="U37" i="166"/>
  <c r="T37" i="166"/>
  <c r="S37" i="166"/>
  <c r="R37" i="166"/>
  <c r="Q37" i="166"/>
  <c r="P37" i="166"/>
  <c r="O37" i="166"/>
  <c r="N37" i="166"/>
  <c r="M37" i="166"/>
  <c r="L37" i="166"/>
  <c r="K37" i="166"/>
  <c r="J37" i="166"/>
  <c r="I37" i="166"/>
  <c r="H37" i="166"/>
  <c r="G37" i="166"/>
  <c r="F37" i="166"/>
  <c r="E37" i="166"/>
  <c r="AF36" i="166"/>
  <c r="AE36" i="166"/>
  <c r="AD36" i="166"/>
  <c r="AC36" i="166"/>
  <c r="AB36" i="166"/>
  <c r="AA36" i="166"/>
  <c r="Z36" i="166"/>
  <c r="Y36" i="166"/>
  <c r="X36" i="166"/>
  <c r="W36" i="166"/>
  <c r="V36" i="166"/>
  <c r="U36" i="166"/>
  <c r="T36" i="166"/>
  <c r="S36" i="166"/>
  <c r="R36" i="166"/>
  <c r="Q36" i="166"/>
  <c r="P36" i="166"/>
  <c r="O36" i="166"/>
  <c r="N36" i="166"/>
  <c r="M36" i="166"/>
  <c r="L36" i="166"/>
  <c r="K36" i="166"/>
  <c r="J36" i="166"/>
  <c r="I36" i="166"/>
  <c r="H36" i="166"/>
  <c r="G36" i="166"/>
  <c r="F36" i="166"/>
  <c r="E36" i="166"/>
  <c r="AF35" i="166"/>
  <c r="AE35" i="166"/>
  <c r="AD35" i="166"/>
  <c r="AC35" i="166"/>
  <c r="AB35" i="166"/>
  <c r="AA35" i="166"/>
  <c r="Z35" i="166"/>
  <c r="Y35" i="166"/>
  <c r="X35" i="166"/>
  <c r="W35" i="166"/>
  <c r="V35" i="166"/>
  <c r="U35" i="166"/>
  <c r="T35" i="166"/>
  <c r="S35" i="166"/>
  <c r="R35" i="166"/>
  <c r="Q35" i="166"/>
  <c r="P35" i="166"/>
  <c r="O35" i="166"/>
  <c r="N35" i="166"/>
  <c r="M35" i="166"/>
  <c r="L35" i="166"/>
  <c r="K35" i="166"/>
  <c r="J35" i="166"/>
  <c r="I35" i="166"/>
  <c r="H35" i="166"/>
  <c r="G35" i="166"/>
  <c r="F35" i="166"/>
  <c r="E35" i="166"/>
  <c r="AF34" i="166"/>
  <c r="AE34" i="166"/>
  <c r="AD34" i="166"/>
  <c r="AC34" i="166"/>
  <c r="AB34" i="166"/>
  <c r="AA34" i="166"/>
  <c r="Z34" i="166"/>
  <c r="Y34" i="166"/>
  <c r="X34" i="166"/>
  <c r="W34" i="166"/>
  <c r="V34" i="166"/>
  <c r="U34" i="166"/>
  <c r="T34" i="166"/>
  <c r="S34" i="166"/>
  <c r="R34" i="166"/>
  <c r="Q34" i="166"/>
  <c r="P34" i="166"/>
  <c r="O34" i="166"/>
  <c r="N34" i="166"/>
  <c r="M34" i="166"/>
  <c r="L34" i="166"/>
  <c r="K34" i="166"/>
  <c r="J34" i="166"/>
  <c r="I34" i="166"/>
  <c r="H34" i="166"/>
  <c r="G34" i="166"/>
  <c r="F34" i="166"/>
  <c r="E34" i="166"/>
  <c r="AF33" i="166"/>
  <c r="AE33" i="166"/>
  <c r="AD33" i="166"/>
  <c r="AC33" i="166"/>
  <c r="AB33" i="166"/>
  <c r="AA33" i="166"/>
  <c r="Z33" i="166"/>
  <c r="Y33" i="166"/>
  <c r="X33" i="166"/>
  <c r="W33" i="166"/>
  <c r="V33" i="166"/>
  <c r="U33" i="166"/>
  <c r="T33" i="166"/>
  <c r="S33" i="166"/>
  <c r="R33" i="166"/>
  <c r="Q33" i="166"/>
  <c r="P33" i="166"/>
  <c r="O33" i="166"/>
  <c r="N33" i="166"/>
  <c r="M33" i="166"/>
  <c r="L33" i="166"/>
  <c r="K33" i="166"/>
  <c r="J33" i="166"/>
  <c r="I33" i="166"/>
  <c r="H33" i="166"/>
  <c r="G33" i="166"/>
  <c r="F33" i="166"/>
  <c r="E33" i="166"/>
  <c r="AF32" i="166"/>
  <c r="AE32" i="166"/>
  <c r="AD32" i="166"/>
  <c r="AC32" i="166"/>
  <c r="AB32" i="166"/>
  <c r="AA32" i="166"/>
  <c r="Z32" i="166"/>
  <c r="Y32" i="166"/>
  <c r="X32" i="166"/>
  <c r="W32" i="166"/>
  <c r="V32" i="166"/>
  <c r="U32" i="166"/>
  <c r="T32" i="166"/>
  <c r="S32" i="166"/>
  <c r="R32" i="166"/>
  <c r="Q32" i="166"/>
  <c r="P32" i="166"/>
  <c r="O32" i="166"/>
  <c r="N32" i="166"/>
  <c r="M32" i="166"/>
  <c r="L32" i="166"/>
  <c r="K32" i="166"/>
  <c r="J32" i="166"/>
  <c r="I32" i="166"/>
  <c r="H32" i="166"/>
  <c r="G32" i="166"/>
  <c r="F32" i="166"/>
  <c r="E32" i="166"/>
  <c r="AF31" i="166"/>
  <c r="AE31" i="166"/>
  <c r="AD31" i="166"/>
  <c r="AC31" i="166"/>
  <c r="AB31" i="166"/>
  <c r="AA31" i="166"/>
  <c r="Z31" i="166"/>
  <c r="Y31" i="166"/>
  <c r="X31" i="166"/>
  <c r="W31" i="166"/>
  <c r="V31" i="166"/>
  <c r="U31" i="166"/>
  <c r="T31" i="166"/>
  <c r="S31" i="166"/>
  <c r="R31" i="166"/>
  <c r="Q31" i="166"/>
  <c r="P31" i="166"/>
  <c r="O31" i="166"/>
  <c r="N31" i="166"/>
  <c r="M31" i="166"/>
  <c r="L31" i="166"/>
  <c r="K31" i="166"/>
  <c r="J31" i="166"/>
  <c r="I31" i="166"/>
  <c r="H31" i="166"/>
  <c r="G31" i="166"/>
  <c r="F31" i="166"/>
  <c r="E31" i="166"/>
  <c r="AF30" i="166"/>
  <c r="AE30" i="166"/>
  <c r="AD30" i="166"/>
  <c r="AC30" i="166"/>
  <c r="AB30" i="166"/>
  <c r="AA30" i="166"/>
  <c r="Z30" i="166"/>
  <c r="Y30" i="166"/>
  <c r="X30" i="166"/>
  <c r="W30" i="166"/>
  <c r="V30" i="166"/>
  <c r="U30" i="166"/>
  <c r="T30" i="166"/>
  <c r="S30" i="166"/>
  <c r="R30" i="166"/>
  <c r="Q30" i="166"/>
  <c r="P30" i="166"/>
  <c r="O30" i="166"/>
  <c r="N30" i="166"/>
  <c r="M30" i="166"/>
  <c r="L30" i="166"/>
  <c r="K30" i="166"/>
  <c r="J30" i="166"/>
  <c r="I30" i="166"/>
  <c r="H30" i="166"/>
  <c r="G30" i="166"/>
  <c r="F30" i="166"/>
  <c r="E30" i="166"/>
  <c r="AF29" i="166"/>
  <c r="AE29" i="166"/>
  <c r="AD29" i="166"/>
  <c r="AC29" i="166"/>
  <c r="AB29" i="166"/>
  <c r="AA29" i="166"/>
  <c r="Z29" i="166"/>
  <c r="Y29" i="166"/>
  <c r="X29" i="166"/>
  <c r="W29" i="166"/>
  <c r="V29" i="166"/>
  <c r="U29" i="166"/>
  <c r="T29" i="166"/>
  <c r="S29" i="166"/>
  <c r="R29" i="166"/>
  <c r="Q29" i="166"/>
  <c r="P29" i="166"/>
  <c r="O29" i="166"/>
  <c r="N29" i="166"/>
  <c r="M29" i="166"/>
  <c r="L29" i="166"/>
  <c r="K29" i="166"/>
  <c r="J29" i="166"/>
  <c r="I29" i="166"/>
  <c r="H29" i="166"/>
  <c r="G29" i="166"/>
  <c r="F29" i="166"/>
  <c r="E29" i="166"/>
  <c r="AF28" i="166"/>
  <c r="AE28" i="166"/>
  <c r="AD28" i="166"/>
  <c r="AC28" i="166"/>
  <c r="AB28" i="166"/>
  <c r="AA28" i="166"/>
  <c r="Z28" i="166"/>
  <c r="Y28" i="166"/>
  <c r="X28" i="166"/>
  <c r="W28" i="166"/>
  <c r="V28" i="166"/>
  <c r="U28" i="166"/>
  <c r="T28" i="166"/>
  <c r="S28" i="166"/>
  <c r="R28" i="166"/>
  <c r="Q28" i="166"/>
  <c r="P28" i="166"/>
  <c r="O28" i="166"/>
  <c r="N28" i="166"/>
  <c r="M28" i="166"/>
  <c r="L28" i="166"/>
  <c r="K28" i="166"/>
  <c r="J28" i="166"/>
  <c r="I28" i="166"/>
  <c r="H28" i="166"/>
  <c r="G28" i="166"/>
  <c r="F28" i="166"/>
  <c r="E28" i="166"/>
  <c r="AF27" i="166"/>
  <c r="AE27" i="166"/>
  <c r="AD27" i="166"/>
  <c r="AC27" i="166"/>
  <c r="AB27" i="166"/>
  <c r="AA27" i="166"/>
  <c r="Z27" i="166"/>
  <c r="Y27" i="166"/>
  <c r="X27" i="166"/>
  <c r="W27" i="166"/>
  <c r="V27" i="166"/>
  <c r="U27" i="166"/>
  <c r="T27" i="166"/>
  <c r="S27" i="166"/>
  <c r="R27" i="166"/>
  <c r="Q27" i="166"/>
  <c r="P27" i="166"/>
  <c r="O27" i="166"/>
  <c r="N27" i="166"/>
  <c r="M27" i="166"/>
  <c r="L27" i="166"/>
  <c r="K27" i="166"/>
  <c r="J27" i="166"/>
  <c r="I27" i="166"/>
  <c r="H27" i="166"/>
  <c r="G27" i="166"/>
  <c r="F27" i="166"/>
  <c r="E27" i="166"/>
  <c r="AF26" i="166"/>
  <c r="AE26" i="166"/>
  <c r="AD26" i="166"/>
  <c r="AC26" i="166"/>
  <c r="AB26" i="166"/>
  <c r="AA26" i="166"/>
  <c r="Z26" i="166"/>
  <c r="Y26" i="166"/>
  <c r="X26" i="166"/>
  <c r="W26" i="166"/>
  <c r="V26" i="166"/>
  <c r="U26" i="166"/>
  <c r="T26" i="166"/>
  <c r="S26" i="166"/>
  <c r="R26" i="166"/>
  <c r="Q26" i="166"/>
  <c r="P26" i="166"/>
  <c r="O26" i="166"/>
  <c r="N26" i="166"/>
  <c r="M26" i="166"/>
  <c r="L26" i="166"/>
  <c r="K26" i="166"/>
  <c r="J26" i="166"/>
  <c r="I26" i="166"/>
  <c r="H26" i="166"/>
  <c r="G26" i="166"/>
  <c r="F26" i="166"/>
  <c r="E26" i="166"/>
  <c r="AF25" i="166"/>
  <c r="AE25" i="166"/>
  <c r="AD25" i="166"/>
  <c r="AC25" i="166"/>
  <c r="AB25" i="166"/>
  <c r="AA25" i="166"/>
  <c r="Z25" i="166"/>
  <c r="Y25" i="166"/>
  <c r="X25" i="166"/>
  <c r="W25" i="166"/>
  <c r="V25" i="166"/>
  <c r="U25" i="166"/>
  <c r="T25" i="166"/>
  <c r="S25" i="166"/>
  <c r="R25" i="166"/>
  <c r="Q25" i="166"/>
  <c r="P25" i="166"/>
  <c r="O25" i="166"/>
  <c r="N25" i="166"/>
  <c r="M25" i="166"/>
  <c r="L25" i="166"/>
  <c r="K25" i="166"/>
  <c r="J25" i="166"/>
  <c r="I25" i="166"/>
  <c r="H25" i="166"/>
  <c r="G25" i="166"/>
  <c r="F25" i="166"/>
  <c r="E25" i="166"/>
  <c r="AF24" i="166"/>
  <c r="AE24" i="166"/>
  <c r="AD24" i="166"/>
  <c r="AC24" i="166"/>
  <c r="AB24" i="166"/>
  <c r="AA24" i="166"/>
  <c r="Z24" i="166"/>
  <c r="Y24" i="166"/>
  <c r="X24" i="166"/>
  <c r="W24" i="166"/>
  <c r="V24" i="166"/>
  <c r="U24" i="166"/>
  <c r="T24" i="166"/>
  <c r="S24" i="166"/>
  <c r="R24" i="166"/>
  <c r="Q24" i="166"/>
  <c r="P24" i="166"/>
  <c r="O24" i="166"/>
  <c r="N24" i="166"/>
  <c r="M24" i="166"/>
  <c r="L24" i="166"/>
  <c r="K24" i="166"/>
  <c r="J24" i="166"/>
  <c r="I24" i="166"/>
  <c r="H24" i="166"/>
  <c r="G24" i="166"/>
  <c r="F24" i="166"/>
  <c r="E24" i="166"/>
  <c r="AF23" i="166"/>
  <c r="AE23" i="166"/>
  <c r="AD23" i="166"/>
  <c r="AC23" i="166"/>
  <c r="AB23" i="166"/>
  <c r="AA23" i="166"/>
  <c r="Z23" i="166"/>
  <c r="Y23" i="166"/>
  <c r="X23" i="166"/>
  <c r="W23" i="166"/>
  <c r="V23" i="166"/>
  <c r="U23" i="166"/>
  <c r="T23" i="166"/>
  <c r="S23" i="166"/>
  <c r="R23" i="166"/>
  <c r="Q23" i="166"/>
  <c r="P23" i="166"/>
  <c r="O23" i="166"/>
  <c r="N23" i="166"/>
  <c r="M23" i="166"/>
  <c r="L23" i="166"/>
  <c r="K23" i="166"/>
  <c r="J23" i="166"/>
  <c r="I23" i="166"/>
  <c r="H23" i="166"/>
  <c r="G23" i="166"/>
  <c r="F23" i="166"/>
  <c r="E23" i="166"/>
  <c r="AF22" i="166"/>
  <c r="AE22" i="166"/>
  <c r="AD22" i="166"/>
  <c r="AC22" i="166"/>
  <c r="AB22" i="166"/>
  <c r="AA22" i="166"/>
  <c r="Z22" i="166"/>
  <c r="Y22" i="166"/>
  <c r="X22" i="166"/>
  <c r="W22" i="166"/>
  <c r="V22" i="166"/>
  <c r="U22" i="166"/>
  <c r="T22" i="166"/>
  <c r="S22" i="166"/>
  <c r="R22" i="166"/>
  <c r="Q22" i="166"/>
  <c r="P22" i="166"/>
  <c r="O22" i="166"/>
  <c r="N22" i="166"/>
  <c r="M22" i="166"/>
  <c r="L22" i="166"/>
  <c r="K22" i="166"/>
  <c r="J22" i="166"/>
  <c r="I22" i="166"/>
  <c r="H22" i="166"/>
  <c r="G22" i="166"/>
  <c r="F22" i="166"/>
  <c r="E22" i="166"/>
  <c r="AF21" i="166"/>
  <c r="AE21" i="166"/>
  <c r="AD21" i="166"/>
  <c r="AC21" i="166"/>
  <c r="AB21" i="166"/>
  <c r="AA21" i="166"/>
  <c r="Z21" i="166"/>
  <c r="Y21" i="166"/>
  <c r="X21" i="166"/>
  <c r="W21" i="166"/>
  <c r="V21" i="166"/>
  <c r="U21" i="166"/>
  <c r="T21" i="166"/>
  <c r="S21" i="166"/>
  <c r="R21" i="166"/>
  <c r="Q21" i="166"/>
  <c r="P21" i="166"/>
  <c r="O21" i="166"/>
  <c r="N21" i="166"/>
  <c r="M21" i="166"/>
  <c r="L21" i="166"/>
  <c r="K21" i="166"/>
  <c r="J21" i="166"/>
  <c r="I21" i="166"/>
  <c r="H21" i="166"/>
  <c r="G21" i="166"/>
  <c r="F21" i="166"/>
  <c r="E21" i="166"/>
  <c r="AF20" i="166"/>
  <c r="AE20" i="166"/>
  <c r="AD20" i="166"/>
  <c r="AC20" i="166"/>
  <c r="AB20" i="166"/>
  <c r="AA20" i="166"/>
  <c r="Z20" i="166"/>
  <c r="Y20" i="166"/>
  <c r="X20" i="166"/>
  <c r="W20" i="166"/>
  <c r="V20" i="166"/>
  <c r="U20" i="166"/>
  <c r="T20" i="166"/>
  <c r="S20" i="166"/>
  <c r="R20" i="166"/>
  <c r="Q20" i="166"/>
  <c r="P20" i="166"/>
  <c r="O20" i="166"/>
  <c r="N20" i="166"/>
  <c r="M20" i="166"/>
  <c r="L20" i="166"/>
  <c r="K20" i="166"/>
  <c r="J20" i="166"/>
  <c r="I20" i="166"/>
  <c r="H20" i="166"/>
  <c r="G20" i="166"/>
  <c r="F20" i="166"/>
  <c r="E20" i="166"/>
  <c r="AF19" i="166"/>
  <c r="AE19" i="166"/>
  <c r="AD19" i="166"/>
  <c r="AC19" i="166"/>
  <c r="AB19" i="166"/>
  <c r="AA19" i="166"/>
  <c r="Z19" i="166"/>
  <c r="Y19" i="166"/>
  <c r="X19" i="166"/>
  <c r="W19" i="166"/>
  <c r="V19" i="166"/>
  <c r="U19" i="166"/>
  <c r="T19" i="166"/>
  <c r="S19" i="166"/>
  <c r="R19" i="166"/>
  <c r="Q19" i="166"/>
  <c r="P19" i="166"/>
  <c r="O19" i="166"/>
  <c r="N19" i="166"/>
  <c r="M19" i="166"/>
  <c r="L19" i="166"/>
  <c r="K19" i="166"/>
  <c r="J19" i="166"/>
  <c r="I19" i="166"/>
  <c r="H19" i="166"/>
  <c r="G19" i="166"/>
  <c r="F19" i="166"/>
  <c r="E19" i="166"/>
  <c r="AF18" i="166"/>
  <c r="AE18" i="166"/>
  <c r="AD18" i="166"/>
  <c r="AC18" i="166"/>
  <c r="AB18" i="166"/>
  <c r="AA18" i="166"/>
  <c r="Z18" i="166"/>
  <c r="Y18" i="166"/>
  <c r="X18" i="166"/>
  <c r="W18" i="166"/>
  <c r="V18" i="166"/>
  <c r="U18" i="166"/>
  <c r="T18" i="166"/>
  <c r="S18" i="166"/>
  <c r="R18" i="166"/>
  <c r="Q18" i="166"/>
  <c r="P18" i="166"/>
  <c r="O18" i="166"/>
  <c r="N18" i="166"/>
  <c r="M18" i="166"/>
  <c r="L18" i="166"/>
  <c r="K18" i="166"/>
  <c r="J18" i="166"/>
  <c r="I18" i="166"/>
  <c r="H18" i="166"/>
  <c r="G18" i="166"/>
  <c r="F18" i="166"/>
  <c r="E18" i="166"/>
  <c r="AF17" i="166"/>
  <c r="AE17" i="166"/>
  <c r="AD17" i="166"/>
  <c r="AC17" i="166"/>
  <c r="AB17" i="166"/>
  <c r="AA17" i="166"/>
  <c r="Z17" i="166"/>
  <c r="Y17" i="166"/>
  <c r="X17" i="166"/>
  <c r="W17" i="166"/>
  <c r="V17" i="166"/>
  <c r="U17" i="166"/>
  <c r="T17" i="166"/>
  <c r="S17" i="166"/>
  <c r="R17" i="166"/>
  <c r="Q17" i="166"/>
  <c r="P17" i="166"/>
  <c r="O17" i="166"/>
  <c r="N17" i="166"/>
  <c r="M17" i="166"/>
  <c r="L17" i="166"/>
  <c r="K17" i="166"/>
  <c r="J17" i="166"/>
  <c r="I17" i="166"/>
  <c r="H17" i="166"/>
  <c r="G17" i="166"/>
  <c r="F17" i="166"/>
  <c r="E17" i="166"/>
  <c r="AF16" i="166"/>
  <c r="AE16" i="166"/>
  <c r="AD16" i="166"/>
  <c r="AC16" i="166"/>
  <c r="AB16" i="166"/>
  <c r="AA16" i="166"/>
  <c r="Z16" i="166"/>
  <c r="Y16" i="166"/>
  <c r="X16" i="166"/>
  <c r="W16" i="166"/>
  <c r="V16" i="166"/>
  <c r="U16" i="166"/>
  <c r="T16" i="166"/>
  <c r="S16" i="166"/>
  <c r="R16" i="166"/>
  <c r="Q16" i="166"/>
  <c r="P16" i="166"/>
  <c r="O16" i="166"/>
  <c r="N16" i="166"/>
  <c r="M16" i="166"/>
  <c r="L16" i="166"/>
  <c r="K16" i="166"/>
  <c r="J16" i="166"/>
  <c r="I16" i="166"/>
  <c r="H16" i="166"/>
  <c r="G16" i="166"/>
  <c r="F16" i="166"/>
  <c r="E16" i="166"/>
  <c r="AF15" i="166"/>
  <c r="AE15" i="166"/>
  <c r="AD15" i="166"/>
  <c r="AC15" i="166"/>
  <c r="AB15" i="166"/>
  <c r="AA15" i="166"/>
  <c r="Z15" i="166"/>
  <c r="Y15" i="166"/>
  <c r="X15" i="166"/>
  <c r="W15" i="166"/>
  <c r="V15" i="166"/>
  <c r="U15" i="166"/>
  <c r="T15" i="166"/>
  <c r="S15" i="166"/>
  <c r="R15" i="166"/>
  <c r="Q15" i="166"/>
  <c r="P15" i="166"/>
  <c r="O15" i="166"/>
  <c r="N15" i="166"/>
  <c r="M15" i="166"/>
  <c r="L15" i="166"/>
  <c r="K15" i="166"/>
  <c r="J15" i="166"/>
  <c r="I15" i="166"/>
  <c r="H15" i="166"/>
  <c r="G15" i="166"/>
  <c r="F15" i="166"/>
  <c r="E15" i="166"/>
  <c r="AF14" i="166"/>
  <c r="AE14" i="166"/>
  <c r="AD14" i="166"/>
  <c r="AC14" i="166"/>
  <c r="AB14" i="166"/>
  <c r="AA14" i="166"/>
  <c r="Z14" i="166"/>
  <c r="Y14" i="166"/>
  <c r="X14" i="166"/>
  <c r="W14" i="166"/>
  <c r="V14" i="166"/>
  <c r="U14" i="166"/>
  <c r="T14" i="166"/>
  <c r="S14" i="166"/>
  <c r="R14" i="166"/>
  <c r="Q14" i="166"/>
  <c r="P14" i="166"/>
  <c r="O14" i="166"/>
  <c r="N14" i="166"/>
  <c r="M14" i="166"/>
  <c r="L14" i="166"/>
  <c r="K14" i="166"/>
  <c r="J14" i="166"/>
  <c r="I14" i="166"/>
  <c r="H14" i="166"/>
  <c r="G14" i="166"/>
  <c r="F14" i="166"/>
  <c r="E14" i="166"/>
  <c r="AF13" i="166"/>
  <c r="AE13" i="166"/>
  <c r="AD13" i="166"/>
  <c r="AC13" i="166"/>
  <c r="AB13" i="166"/>
  <c r="AA13" i="166"/>
  <c r="Z13" i="166"/>
  <c r="Y13" i="166"/>
  <c r="X13" i="166"/>
  <c r="W13" i="166"/>
  <c r="V13" i="166"/>
  <c r="U13" i="166"/>
  <c r="T13" i="166"/>
  <c r="S13" i="166"/>
  <c r="R13" i="166"/>
  <c r="Q13" i="166"/>
  <c r="P13" i="166"/>
  <c r="O13" i="166"/>
  <c r="N13" i="166"/>
  <c r="M13" i="166"/>
  <c r="L13" i="166"/>
  <c r="K13" i="166"/>
  <c r="J13" i="166"/>
  <c r="I13" i="166"/>
  <c r="H13" i="166"/>
  <c r="G13" i="166"/>
  <c r="F13" i="166"/>
  <c r="E13" i="166"/>
  <c r="AF12" i="166"/>
  <c r="AE12" i="166"/>
  <c r="AD12" i="166"/>
  <c r="AC12" i="166"/>
  <c r="AB12" i="166"/>
  <c r="AA12" i="166"/>
  <c r="Z12" i="166"/>
  <c r="Y12" i="166"/>
  <c r="X12" i="166"/>
  <c r="W12" i="166"/>
  <c r="V12" i="166"/>
  <c r="U12" i="166"/>
  <c r="T12" i="166"/>
  <c r="S12" i="166"/>
  <c r="R12" i="166"/>
  <c r="Q12" i="166"/>
  <c r="P12" i="166"/>
  <c r="O12" i="166"/>
  <c r="N12" i="166"/>
  <c r="M12" i="166"/>
  <c r="L12" i="166"/>
  <c r="K12" i="166"/>
  <c r="J12" i="166"/>
  <c r="I12" i="166"/>
  <c r="H12" i="166"/>
  <c r="G12" i="166"/>
  <c r="F12" i="166"/>
  <c r="E12" i="166"/>
  <c r="AF11" i="166"/>
  <c r="AE11" i="166"/>
  <c r="AD11" i="166"/>
  <c r="AC11" i="166"/>
  <c r="AB11" i="166"/>
  <c r="AA11" i="166"/>
  <c r="Z11" i="166"/>
  <c r="Y11" i="166"/>
  <c r="X11" i="166"/>
  <c r="W11" i="166"/>
  <c r="V11" i="166"/>
  <c r="U11" i="166"/>
  <c r="T11" i="166"/>
  <c r="S11" i="166"/>
  <c r="R11" i="166"/>
  <c r="Q11" i="166"/>
  <c r="P11" i="166"/>
  <c r="O11" i="166"/>
  <c r="N11" i="166"/>
  <c r="M11" i="166"/>
  <c r="L11" i="166"/>
  <c r="K11" i="166"/>
  <c r="J11" i="166"/>
  <c r="I11" i="166"/>
  <c r="H11" i="166"/>
  <c r="G11" i="166"/>
  <c r="F11" i="166"/>
  <c r="E11" i="166"/>
  <c r="AF10" i="166"/>
  <c r="AE10" i="166"/>
  <c r="AD10" i="166"/>
  <c r="AC10" i="166"/>
  <c r="AB10" i="166"/>
  <c r="AA10" i="166"/>
  <c r="Z10" i="166"/>
  <c r="Y10" i="166"/>
  <c r="X10" i="166"/>
  <c r="W10" i="166"/>
  <c r="V10" i="166"/>
  <c r="U10" i="166"/>
  <c r="T10" i="166"/>
  <c r="S10" i="166"/>
  <c r="R10" i="166"/>
  <c r="Q10" i="166"/>
  <c r="P10" i="166"/>
  <c r="O10" i="166"/>
  <c r="N10" i="166"/>
  <c r="M10" i="166"/>
  <c r="L10" i="166"/>
  <c r="K10" i="166"/>
  <c r="J10" i="166"/>
  <c r="I10" i="166"/>
  <c r="H10" i="166"/>
  <c r="G10" i="166"/>
  <c r="F10" i="166"/>
  <c r="E10" i="166"/>
  <c r="AF9" i="166"/>
  <c r="AE9" i="166"/>
  <c r="AD9" i="166"/>
  <c r="AC9" i="166"/>
  <c r="AB9" i="166"/>
  <c r="AA9" i="166"/>
  <c r="Z9" i="166"/>
  <c r="Y9" i="166"/>
  <c r="X9" i="166"/>
  <c r="W9" i="166"/>
  <c r="V9" i="166"/>
  <c r="U9" i="166"/>
  <c r="T9" i="166"/>
  <c r="S9" i="166"/>
  <c r="R9" i="166"/>
  <c r="Q9" i="166"/>
  <c r="P9" i="166"/>
  <c r="O9" i="166"/>
  <c r="N9" i="166"/>
  <c r="M9" i="166"/>
  <c r="L9" i="166"/>
  <c r="K9" i="166"/>
  <c r="J9" i="166"/>
  <c r="I9" i="166"/>
  <c r="H9" i="166"/>
  <c r="G9" i="166"/>
  <c r="F9" i="166"/>
  <c r="E9" i="166"/>
  <c r="AF8" i="166"/>
  <c r="AE8" i="166"/>
  <c r="AD8" i="166"/>
  <c r="AC8" i="166"/>
  <c r="AB8" i="166"/>
  <c r="AA8" i="166"/>
  <c r="Z8" i="166"/>
  <c r="Y8" i="166"/>
  <c r="X8" i="166"/>
  <c r="W8" i="166"/>
  <c r="V8" i="166"/>
  <c r="U8" i="166"/>
  <c r="T8" i="166"/>
  <c r="S8" i="166"/>
  <c r="R8" i="166"/>
  <c r="Q8" i="166"/>
  <c r="P8" i="166"/>
  <c r="O8" i="166"/>
  <c r="N8" i="166"/>
  <c r="M8" i="166"/>
  <c r="L8" i="166"/>
  <c r="K8" i="166"/>
  <c r="J8" i="166"/>
  <c r="I8" i="166"/>
  <c r="H8" i="166"/>
  <c r="G8" i="166"/>
  <c r="F8" i="166"/>
  <c r="E8" i="166"/>
  <c r="AF7" i="166"/>
  <c r="AE7" i="166"/>
  <c r="AD7" i="166"/>
  <c r="AC7" i="166"/>
  <c r="AB7" i="166"/>
  <c r="AA7" i="166"/>
  <c r="Z7" i="166"/>
  <c r="Y7" i="166"/>
  <c r="X7" i="166"/>
  <c r="W7" i="166"/>
  <c r="V7" i="166"/>
  <c r="U7" i="166"/>
  <c r="T7" i="166"/>
  <c r="S7" i="166"/>
  <c r="R7" i="166"/>
  <c r="Q7" i="166"/>
  <c r="P7" i="166"/>
  <c r="O7" i="166"/>
  <c r="N7" i="166"/>
  <c r="M7" i="166"/>
  <c r="L7" i="166"/>
  <c r="K7" i="166"/>
  <c r="J7" i="166"/>
  <c r="I7" i="166"/>
  <c r="H7" i="166"/>
  <c r="G7" i="166"/>
  <c r="F7" i="166"/>
  <c r="E7" i="166"/>
  <c r="AF6" i="166"/>
  <c r="AE6" i="166"/>
  <c r="AD6" i="166"/>
  <c r="AC6" i="166"/>
  <c r="AB6" i="166"/>
  <c r="AA6" i="166"/>
  <c r="Z6" i="166"/>
  <c r="Y6" i="166"/>
  <c r="X6" i="166"/>
  <c r="W6" i="166"/>
  <c r="V6" i="166"/>
  <c r="U6" i="166"/>
  <c r="T6" i="166"/>
  <c r="S6" i="166"/>
  <c r="R6" i="166"/>
  <c r="Q6" i="166"/>
  <c r="P6" i="166"/>
  <c r="O6" i="166"/>
  <c r="N6" i="166"/>
  <c r="M6" i="166"/>
  <c r="L6" i="166"/>
  <c r="K6" i="166"/>
  <c r="J6" i="166"/>
  <c r="I6" i="166"/>
  <c r="H6" i="166"/>
  <c r="G6" i="166"/>
  <c r="F6" i="166"/>
  <c r="E6" i="166"/>
  <c r="AF5" i="166"/>
  <c r="AE5" i="166"/>
  <c r="AD5" i="166"/>
  <c r="AC5" i="166"/>
  <c r="AB5" i="166"/>
  <c r="AA5" i="166"/>
  <c r="Z5" i="166"/>
  <c r="Y5" i="166"/>
  <c r="X5" i="166"/>
  <c r="W5" i="166"/>
  <c r="V5" i="166"/>
  <c r="U5" i="166"/>
  <c r="T5" i="166"/>
  <c r="S5" i="166"/>
  <c r="R5" i="166"/>
  <c r="Q5" i="166"/>
  <c r="P5" i="166"/>
  <c r="O5" i="166"/>
  <c r="N5" i="166"/>
  <c r="M5" i="166"/>
  <c r="L5" i="166"/>
  <c r="K5" i="166"/>
  <c r="J5" i="166"/>
  <c r="I5" i="166"/>
  <c r="H5" i="166"/>
  <c r="G5" i="166"/>
  <c r="F5" i="166"/>
  <c r="E5" i="166"/>
</calcChain>
</file>

<file path=xl/sharedStrings.xml><?xml version="1.0" encoding="utf-8"?>
<sst xmlns="http://schemas.openxmlformats.org/spreadsheetml/2006/main" count="526" uniqueCount="241">
  <si>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</si>
  <si>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</si>
  <si>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</si>
  <si>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</si>
  <si>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</si>
  <si>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</si>
  <si>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</si>
  <si>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</si>
  <si>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</si>
  <si>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</si>
  <si>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</si>
  <si>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</si>
  <si>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</si>
  <si>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</si>
  <si>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</si>
  <si>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</si>
  <si>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</si>
  <si>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</si>
  <si>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</si>
  <si>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</si>
  <si>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</si>
  <si>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</si>
  <si>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</si>
  <si>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</si>
  <si>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</si>
  <si>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</si>
  <si>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</si>
  <si>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</si>
  <si>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</si>
  <si>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</si>
  <si>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</si>
  <si>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</si>
  <si>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</si>
  <si>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</si>
  <si>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</si>
  <si>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</si>
  <si>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</si>
  <si>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</si>
  <si>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</si>
  <si>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</si>
  <si>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</si>
  <si>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</si>
  <si>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</si>
  <si>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</si>
  <si>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</si>
  <si>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</si>
  <si>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</si>
  <si>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</si>
  <si>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</si>
  <si>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</si>
  <si>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</si>
  <si>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</si>
  <si>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</si>
  <si>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</si>
  <si>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</si>
  <si>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</si>
  <si>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</si>
  <si>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</si>
  <si>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</si>
  <si>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</si>
  <si>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</si>
  <si>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</si>
  <si>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</si>
  <si>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</si>
  <si>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</si>
  <si>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</si>
  <si>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</si>
  <si>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</si>
  <si>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</si>
  <si>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</si>
  <si>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</si>
  <si>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</si>
  <si>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</si>
  <si>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</si>
  <si>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</si>
  <si>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</si>
  <si>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</si>
  <si>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</si>
  <si>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</si>
  <si>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</si>
  <si>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</si>
  <si>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</si>
  <si>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</si>
  <si>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</si>
  <si>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</si>
  <si>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</si>
  <si>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</si>
  <si>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</si>
  <si>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</si>
  <si>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</si>
  <si>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</si>
  <si>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</si>
  <si>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</si>
  <si>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</si>
  <si>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</si>
  <si>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</si>
  <si>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</si>
  <si>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</si>
  <si>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</si>
  <si>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</si>
  <si>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</si>
  <si>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</si>
  <si>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</si>
  <si>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</si>
  <si>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</si>
  <si>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</si>
  <si>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</si>
  <si>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</si>
  <si>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</si>
  <si>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</si>
  <si>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</si>
  <si>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</si>
  <si>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</si>
  <si>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</si>
  <si>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</si>
  <si>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</si>
  <si>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</si>
  <si>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</si>
  <si>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</si>
  <si>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</si>
  <si>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</si>
  <si>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</si>
  <si>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</si>
  <si>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</si>
  <si>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</si>
  <si>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</si>
  <si>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</si>
  <si>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</si>
  <si>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</si>
  <si>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</si>
  <si>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</si>
  <si>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</si>
  <si>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</si>
  <si>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</si>
  <si>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</si>
  <si>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</si>
  <si>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</si>
  <si>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</si>
  <si>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</si>
  <si>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</si>
  <si>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</si>
  <si>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</si>
  <si>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</si>
  <si>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</si>
  <si>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</si>
  <si>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</si>
  <si>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</si>
  <si>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</si>
  <si>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</si>
  <si>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</si>
  <si>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</si>
  <si>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</si>
  <si>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</si>
  <si>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</si>
  <si>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</si>
  <si>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</si>
  <si>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</si>
  <si>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</si>
  <si>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</si>
  <si>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</si>
  <si>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</si>
  <si>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</si>
  <si>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</si>
  <si>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</si>
  <si>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</si>
  <si>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</si>
  <si>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</si>
  <si>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</si>
  <si>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</si>
  <si>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</si>
  <si>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</si>
  <si>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</si>
  <si>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</si>
  <si>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</si>
  <si>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</si>
  <si>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</si>
  <si>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</si>
  <si>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</si>
  <si>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</si>
  <si>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</si>
  <si>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</si>
  <si>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</si>
  <si>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</si>
  <si>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</si>
  <si>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</si>
  <si>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</si>
  <si>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</si>
  <si>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</si>
  <si>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</si>
  <si>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</si>
  <si>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</si>
  <si>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</si>
  <si>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</si>
  <si>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</si>
  <si>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</si>
  <si>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</si>
  <si>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</si>
  <si>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</si>
  <si>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</si>
  <si>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</si>
  <si>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</si>
  <si>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</si>
  <si>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</si>
  <si>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</si>
  <si>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</si>
  <si>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</si>
  <si>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</si>
  <si>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</si>
  <si>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</si>
  <si>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</si>
  <si>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</si>
  <si>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Tel.: 0431 988 - 7217</t>
  </si>
  <si>
    <t>Statistisches Amt für Hamburg und Schleswig-Holstein</t>
  </si>
  <si>
    <t>24171 Kiel</t>
  </si>
  <si>
    <t>Abfälle, Sonstige</t>
  </si>
  <si>
    <t>des Landes Schleswig-Holstein</t>
  </si>
  <si>
    <t>Herst. v. Papier, Pappe und Waren daraus</t>
  </si>
  <si>
    <t>Andere Mineralölprodukte</t>
  </si>
  <si>
    <t>Berechnungsstand:</t>
  </si>
  <si>
    <t>Briketts, Koks  u. Andere Steinkohlenprodukte</t>
  </si>
  <si>
    <t>Wasserstoff</t>
  </si>
  <si>
    <r>
      <t>Mio. m</t>
    </r>
    <r>
      <rPr>
        <vertAlign val="superscript"/>
        <sz val="10"/>
        <rFont val="Arial"/>
        <family val="2"/>
      </rPr>
      <t>3</t>
    </r>
  </si>
  <si>
    <t>andere Steinkohleprodukte</t>
  </si>
  <si>
    <t>Referat 23 - Umwelt, Energie, Gesamtrechnungen, Preise, Tourismus, FDZ, Analysen</t>
  </si>
  <si>
    <t xml:space="preserve">E-Mail: bettina.meyer@mekun.landsh.de </t>
  </si>
  <si>
    <t>ERARBEITET IM AUFTRAG DES MINISTERIUMS FÜR ENERGIEWENDE, KLIMASCHUTZ, UMWELT UND NATUR
DES LANDES SCHLESWIG-HOLSTEIN</t>
  </si>
  <si>
    <t>Ministerium für Energiewende, Klimaschutz, Umwelt und Natur</t>
  </si>
  <si>
    <t>für Schleswig-Holstein 2021</t>
  </si>
  <si>
    <t>Referat V 20 - Klimaschutz, Energiewende</t>
  </si>
  <si>
    <t>Energiebilanz Schleswig-Holstein 2021 in spezifischen Mengeneinheiten</t>
  </si>
  <si>
    <t>Energiebilanz Schleswig-Holstein 2021 in Terajoule</t>
  </si>
  <si>
    <t>Energiebilanz Schleswig-Holstein 2021 in Steinkohleeinheiten</t>
  </si>
  <si>
    <t>CO2 - Quellenbilanz Schleswig-Holstein 2021</t>
  </si>
  <si>
    <t>CO2 - Verursacherbilanz Schleswig-Holstein 2021</t>
  </si>
  <si>
    <t>Energieflussbild Schleswig-Holstein 2021</t>
  </si>
  <si>
    <t>Energiebilanz 
Schleswig-Holstein 2021
in spezifischen Mengeneinheiten</t>
  </si>
  <si>
    <t>Energiebilanz 
Schleswig-Holstein 2021
in Terajoule</t>
  </si>
  <si>
    <t>Energiebilanz 
Schleswig-Holstein 2021
in SKE</t>
  </si>
  <si>
    <t>Effektive CO2-Emissionen aus dem Primärenergieverbrauch (Quellenbilanz) *) in Schleswig-Holstein 2021</t>
  </si>
  <si>
    <t>Effektive CO2-Emissionen aus dem Endenergieverbrauch (Verursacherbilanz) in Schleswig-Holstein 2021</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</si>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</sst>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39">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39">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6" fillId="0" borderId="0" xfId="2" applyNumberFormat="1" applyFont="1" applyFill="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0" borderId="14" xfId="2" applyNumberFormat="1" applyFont="1" applyFill="1" applyBorder="1" applyAlignment="1">
      <alignment horizontal="center" vertical="center"/>
    </xf>
    <xf numFmtId="168" fontId="3" fillId="0" borderId="0" xfId="2" applyNumberFormat="1" applyFont="1" applyFill="1" applyBorder="1">
      <alignment horizont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2" fillId="0" borderId="12"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8" fillId="0" borderId="0" xfId="88" applyFont="1" applyAlignment="1">
      <alignment horizontal="left" vertical="center" wrapText="1"/>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3" fontId="3" fillId="3" borderId="12" xfId="68"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1" xfId="2" applyNumberFormat="1" applyFont="1" applyFill="1" applyBorder="1" applyAlignment="1">
      <alignment vertical="center"/>
    </xf>
    <xf numFmtId="171" fontId="3" fillId="0" borderId="13" xfId="2" applyNumberFormat="1" applyFont="1" applyFill="1" applyBorder="1" applyAlignment="1">
      <alignment horizontal="right" vertical="center"/>
    </xf>
    <xf numFmtId="171" fontId="2" fillId="0" borderId="13" xfId="2" applyNumberFormat="1" applyFont="1" applyFill="1" applyBorder="1" applyAlignment="1">
      <alignment horizontal="right" vertical="center"/>
    </xf>
    <xf numFmtId="171" fontId="3" fillId="0" borderId="5" xfId="2" applyNumberFormat="1" applyFont="1" applyFill="1" applyBorder="1" applyAlignment="1">
      <alignment horizontal="right" vertical="center"/>
    </xf>
    <xf numFmtId="171" fontId="2" fillId="0" borderId="8" xfId="2" applyNumberFormat="1" applyFont="1" applyFill="1" applyBorder="1" applyAlignment="1">
      <alignment horizontal="right" vertical="center"/>
    </xf>
    <xf numFmtId="168" fontId="5" fillId="0" borderId="0" xfId="2" applyNumberFormat="1" applyFont="1" applyFill="1">
      <alignment horizontal="center"/>
    </xf>
    <xf numFmtId="168" fontId="7" fillId="0" borderId="0" xfId="2" applyNumberFormat="1" applyFont="1" applyFill="1">
      <alignment horizontal="center"/>
    </xf>
    <xf numFmtId="168" fontId="3" fillId="0" borderId="13" xfId="2" applyNumberFormat="1" applyFont="1" applyFill="1" applyBorder="1" applyAlignment="1">
      <alignment horizontal="left" vertical="center" indent="1"/>
    </xf>
    <xf numFmtId="168" fontId="6" fillId="0" borderId="6" xfId="2" applyNumberFormat="1" applyFont="1" applyFill="1" applyBorder="1" applyAlignment="1">
      <alignment horizontal="center" vertical="center"/>
    </xf>
    <xf numFmtId="168" fontId="6" fillId="0" borderId="0" xfId="2" quotePrefix="1" applyNumberFormat="1" applyFont="1" applyFill="1" applyBorder="1" applyAlignment="1">
      <alignment horizontal="center" vertical="center"/>
    </xf>
    <xf numFmtId="171" fontId="2" fillId="0" borderId="7"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3" fontId="2" fillId="0" borderId="7" xfId="0" applyNumberFormat="1" applyFont="1" applyBorder="1" applyAlignment="1">
      <alignment horizontal="center" vertical="center"/>
    </xf>
    <xf numFmtId="3" fontId="2" fillId="15" borderId="18" xfId="68" applyNumberFormat="1" applyFont="1" applyFill="1" applyBorder="1" applyAlignment="1" applyProtection="1">
      <alignment horizontal="center" vertical="center"/>
      <protection locked="0"/>
    </xf>
    <xf numFmtId="2" fontId="2" fillId="0" borderId="5" xfId="0" applyNumberFormat="1" applyFont="1" applyBorder="1" applyAlignment="1">
      <alignment horizontal="right" vertical="center"/>
    </xf>
    <xf numFmtId="2" fontId="2" fillId="0" borderId="16" xfId="68" applyNumberFormat="1" applyFont="1" applyBorder="1" applyAlignment="1" applyProtection="1">
      <alignment horizontal="right" vertical="center"/>
      <protection locked="0"/>
    </xf>
    <xf numFmtId="49" fontId="3" fillId="0" borderId="0" xfId="0" applyNumberFormat="1" applyFont="1" applyAlignment="1">
      <alignment vertical="center"/>
    </xf>
    <xf numFmtId="49" fontId="3" fillId="0" borderId="0" xfId="0" applyNumberFormat="1" applyFont="1"/>
    <xf numFmtId="168" fontId="2" fillId="0" borderId="12" xfId="2" applyNumberFormat="1" applyFont="1" applyFill="1" applyBorder="1" applyAlignment="1">
      <alignment horizontal="center" vertical="center"/>
    </xf>
    <xf numFmtId="171" fontId="2" fillId="0" borderId="7" xfId="2" applyNumberFormat="1" applyFont="1" applyFill="1" applyBorder="1" applyAlignment="1">
      <alignment horizontal="right" vertical="center"/>
    </xf>
    <xf numFmtId="168" fontId="2" fillId="0" borderId="8" xfId="2" applyNumberFormat="1" applyFont="1" applyFill="1" applyBorder="1" applyAlignment="1">
      <alignment horizontal="center" vertical="center"/>
    </xf>
    <xf numFmtId="168" fontId="2" fillId="0" borderId="19" xfId="2" applyNumberFormat="1" applyFont="1" applyFill="1" applyBorder="1" applyAlignment="1">
      <alignment horizontal="center" vertical="center"/>
    </xf>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8"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wrapText="1"/>
    </xf>
    <xf numFmtId="168" fontId="3" fillId="3" borderId="19" xfId="2" applyNumberFormat="1" applyFont="1" applyFill="1" applyBorder="1" applyAlignment="1">
      <alignment horizontal="center" textRotation="90" wrapText="1"/>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7" xfId="3" applyNumberFormat="1" applyFont="1" applyFill="1" applyBorder="1" applyAlignment="1">
      <alignment horizontal="center" textRotation="90"/>
    </xf>
    <xf numFmtId="168" fontId="3" fillId="3" borderId="18" xfId="3" applyNumberFormat="1" applyFont="1" applyFill="1" applyBorder="1" applyAlignment="1">
      <alignment horizontal="center" textRotation="90"/>
    </xf>
    <xf numFmtId="168" fontId="3" fillId="3" borderId="11"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8" xfId="2" applyNumberFormat="1" applyFont="1" applyFill="1" applyBorder="1" applyAlignment="1">
      <alignment horizontal="center" textRotation="90"/>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3" fillId="3" borderId="9"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8">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4</xdr:col>
      <xdr:colOff>104775</xdr:colOff>
      <xdr:row>0</xdr:row>
      <xdr:rowOff>314325</xdr:rowOff>
    </xdr:from>
    <xdr:to>
      <xdr:col>7</xdr:col>
      <xdr:colOff>676275</xdr:colOff>
      <xdr:row>2</xdr:row>
      <xdr:rowOff>123825</xdr:rowOff>
    </xdr:to>
    <xdr:pic>
      <xdr:nvPicPr>
        <xdr:cNvPr id="6" name="Grafik 5" descr="MEKU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2775" y="314325"/>
          <a:ext cx="2857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009245" y="28575"/>
          <a:ext cx="632714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018770" y="6130291"/>
          <a:ext cx="632814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9" name="Textfeld 8">
          <a:hlinkClick xmlns:r="http://schemas.openxmlformats.org/officeDocument/2006/relationships" r:id="rId2"/>
          <a:extLst>
            <a:ext uri="{FF2B5EF4-FFF2-40B4-BE49-F238E27FC236}">
              <a16:creationId xmlns:a16="http://schemas.microsoft.com/office/drawing/2014/main" id="{00000000-0008-0000-0400-000009000000}"/>
            </a:ext>
          </a:extLst>
        </xdr:cNvPr>
        <xdr:cNvSpPr txBox="1"/>
      </xdr:nvSpPr>
      <xdr:spPr>
        <a:xfrm>
          <a:off x="12992100" y="9075420"/>
          <a:ext cx="632814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12" name="Textfeld 11">
          <a:hlinkClick xmlns:r="http://schemas.openxmlformats.org/officeDocument/2006/relationships" r:id="rId3"/>
          <a:extLst>
            <a:ext uri="{FF2B5EF4-FFF2-40B4-BE49-F238E27FC236}">
              <a16:creationId xmlns:a16="http://schemas.microsoft.com/office/drawing/2014/main" id="{00000000-0008-0000-0400-00000C000000}"/>
            </a:ext>
          </a:extLst>
        </xdr:cNvPr>
        <xdr:cNvSpPr txBox="1"/>
      </xdr:nvSpPr>
      <xdr:spPr>
        <a:xfrm>
          <a:off x="13014960" y="6819901"/>
          <a:ext cx="632814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13" name="Textfeld 12">
          <a:hlinkClick xmlns:r="http://schemas.openxmlformats.org/officeDocument/2006/relationships" r:id="rId4"/>
          <a:extLst>
            <a:ext uri="{FF2B5EF4-FFF2-40B4-BE49-F238E27FC236}">
              <a16:creationId xmlns:a16="http://schemas.microsoft.com/office/drawing/2014/main" id="{00000000-0008-0000-0400-00000D000000}"/>
            </a:ext>
          </a:extLst>
        </xdr:cNvPr>
        <xdr:cNvSpPr txBox="1"/>
      </xdr:nvSpPr>
      <xdr:spPr>
        <a:xfrm>
          <a:off x="12999720" y="7528561"/>
          <a:ext cx="632814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351245</xdr:colOff>
      <xdr:row>1</xdr:row>
      <xdr:rowOff>3656</xdr:rowOff>
    </xdr:from>
    <xdr:to>
      <xdr:col>11</xdr:col>
      <xdr:colOff>562557</xdr:colOff>
      <xdr:row>36</xdr:row>
      <xdr:rowOff>129684</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245" y="165581"/>
          <a:ext cx="9012412" cy="579340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6" sqref="A6:H6"/>
    </sheetView>
  </sheetViews>
  <sheetFormatPr baseColWidth="10" defaultColWidth="10.85546875" defaultRowHeight="15"/>
  <cols>
    <col min="1" max="8" width="10.85546875" style="203" customWidth="1"/>
    <col min="9" max="16384" width="10.85546875" style="203"/>
  </cols>
  <sheetData>
    <row r="1" spans="1:10" ht="29.1" customHeight="1">
      <c r="A1" s="202"/>
      <c r="B1" s="202"/>
      <c r="C1" s="202"/>
      <c r="D1" s="202"/>
      <c r="E1" s="202"/>
      <c r="F1" s="202"/>
      <c r="J1" s="12"/>
    </row>
    <row r="2" spans="1:10" ht="61.5" customHeight="1">
      <c r="A2" s="254" t="s">
        <v>98</v>
      </c>
      <c r="B2" s="254"/>
      <c r="C2" s="204"/>
      <c r="E2" s="204"/>
      <c r="F2" s="204"/>
    </row>
    <row r="3" spans="1:10" ht="111" customHeight="1">
      <c r="A3" s="207"/>
      <c r="B3" s="207"/>
      <c r="C3" s="204"/>
      <c r="E3" s="204"/>
      <c r="F3"/>
    </row>
    <row r="4" spans="1:10" ht="97.5" customHeight="1">
      <c r="A4" s="255"/>
      <c r="B4" s="255"/>
      <c r="C4" s="255"/>
      <c r="D4" s="255"/>
      <c r="E4" s="255"/>
      <c r="F4" s="255"/>
    </row>
    <row r="5" spans="1:10" s="205" customFormat="1" ht="54" customHeight="1">
      <c r="A5" s="256" t="s">
        <v>104</v>
      </c>
      <c r="B5" s="256"/>
      <c r="C5" s="256"/>
      <c r="D5" s="256"/>
      <c r="E5" s="256"/>
      <c r="F5" s="256"/>
      <c r="G5" s="256"/>
      <c r="H5" s="256"/>
    </row>
    <row r="6" spans="1:10" ht="45.95" customHeight="1">
      <c r="A6" s="256" t="s">
        <v>227</v>
      </c>
      <c r="B6" s="256"/>
      <c r="C6" s="256"/>
      <c r="D6" s="256"/>
      <c r="E6" s="256"/>
      <c r="F6" s="256"/>
      <c r="G6" s="256"/>
      <c r="H6" s="256"/>
    </row>
    <row r="7" spans="1:10" ht="18.600000000000001" customHeight="1">
      <c r="A7" s="206"/>
      <c r="B7" s="206"/>
      <c r="C7" s="206"/>
      <c r="D7" s="206"/>
      <c r="E7" s="206"/>
      <c r="F7" s="206"/>
      <c r="G7" s="206"/>
    </row>
    <row r="8" spans="1:10" ht="42.6" customHeight="1">
      <c r="A8" s="257" t="s">
        <v>225</v>
      </c>
      <c r="B8" s="257"/>
      <c r="C8" s="257"/>
      <c r="D8" s="257"/>
      <c r="E8" s="257"/>
      <c r="F8" s="257"/>
      <c r="G8" s="257"/>
      <c r="H8" s="257"/>
    </row>
    <row r="9" spans="1:10" ht="135" customHeight="1"/>
    <row r="10" spans="1:10" ht="19.5" customHeight="1">
      <c r="A10" s="258"/>
      <c r="B10" s="258"/>
      <c r="C10" s="258"/>
      <c r="D10" s="258"/>
    </row>
    <row r="11" spans="1:10" ht="12.6" customHeight="1"/>
    <row r="12" spans="1:10" ht="120" customHeight="1">
      <c r="A12" s="252"/>
      <c r="B12" s="252"/>
      <c r="C12" s="252"/>
      <c r="D12" s="252"/>
      <c r="E12" s="253"/>
      <c r="F12" s="253"/>
      <c r="G12" s="253"/>
      <c r="H12" s="253"/>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V17"/>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34" t="s">
        <v>239</v>
      </c>
      <c r="B1" s="334"/>
      <c r="C1" s="334"/>
      <c r="D1" s="334"/>
      <c r="E1" s="334"/>
      <c r="F1" s="334"/>
      <c r="G1" s="334"/>
      <c r="H1" s="334"/>
      <c r="I1" s="334"/>
      <c r="J1" s="334"/>
      <c r="K1" s="334"/>
      <c r="L1" s="334"/>
      <c r="M1" s="334"/>
      <c r="N1" s="334"/>
      <c r="O1" s="334"/>
      <c r="P1" s="334"/>
      <c r="Q1" s="334"/>
      <c r="R1" s="334"/>
      <c r="S1" s="334"/>
      <c r="T1" s="334"/>
      <c r="U1" s="334"/>
      <c r="V1" s="70"/>
    </row>
    <row r="2" spans="1:22" ht="34.5" customHeight="1">
      <c r="A2" s="335" t="s">
        <v>148</v>
      </c>
      <c r="B2" s="336" t="s">
        <v>74</v>
      </c>
      <c r="C2" s="336"/>
      <c r="D2" s="336" t="s">
        <v>73</v>
      </c>
      <c r="E2" s="336"/>
      <c r="F2" s="336" t="s">
        <v>188</v>
      </c>
      <c r="G2" s="336"/>
      <c r="H2" s="336"/>
      <c r="I2" s="336"/>
      <c r="J2" s="336"/>
      <c r="K2" s="336"/>
      <c r="L2" s="336"/>
      <c r="M2" s="336"/>
      <c r="N2" s="336"/>
      <c r="O2" s="336"/>
      <c r="P2" s="336"/>
      <c r="Q2" s="140" t="s">
        <v>91</v>
      </c>
      <c r="R2" s="337" t="s">
        <v>189</v>
      </c>
      <c r="S2" s="337"/>
      <c r="T2" s="337"/>
      <c r="U2" s="338" t="s">
        <v>31</v>
      </c>
    </row>
    <row r="3" spans="1:22" ht="65.099999999999994" customHeight="1">
      <c r="A3" s="335"/>
      <c r="B3" s="140" t="s">
        <v>15</v>
      </c>
      <c r="C3" s="215" t="s">
        <v>222</v>
      </c>
      <c r="D3" s="140" t="s">
        <v>16</v>
      </c>
      <c r="E3" s="140" t="s">
        <v>149</v>
      </c>
      <c r="F3" s="140" t="s">
        <v>17</v>
      </c>
      <c r="G3" s="140" t="s">
        <v>150</v>
      </c>
      <c r="H3" s="140" t="s">
        <v>151</v>
      </c>
      <c r="I3" s="140" t="s">
        <v>152</v>
      </c>
      <c r="J3" s="72" t="s">
        <v>153</v>
      </c>
      <c r="K3" s="72" t="s">
        <v>154</v>
      </c>
      <c r="L3" s="72" t="s">
        <v>92</v>
      </c>
      <c r="M3" s="140" t="s">
        <v>155</v>
      </c>
      <c r="N3" s="140" t="s">
        <v>204</v>
      </c>
      <c r="O3" s="140" t="s">
        <v>156</v>
      </c>
      <c r="P3" s="140" t="s">
        <v>157</v>
      </c>
      <c r="Q3" s="140" t="s">
        <v>27</v>
      </c>
      <c r="R3" s="140" t="s">
        <v>29</v>
      </c>
      <c r="S3" s="140" t="s">
        <v>158</v>
      </c>
      <c r="T3" s="140" t="s">
        <v>214</v>
      </c>
      <c r="U3" s="338"/>
      <c r="V3" s="70"/>
    </row>
    <row r="4" spans="1:22" ht="27.95" customHeight="1">
      <c r="A4" s="335"/>
      <c r="B4" s="335" t="s">
        <v>159</v>
      </c>
      <c r="C4" s="335"/>
      <c r="D4" s="335"/>
      <c r="E4" s="335"/>
      <c r="F4" s="335"/>
      <c r="G4" s="335"/>
      <c r="H4" s="335"/>
      <c r="I4" s="335"/>
      <c r="J4" s="335"/>
      <c r="K4" s="335"/>
      <c r="L4" s="335"/>
      <c r="M4" s="335"/>
      <c r="N4" s="335"/>
      <c r="O4" s="335"/>
      <c r="P4" s="335"/>
      <c r="Q4" s="335"/>
      <c r="R4" s="335"/>
      <c r="S4" s="335"/>
      <c r="T4" s="335"/>
      <c r="U4" s="335"/>
      <c r="V4" s="70"/>
    </row>
    <row r="5" spans="1:22" s="74" customFormat="1" ht="27.95" customHeight="1">
      <c r="A5" s="142" t="s">
        <v>160</v>
      </c>
      <c r="B5" s="165">
        <v>8.5265484714065316</v>
      </c>
      <c r="C5" s="154">
        <v>0</v>
      </c>
      <c r="D5" s="165">
        <v>0</v>
      </c>
      <c r="E5" s="155">
        <v>268.00035185284827</v>
      </c>
      <c r="F5" s="154">
        <v>0</v>
      </c>
      <c r="G5" s="154">
        <v>0</v>
      </c>
      <c r="H5" s="154">
        <v>0</v>
      </c>
      <c r="I5" s="154">
        <v>0.49261641676435364</v>
      </c>
      <c r="J5" s="154">
        <v>0</v>
      </c>
      <c r="K5" s="154">
        <v>45.884923980000011</v>
      </c>
      <c r="L5" s="154">
        <v>194.62016152204208</v>
      </c>
      <c r="M5" s="154">
        <v>0</v>
      </c>
      <c r="N5" s="154">
        <v>19.505733648715864</v>
      </c>
      <c r="O5" s="154">
        <v>3.2772064473423064</v>
      </c>
      <c r="P5" s="154">
        <v>390.86206248665781</v>
      </c>
      <c r="Q5" s="199">
        <v>1379.8691494968987</v>
      </c>
      <c r="R5" s="154">
        <v>1521.2564476878465</v>
      </c>
      <c r="S5" s="154">
        <v>101.65942836456273</v>
      </c>
      <c r="T5" s="155">
        <v>320.7197208</v>
      </c>
      <c r="U5" s="155">
        <v>4254.6743511750856</v>
      </c>
      <c r="V5" s="73"/>
    </row>
    <row r="6" spans="1:22" s="74" customFormat="1" ht="27.95" customHeight="1">
      <c r="A6" s="143" t="s">
        <v>59</v>
      </c>
      <c r="B6" s="156">
        <v>0</v>
      </c>
      <c r="C6" s="157">
        <v>0</v>
      </c>
      <c r="D6" s="156">
        <v>0</v>
      </c>
      <c r="E6" s="230">
        <v>0</v>
      </c>
      <c r="F6" s="233">
        <v>0</v>
      </c>
      <c r="G6" s="236">
        <v>0</v>
      </c>
      <c r="H6" s="236">
        <v>0</v>
      </c>
      <c r="I6" s="236">
        <v>40.964909719182145</v>
      </c>
      <c r="J6" s="236">
        <v>0</v>
      </c>
      <c r="K6" s="236">
        <v>0</v>
      </c>
      <c r="L6" s="236">
        <v>0</v>
      </c>
      <c r="M6" s="236">
        <v>0</v>
      </c>
      <c r="N6" s="236">
        <v>0</v>
      </c>
      <c r="O6" s="236">
        <v>0</v>
      </c>
      <c r="P6" s="236">
        <v>0</v>
      </c>
      <c r="Q6" s="239">
        <v>0</v>
      </c>
      <c r="R6" s="157">
        <v>70.38571238505412</v>
      </c>
      <c r="S6" s="157">
        <v>0</v>
      </c>
      <c r="T6" s="158">
        <v>0</v>
      </c>
      <c r="U6" s="158">
        <v>111.35062210423627</v>
      </c>
      <c r="V6" s="73"/>
    </row>
    <row r="7" spans="1:22" s="74" customFormat="1" ht="27.95" customHeight="1">
      <c r="A7" s="143" t="s">
        <v>60</v>
      </c>
      <c r="B7" s="159">
        <v>0</v>
      </c>
      <c r="C7" s="160">
        <v>0</v>
      </c>
      <c r="D7" s="159">
        <v>0</v>
      </c>
      <c r="E7" s="231">
        <v>0</v>
      </c>
      <c r="F7" s="234">
        <v>0</v>
      </c>
      <c r="G7" s="237">
        <v>0</v>
      </c>
      <c r="H7" s="237">
        <v>1464.4727685962412</v>
      </c>
      <c r="I7" s="237">
        <v>3350.3444020331112</v>
      </c>
      <c r="J7" s="237">
        <v>0</v>
      </c>
      <c r="K7" s="237">
        <v>0</v>
      </c>
      <c r="L7" s="237">
        <v>0</v>
      </c>
      <c r="M7" s="237">
        <v>0</v>
      </c>
      <c r="N7" s="237">
        <v>0</v>
      </c>
      <c r="O7" s="237">
        <v>28.801054228058849</v>
      </c>
      <c r="P7" s="237">
        <v>0</v>
      </c>
      <c r="Q7" s="240">
        <v>3.5333084233955652</v>
      </c>
      <c r="R7" s="160">
        <v>18.337587044173631</v>
      </c>
      <c r="S7" s="160">
        <v>0</v>
      </c>
      <c r="T7" s="161">
        <v>0</v>
      </c>
      <c r="U7" s="161">
        <v>4865.4891203249799</v>
      </c>
      <c r="V7" s="73"/>
    </row>
    <row r="8" spans="1:22" s="74" customFormat="1" ht="27.95" customHeight="1">
      <c r="A8" s="143" t="s">
        <v>61</v>
      </c>
      <c r="B8" s="159">
        <v>0</v>
      </c>
      <c r="C8" s="160">
        <v>0</v>
      </c>
      <c r="D8" s="159">
        <v>0</v>
      </c>
      <c r="E8" s="231">
        <v>0</v>
      </c>
      <c r="F8" s="234">
        <v>0</v>
      </c>
      <c r="G8" s="237">
        <v>0</v>
      </c>
      <c r="H8" s="237">
        <v>0.95794189038290145</v>
      </c>
      <c r="I8" s="237">
        <v>0</v>
      </c>
      <c r="J8" s="237">
        <v>19.208763435199998</v>
      </c>
      <c r="K8" s="237">
        <v>0</v>
      </c>
      <c r="L8" s="237">
        <v>0</v>
      </c>
      <c r="M8" s="237">
        <v>0</v>
      </c>
      <c r="N8" s="237">
        <v>0</v>
      </c>
      <c r="O8" s="237">
        <v>0</v>
      </c>
      <c r="P8" s="237">
        <v>0</v>
      </c>
      <c r="Q8" s="240">
        <v>0</v>
      </c>
      <c r="R8" s="160">
        <v>0</v>
      </c>
      <c r="S8" s="160">
        <v>0</v>
      </c>
      <c r="T8" s="161">
        <v>0</v>
      </c>
      <c r="U8" s="161">
        <v>20.1667053255829</v>
      </c>
      <c r="V8" s="73"/>
    </row>
    <row r="9" spans="1:22" s="74" customFormat="1" ht="27.95" customHeight="1">
      <c r="A9" s="144" t="s">
        <v>0</v>
      </c>
      <c r="B9" s="162">
        <v>0</v>
      </c>
      <c r="C9" s="163">
        <v>0</v>
      </c>
      <c r="D9" s="162">
        <v>0</v>
      </c>
      <c r="E9" s="232">
        <v>0</v>
      </c>
      <c r="F9" s="235">
        <v>0</v>
      </c>
      <c r="G9" s="238">
        <v>0</v>
      </c>
      <c r="H9" s="238">
        <v>0</v>
      </c>
      <c r="I9" s="238">
        <v>58.521299598831632</v>
      </c>
      <c r="J9" s="238">
        <v>0</v>
      </c>
      <c r="K9" s="238">
        <v>2.4273211610880003</v>
      </c>
      <c r="L9" s="238">
        <v>0</v>
      </c>
      <c r="M9" s="238">
        <v>0</v>
      </c>
      <c r="N9" s="238">
        <v>0</v>
      </c>
      <c r="O9" s="238">
        <v>0</v>
      </c>
      <c r="P9" s="238">
        <v>0</v>
      </c>
      <c r="Q9" s="241">
        <v>0</v>
      </c>
      <c r="R9" s="163">
        <v>0</v>
      </c>
      <c r="S9" s="163">
        <v>0</v>
      </c>
      <c r="T9" s="164">
        <v>0</v>
      </c>
      <c r="U9" s="164">
        <v>60.948620759919635</v>
      </c>
      <c r="V9" s="73"/>
    </row>
    <row r="10" spans="1:22" s="74" customFormat="1" ht="27.95" customHeight="1">
      <c r="A10" s="145" t="s">
        <v>62</v>
      </c>
      <c r="B10" s="165">
        <v>0</v>
      </c>
      <c r="C10" s="154">
        <v>0</v>
      </c>
      <c r="D10" s="165">
        <v>0</v>
      </c>
      <c r="E10" s="155">
        <v>0</v>
      </c>
      <c r="F10" s="154">
        <v>0</v>
      </c>
      <c r="G10" s="154">
        <v>0</v>
      </c>
      <c r="H10" s="154">
        <v>1465.4307104866241</v>
      </c>
      <c r="I10" s="154">
        <v>3449.8306113511253</v>
      </c>
      <c r="J10" s="154">
        <v>19.208763435199998</v>
      </c>
      <c r="K10" s="154">
        <v>2.4273211610880003</v>
      </c>
      <c r="L10" s="154">
        <v>0</v>
      </c>
      <c r="M10" s="154">
        <v>0</v>
      </c>
      <c r="N10" s="154">
        <v>0</v>
      </c>
      <c r="O10" s="154">
        <v>28.801054228058849</v>
      </c>
      <c r="P10" s="154">
        <v>0</v>
      </c>
      <c r="Q10" s="199">
        <v>3.5333084233955652</v>
      </c>
      <c r="R10" s="154">
        <v>88.723299429227751</v>
      </c>
      <c r="S10" s="154">
        <v>0</v>
      </c>
      <c r="T10" s="155">
        <v>0</v>
      </c>
      <c r="U10" s="155">
        <v>5057.9550685147196</v>
      </c>
      <c r="V10" s="73"/>
    </row>
    <row r="11" spans="1:22" s="74" customFormat="1" ht="27.95" customHeight="1">
      <c r="A11" s="144" t="s">
        <v>63</v>
      </c>
      <c r="B11" s="153">
        <v>5.2227355717057486E-2</v>
      </c>
      <c r="C11" s="166">
        <v>0</v>
      </c>
      <c r="D11" s="153">
        <v>23.049075669607632</v>
      </c>
      <c r="E11" s="155">
        <v>0</v>
      </c>
      <c r="F11" s="154">
        <v>0</v>
      </c>
      <c r="G11" s="154">
        <v>0</v>
      </c>
      <c r="H11" s="154">
        <v>1.5685870309896668</v>
      </c>
      <c r="I11" s="154">
        <v>0</v>
      </c>
      <c r="J11" s="154">
        <v>0</v>
      </c>
      <c r="K11" s="154">
        <v>1045.7802161610241</v>
      </c>
      <c r="L11" s="154">
        <v>0</v>
      </c>
      <c r="M11" s="154">
        <v>0</v>
      </c>
      <c r="N11" s="154">
        <v>1.862739647812103</v>
      </c>
      <c r="O11" s="154">
        <v>80.707116715137104</v>
      </c>
      <c r="P11" s="154">
        <v>0</v>
      </c>
      <c r="Q11" s="199">
        <v>2353.7372104249621</v>
      </c>
      <c r="R11" s="166">
        <v>1976.2689669596411</v>
      </c>
      <c r="S11" s="166">
        <v>688.97353733257296</v>
      </c>
      <c r="T11" s="167">
        <v>0</v>
      </c>
      <c r="U11" s="167">
        <v>6171.9996772974637</v>
      </c>
      <c r="V11" s="73"/>
    </row>
    <row r="12" spans="1:22" s="74" customFormat="1" ht="27.95" customHeight="1">
      <c r="A12" s="144" t="s">
        <v>161</v>
      </c>
      <c r="B12" s="153">
        <v>3.4838539323798108E-2</v>
      </c>
      <c r="C12" s="166">
        <v>0</v>
      </c>
      <c r="D12" s="153">
        <v>0</v>
      </c>
      <c r="E12" s="155">
        <v>0</v>
      </c>
      <c r="F12" s="154">
        <v>0</v>
      </c>
      <c r="G12" s="154">
        <v>0</v>
      </c>
      <c r="H12" s="154">
        <v>4.3246635468624115</v>
      </c>
      <c r="I12" s="154">
        <v>289.68043301421659</v>
      </c>
      <c r="J12" s="154">
        <v>4.58980819665247</v>
      </c>
      <c r="K12" s="154">
        <v>548.45286212479527</v>
      </c>
      <c r="L12" s="154">
        <v>0</v>
      </c>
      <c r="M12" s="154">
        <v>0</v>
      </c>
      <c r="N12" s="154">
        <v>0</v>
      </c>
      <c r="O12" s="154">
        <v>34.661295049317118</v>
      </c>
      <c r="P12" s="154">
        <v>0</v>
      </c>
      <c r="Q12" s="199">
        <v>1256.7054137994378</v>
      </c>
      <c r="R12" s="166">
        <v>1460.397881259644</v>
      </c>
      <c r="S12" s="166">
        <v>290.92905367464363</v>
      </c>
      <c r="T12" s="167">
        <v>0</v>
      </c>
      <c r="U12" s="167">
        <v>3889.7762492048928</v>
      </c>
      <c r="V12" s="73"/>
    </row>
    <row r="13" spans="1:22" s="74" customFormat="1" ht="27.95" customHeight="1">
      <c r="A13" s="145" t="s">
        <v>187</v>
      </c>
      <c r="B13" s="165">
        <v>8.7065895040855601E-2</v>
      </c>
      <c r="C13" s="154">
        <v>0</v>
      </c>
      <c r="D13" s="165">
        <v>23.049075669607632</v>
      </c>
      <c r="E13" s="155">
        <v>0</v>
      </c>
      <c r="F13" s="154">
        <v>0</v>
      </c>
      <c r="G13" s="154">
        <v>0</v>
      </c>
      <c r="H13" s="154">
        <v>5.8932505778520783</v>
      </c>
      <c r="I13" s="154">
        <v>289.68043301421659</v>
      </c>
      <c r="J13" s="154">
        <v>4.58980819665247</v>
      </c>
      <c r="K13" s="154">
        <v>1594.2330782858194</v>
      </c>
      <c r="L13" s="154">
        <v>0</v>
      </c>
      <c r="M13" s="154">
        <v>0</v>
      </c>
      <c r="N13" s="154">
        <v>1.862739647812103</v>
      </c>
      <c r="O13" s="154">
        <v>115.36841176445422</v>
      </c>
      <c r="P13" s="154">
        <v>0</v>
      </c>
      <c r="Q13" s="199">
        <v>3610.4426242243999</v>
      </c>
      <c r="R13" s="154">
        <v>3436.6668482192849</v>
      </c>
      <c r="S13" s="154">
        <v>979.90259100721664</v>
      </c>
      <c r="T13" s="155">
        <v>0</v>
      </c>
      <c r="U13" s="155">
        <v>10061.775926502356</v>
      </c>
      <c r="V13" s="73"/>
    </row>
    <row r="14" spans="1:22" s="74" customFormat="1" ht="27.95" customHeight="1">
      <c r="A14" s="200" t="s">
        <v>162</v>
      </c>
      <c r="B14" s="165">
        <v>8.6136143664473863</v>
      </c>
      <c r="C14" s="154">
        <v>0</v>
      </c>
      <c r="D14" s="165">
        <v>23.049075669607632</v>
      </c>
      <c r="E14" s="155">
        <v>268.00035185284827</v>
      </c>
      <c r="F14" s="154">
        <v>0</v>
      </c>
      <c r="G14" s="154">
        <v>0</v>
      </c>
      <c r="H14" s="154">
        <v>1471.3239610644762</v>
      </c>
      <c r="I14" s="154">
        <v>3740.0036607821066</v>
      </c>
      <c r="J14" s="154">
        <v>23.798571631852468</v>
      </c>
      <c r="K14" s="154">
        <v>1642.5453234269073</v>
      </c>
      <c r="L14" s="154">
        <v>194.62016152204208</v>
      </c>
      <c r="M14" s="154">
        <v>0</v>
      </c>
      <c r="N14" s="154">
        <v>21.368473296527966</v>
      </c>
      <c r="O14" s="154">
        <v>147.44667243985538</v>
      </c>
      <c r="P14" s="154">
        <v>390.86206248665781</v>
      </c>
      <c r="Q14" s="199">
        <v>4993.8450821446941</v>
      </c>
      <c r="R14" s="154">
        <v>5046.6465953363595</v>
      </c>
      <c r="S14" s="154">
        <v>1081.5620193717793</v>
      </c>
      <c r="T14" s="155">
        <v>320.7197208</v>
      </c>
      <c r="U14" s="155">
        <v>19374.405346192161</v>
      </c>
      <c r="V14" s="75"/>
    </row>
    <row r="15" spans="1:22" ht="27.95" customHeight="1">
      <c r="A15" s="201" t="s">
        <v>203</v>
      </c>
      <c r="B15" s="244">
        <v>107.67181635942475</v>
      </c>
      <c r="C15" s="242" t="s">
        <v>163</v>
      </c>
      <c r="D15" s="71"/>
      <c r="E15" s="71"/>
      <c r="F15" s="71"/>
      <c r="G15" s="71"/>
      <c r="H15" s="71"/>
      <c r="I15" s="71"/>
      <c r="J15" s="71"/>
      <c r="K15" s="71"/>
      <c r="L15" s="71"/>
      <c r="M15" s="71"/>
      <c r="N15" s="71"/>
      <c r="O15" s="71"/>
      <c r="P15" s="71"/>
      <c r="Q15" s="71"/>
      <c r="R15" s="71"/>
      <c r="S15" s="71"/>
      <c r="T15" s="71"/>
      <c r="U15" s="71"/>
      <c r="V15" s="70"/>
    </row>
    <row r="16" spans="1:22" ht="27.95" customHeight="1">
      <c r="A16" s="146" t="s">
        <v>164</v>
      </c>
      <c r="B16" s="245">
        <v>56.93061074694355</v>
      </c>
      <c r="C16" s="243" t="s">
        <v>163</v>
      </c>
    </row>
    <row r="17" spans="21:21" ht="16.5" customHeight="1">
      <c r="U17" s="78"/>
    </row>
  </sheetData>
  <dataConsolidate/>
  <mergeCells count="8">
    <mergeCell ref="A1:U1"/>
    <mergeCell ref="A2:A4"/>
    <mergeCell ref="B2:C2"/>
    <mergeCell ref="D2:E2"/>
    <mergeCell ref="F2:P2"/>
    <mergeCell ref="R2:T2"/>
    <mergeCell ref="U2:U3"/>
    <mergeCell ref="B4:U4"/>
  </mergeCells>
  <conditionalFormatting sqref="B16 A5:U14">
    <cfRule type="expression" dxfId="2" priority="5">
      <formula>MOD(ROW(),2)=0</formula>
    </cfRule>
  </conditionalFormatting>
  <conditionalFormatting sqref="A16">
    <cfRule type="expression" dxfId="1" priority="4">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2021, Stand: Februar 2024</oddFooter>
  </headerFooter>
  <ignoredErrors>
    <ignoredError sqref="B17:C17 C15 C16 D17:U17 D15:U15 D16:U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Normal="100" workbookViewId="0">
      <selection activeCell="J39" sqref="J39"/>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2021,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59" t="s">
        <v>117</v>
      </c>
      <c r="C2" s="259"/>
    </row>
    <row r="3" spans="2:3" ht="20.45" customHeight="1"/>
    <row r="4" spans="2:3">
      <c r="B4" s="51" t="s">
        <v>107</v>
      </c>
    </row>
    <row r="5" spans="2:3">
      <c r="B5" s="51" t="s">
        <v>226</v>
      </c>
    </row>
    <row r="6" spans="2:3">
      <c r="B6" s="51" t="s">
        <v>215</v>
      </c>
    </row>
    <row r="7" spans="2:3">
      <c r="B7" s="51"/>
    </row>
    <row r="8" spans="2:3">
      <c r="B8" s="51" t="s">
        <v>205</v>
      </c>
    </row>
    <row r="9" spans="2:3">
      <c r="B9" s="51" t="s">
        <v>206</v>
      </c>
    </row>
    <row r="10" spans="2:3">
      <c r="B10" s="51"/>
    </row>
    <row r="11" spans="2:3">
      <c r="B11" s="51" t="s">
        <v>108</v>
      </c>
    </row>
    <row r="12" spans="2:3">
      <c r="B12" s="51" t="s">
        <v>207</v>
      </c>
    </row>
    <row r="13" spans="2:3">
      <c r="B13" s="51" t="s">
        <v>228</v>
      </c>
    </row>
    <row r="14" spans="2:3">
      <c r="B14" s="51" t="s">
        <v>211</v>
      </c>
    </row>
    <row r="15" spans="2:3">
      <c r="B15" s="51" t="s">
        <v>224</v>
      </c>
    </row>
    <row r="16" spans="2:3">
      <c r="B16" s="51"/>
    </row>
    <row r="17" spans="2:3">
      <c r="B17" s="51"/>
    </row>
    <row r="18" spans="2:3">
      <c r="B18" s="52"/>
    </row>
    <row r="19" spans="2:3">
      <c r="B19" s="246" t="s">
        <v>218</v>
      </c>
      <c r="C19" s="247" t="s">
        <v>240</v>
      </c>
    </row>
    <row r="20" spans="2:3">
      <c r="B20" s="51"/>
    </row>
    <row r="21" spans="2:3">
      <c r="B21" s="51"/>
    </row>
    <row r="22" spans="2:3">
      <c r="B22" s="51" t="s">
        <v>109</v>
      </c>
    </row>
    <row r="23" spans="2:3">
      <c r="B23" s="51" t="s">
        <v>212</v>
      </c>
    </row>
    <row r="24" spans="2:3">
      <c r="B24" s="51" t="s">
        <v>110</v>
      </c>
    </row>
    <row r="25" spans="2:3">
      <c r="B25" s="51" t="s">
        <v>111</v>
      </c>
    </row>
    <row r="26" spans="2:3">
      <c r="B26" s="51" t="s">
        <v>213</v>
      </c>
    </row>
    <row r="27" spans="2:3">
      <c r="B27" s="51"/>
    </row>
    <row r="28" spans="2:3">
      <c r="B28" s="13" t="s">
        <v>223</v>
      </c>
    </row>
    <row r="29" spans="2:3">
      <c r="B29" s="51"/>
    </row>
    <row r="30" spans="2:3">
      <c r="B30" s="51" t="s">
        <v>112</v>
      </c>
    </row>
    <row r="31" spans="2:3">
      <c r="B31" s="51" t="s">
        <v>113</v>
      </c>
    </row>
    <row r="32" spans="2:3">
      <c r="B32" s="51"/>
    </row>
    <row r="33" spans="2:2">
      <c r="B33" s="51" t="s">
        <v>114</v>
      </c>
    </row>
    <row r="34" spans="2:2">
      <c r="B34" s="51" t="s">
        <v>115</v>
      </c>
    </row>
    <row r="35" spans="2:2">
      <c r="B35" s="51"/>
    </row>
    <row r="38" spans="2:2">
      <c r="B38" s="51" t="s">
        <v>116</v>
      </c>
    </row>
    <row r="59" spans="2:2">
      <c r="B59" s="168"/>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70" t="s">
        <v>118</v>
      </c>
      <c r="C2" s="270"/>
      <c r="D2" s="270"/>
      <c r="E2" s="270"/>
      <c r="F2" s="270"/>
      <c r="G2" s="270"/>
      <c r="H2" s="270"/>
      <c r="I2" s="270"/>
      <c r="J2"/>
      <c r="K2" s="12"/>
      <c r="L2"/>
      <c r="M2"/>
      <c r="N2"/>
      <c r="O2"/>
      <c r="P2"/>
      <c r="Q2"/>
      <c r="R2"/>
    </row>
    <row r="3" spans="1:18">
      <c r="B3" s="175"/>
      <c r="C3" s="176"/>
      <c r="D3" s="176"/>
      <c r="E3" s="176"/>
      <c r="F3" s="176"/>
      <c r="G3" s="176"/>
      <c r="H3" s="176"/>
      <c r="I3" s="176"/>
      <c r="J3" s="176"/>
      <c r="K3" s="176"/>
      <c r="L3" s="176"/>
      <c r="M3" s="176"/>
      <c r="N3" s="176"/>
      <c r="O3" s="176"/>
      <c r="P3"/>
      <c r="Q3"/>
      <c r="R3"/>
    </row>
    <row r="4" spans="1:18" ht="24.95" customHeight="1">
      <c r="A4" s="179"/>
      <c r="B4" s="177" t="s">
        <v>119</v>
      </c>
      <c r="C4" s="3"/>
      <c r="D4" s="260" t="s">
        <v>120</v>
      </c>
      <c r="E4" s="260"/>
      <c r="F4" s="260"/>
      <c r="G4" s="261" t="s">
        <v>121</v>
      </c>
      <c r="H4" s="261"/>
      <c r="I4" s="261"/>
      <c r="J4" s="261"/>
      <c r="K4" s="261"/>
      <c r="L4" s="261"/>
      <c r="M4" s="261"/>
      <c r="N4" s="261"/>
      <c r="O4" s="262"/>
    </row>
    <row r="5" spans="1:18" ht="24.95" customHeight="1">
      <c r="A5" s="179"/>
      <c r="B5" s="178" t="s">
        <v>122</v>
      </c>
      <c r="C5" s="3"/>
      <c r="D5" s="260" t="s">
        <v>123</v>
      </c>
      <c r="E5" s="260"/>
      <c r="F5" s="260"/>
      <c r="G5" s="260" t="s">
        <v>124</v>
      </c>
      <c r="H5" s="260"/>
      <c r="I5" s="260"/>
      <c r="J5" s="260"/>
      <c r="K5" s="260"/>
      <c r="L5" s="260"/>
      <c r="M5" s="260"/>
      <c r="N5" s="260"/>
      <c r="O5" s="267"/>
    </row>
    <row r="6" spans="1:18" ht="24.95" customHeight="1">
      <c r="A6" s="179"/>
      <c r="B6" s="180" t="s">
        <v>125</v>
      </c>
      <c r="C6" s="181"/>
      <c r="D6" s="263" t="s">
        <v>126</v>
      </c>
      <c r="E6" s="263"/>
      <c r="F6" s="263"/>
      <c r="G6" s="263" t="s">
        <v>127</v>
      </c>
      <c r="H6" s="263"/>
      <c r="I6" s="263"/>
      <c r="J6" s="263"/>
      <c r="K6" s="263"/>
      <c r="L6" s="263"/>
      <c r="M6" s="263"/>
      <c r="N6" s="263"/>
      <c r="O6" s="266"/>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128</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179"/>
      <c r="B12" s="264"/>
      <c r="C12" s="265"/>
      <c r="D12" s="265"/>
      <c r="E12" s="265"/>
      <c r="F12" s="265"/>
      <c r="G12" s="265"/>
      <c r="H12" s="265"/>
      <c r="I12" s="265"/>
      <c r="J12" s="265" t="s">
        <v>129</v>
      </c>
      <c r="K12" s="265"/>
      <c r="L12" s="265" t="s">
        <v>130</v>
      </c>
      <c r="M12" s="265"/>
      <c r="N12" s="265" t="s">
        <v>131</v>
      </c>
      <c r="O12" s="265"/>
    </row>
    <row r="13" spans="1:18" ht="24.95" customHeight="1">
      <c r="A13" s="179"/>
      <c r="B13" s="260" t="s">
        <v>132</v>
      </c>
      <c r="C13" s="260"/>
      <c r="D13" s="260"/>
      <c r="E13" s="260"/>
      <c r="F13" s="260"/>
      <c r="G13" s="260"/>
      <c r="H13" s="1"/>
      <c r="I13" s="1"/>
      <c r="J13" s="268" t="s">
        <v>133</v>
      </c>
      <c r="K13" s="268"/>
      <c r="L13" s="268">
        <v>0.277777</v>
      </c>
      <c r="M13" s="268"/>
      <c r="N13" s="268">
        <v>3.4120999999999999E-2</v>
      </c>
      <c r="O13" s="271"/>
    </row>
    <row r="14" spans="1:18" ht="24.95" customHeight="1">
      <c r="A14" s="179"/>
      <c r="B14" s="260" t="s">
        <v>134</v>
      </c>
      <c r="C14" s="260"/>
      <c r="D14" s="260"/>
      <c r="E14" s="260"/>
      <c r="F14" s="260"/>
      <c r="G14" s="260"/>
      <c r="H14" s="1"/>
      <c r="I14" s="1"/>
      <c r="J14" s="268">
        <v>3.6</v>
      </c>
      <c r="K14" s="268"/>
      <c r="L14" s="268" t="s">
        <v>133</v>
      </c>
      <c r="M14" s="268"/>
      <c r="N14" s="268">
        <v>0.122835</v>
      </c>
      <c r="O14" s="271"/>
    </row>
    <row r="15" spans="1:18" ht="24.95" customHeight="1">
      <c r="A15" s="179"/>
      <c r="B15" s="260" t="s">
        <v>135</v>
      </c>
      <c r="C15" s="260"/>
      <c r="D15" s="260"/>
      <c r="E15" s="260"/>
      <c r="F15" s="260"/>
      <c r="G15" s="260"/>
      <c r="H15" s="1"/>
      <c r="I15" s="1"/>
      <c r="J15" s="268">
        <v>29.307600000000001</v>
      </c>
      <c r="K15" s="268"/>
      <c r="L15" s="268">
        <v>8.141</v>
      </c>
      <c r="M15" s="268"/>
      <c r="N15" s="268" t="s">
        <v>133</v>
      </c>
      <c r="O15" s="271"/>
    </row>
    <row r="16" spans="1:18" ht="14.45" customHeight="1">
      <c r="A16" s="179"/>
      <c r="B16" s="269" t="s">
        <v>136</v>
      </c>
      <c r="C16" s="269"/>
      <c r="D16" s="269"/>
      <c r="E16" s="269"/>
      <c r="F16" s="269"/>
      <c r="G16" s="176"/>
      <c r="H16" s="182"/>
      <c r="I16" s="182"/>
      <c r="J16" s="183"/>
      <c r="K16" s="183"/>
      <c r="L16" s="183"/>
      <c r="M16" s="183"/>
      <c r="N16" s="183"/>
      <c r="O16" s="184"/>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137</v>
      </c>
      <c r="C20"/>
      <c r="D20"/>
      <c r="E20" s="12"/>
      <c r="F20"/>
      <c r="G20"/>
      <c r="H20"/>
      <c r="I20" s="12"/>
      <c r="J20"/>
      <c r="K20" s="12"/>
      <c r="L20"/>
      <c r="M20"/>
      <c r="N20"/>
      <c r="O20"/>
    </row>
    <row r="21" spans="1:18" ht="12.6" customHeight="1">
      <c r="B21" s="185"/>
      <c r="C21" s="176"/>
      <c r="D21" s="176"/>
      <c r="E21" s="176"/>
      <c r="F21" s="176"/>
      <c r="G21" s="176"/>
      <c r="H21" s="176"/>
      <c r="I21" s="176"/>
      <c r="J21" s="176"/>
      <c r="K21" s="176"/>
      <c r="L21" s="176"/>
      <c r="M21" s="176"/>
      <c r="N21" s="176"/>
      <c r="O21" s="176"/>
    </row>
    <row r="22" spans="1:18" ht="24.95" customHeight="1">
      <c r="A22" s="179"/>
      <c r="B22" s="3" t="s">
        <v>165</v>
      </c>
      <c r="C22" s="3" t="s">
        <v>170</v>
      </c>
      <c r="D22" s="3" t="s">
        <v>171</v>
      </c>
      <c r="E22" s="3" t="s">
        <v>170</v>
      </c>
      <c r="F22" s="80" t="s">
        <v>190</v>
      </c>
      <c r="G22" s="3" t="s">
        <v>166</v>
      </c>
      <c r="H22" s="186" t="s">
        <v>175</v>
      </c>
      <c r="I22" s="3" t="s">
        <v>178</v>
      </c>
      <c r="J22" s="3" t="s">
        <v>170</v>
      </c>
      <c r="K22" s="3" t="s">
        <v>181</v>
      </c>
      <c r="L22" s="3" t="s">
        <v>170</v>
      </c>
      <c r="M22" s="80" t="s">
        <v>191</v>
      </c>
      <c r="N22" s="3" t="s">
        <v>170</v>
      </c>
      <c r="O22" s="186" t="s">
        <v>184</v>
      </c>
    </row>
    <row r="23" spans="1:18" ht="24.95" customHeight="1">
      <c r="A23" s="179"/>
      <c r="B23" s="3" t="s">
        <v>167</v>
      </c>
      <c r="C23" s="3" t="s">
        <v>170</v>
      </c>
      <c r="D23" s="3" t="s">
        <v>172</v>
      </c>
      <c r="E23" s="3" t="s">
        <v>170</v>
      </c>
      <c r="F23" s="80" t="s">
        <v>192</v>
      </c>
      <c r="G23" s="3" t="s">
        <v>168</v>
      </c>
      <c r="H23" s="187" t="s">
        <v>176</v>
      </c>
      <c r="I23" s="3" t="s">
        <v>179</v>
      </c>
      <c r="J23" s="3" t="s">
        <v>170</v>
      </c>
      <c r="K23" s="3" t="s">
        <v>182</v>
      </c>
      <c r="L23" s="3" t="s">
        <v>170</v>
      </c>
      <c r="M23" s="80" t="s">
        <v>193</v>
      </c>
      <c r="N23" s="3" t="s">
        <v>170</v>
      </c>
      <c r="O23" s="187" t="s">
        <v>185</v>
      </c>
    </row>
    <row r="24" spans="1:18" ht="24.95" customHeight="1">
      <c r="A24" s="179"/>
      <c r="B24" s="188" t="s">
        <v>169</v>
      </c>
      <c r="C24" s="181" t="s">
        <v>170</v>
      </c>
      <c r="D24" s="181" t="s">
        <v>173</v>
      </c>
      <c r="E24" s="181" t="s">
        <v>170</v>
      </c>
      <c r="F24" s="189" t="s">
        <v>194</v>
      </c>
      <c r="G24" s="181" t="s">
        <v>174</v>
      </c>
      <c r="H24" s="190" t="s">
        <v>177</v>
      </c>
      <c r="I24" s="181" t="s">
        <v>180</v>
      </c>
      <c r="J24" s="181" t="s">
        <v>170</v>
      </c>
      <c r="K24" s="181" t="s">
        <v>183</v>
      </c>
      <c r="L24" s="181" t="s">
        <v>170</v>
      </c>
      <c r="M24" s="189" t="s">
        <v>195</v>
      </c>
      <c r="N24" s="181" t="s">
        <v>170</v>
      </c>
      <c r="O24" s="190" t="s">
        <v>186</v>
      </c>
    </row>
    <row r="25" spans="1:18">
      <c r="B25" s="54"/>
      <c r="C25" s="12"/>
      <c r="D25" s="12"/>
      <c r="E25" s="12"/>
      <c r="F25" s="12"/>
      <c r="G25" s="12"/>
      <c r="H25" s="12"/>
      <c r="I25" s="12"/>
      <c r="J25"/>
      <c r="K25" s="12"/>
      <c r="L25"/>
      <c r="M25"/>
      <c r="N25" s="12"/>
      <c r="O25" s="191"/>
      <c r="P25" s="191"/>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196</v>
      </c>
      <c r="C28"/>
      <c r="D28"/>
      <c r="E28" s="12"/>
      <c r="F28"/>
      <c r="G28"/>
      <c r="H28"/>
      <c r="I28" s="12"/>
      <c r="J28"/>
      <c r="K28" s="12"/>
      <c r="L28"/>
      <c r="M28"/>
      <c r="N28"/>
      <c r="O28"/>
      <c r="P28"/>
      <c r="Q28"/>
      <c r="R28"/>
    </row>
    <row r="29" spans="1:18" s="2" customFormat="1" ht="14.1" customHeight="1">
      <c r="B29" s="192"/>
      <c r="C29" s="193"/>
      <c r="D29" s="193"/>
      <c r="E29" s="193"/>
      <c r="F29" s="193"/>
      <c r="G29" s="193"/>
      <c r="H29" s="193"/>
      <c r="I29" s="193"/>
      <c r="J29" s="193"/>
      <c r="K29" s="193"/>
      <c r="L29" s="193"/>
      <c r="M29" s="193"/>
      <c r="N29" s="193"/>
      <c r="O29" s="193"/>
      <c r="P29" s="50"/>
      <c r="Q29" s="50"/>
      <c r="R29" s="50"/>
    </row>
    <row r="30" spans="1:18" s="56" customFormat="1" ht="24.95" customHeight="1">
      <c r="A30" s="194"/>
      <c r="B30" s="261" t="s">
        <v>197</v>
      </c>
      <c r="C30" s="261"/>
      <c r="D30" s="261"/>
      <c r="E30" s="261"/>
      <c r="F30" s="261"/>
      <c r="G30" s="261"/>
      <c r="H30" s="261"/>
      <c r="I30" s="261"/>
      <c r="J30" s="261"/>
      <c r="K30" s="261"/>
      <c r="L30" s="261"/>
      <c r="M30" s="261"/>
      <c r="N30" s="261"/>
      <c r="O30" s="262"/>
    </row>
    <row r="31" spans="1:18" s="56" customFormat="1" ht="24.95" customHeight="1">
      <c r="A31" s="194"/>
      <c r="B31" s="260" t="s">
        <v>198</v>
      </c>
      <c r="C31" s="260"/>
      <c r="D31" s="260"/>
      <c r="E31" s="260"/>
      <c r="F31" s="260"/>
      <c r="G31" s="260"/>
      <c r="H31" s="260"/>
      <c r="I31" s="260"/>
      <c r="J31" s="260"/>
      <c r="K31" s="260"/>
      <c r="L31" s="260"/>
      <c r="M31" s="260"/>
      <c r="N31" s="260"/>
      <c r="O31" s="267"/>
    </row>
    <row r="32" spans="1:18" s="2" customFormat="1" ht="24.95" customHeight="1">
      <c r="A32" s="194"/>
      <c r="B32" s="260" t="s">
        <v>199</v>
      </c>
      <c r="C32" s="260"/>
      <c r="D32" s="260"/>
      <c r="E32" s="260"/>
      <c r="F32" s="260"/>
      <c r="G32" s="260"/>
      <c r="H32" s="260"/>
      <c r="I32" s="260"/>
      <c r="J32" s="260"/>
      <c r="K32" s="260"/>
      <c r="L32" s="260"/>
      <c r="M32" s="260"/>
      <c r="N32" s="260"/>
      <c r="O32" s="267"/>
    </row>
    <row r="33" spans="1:18" s="2" customFormat="1" ht="24.95" customHeight="1">
      <c r="A33" s="194"/>
      <c r="B33" s="260" t="s">
        <v>200</v>
      </c>
      <c r="C33" s="260"/>
      <c r="D33" s="260"/>
      <c r="E33" s="260"/>
      <c r="F33" s="260"/>
      <c r="G33" s="260"/>
      <c r="H33" s="260"/>
      <c r="I33" s="260"/>
      <c r="J33" s="260"/>
      <c r="K33" s="260"/>
      <c r="L33" s="260"/>
      <c r="M33" s="260"/>
      <c r="N33" s="260"/>
      <c r="O33" s="267"/>
    </row>
    <row r="34" spans="1:18" s="2" customFormat="1" ht="24.95" customHeight="1">
      <c r="A34" s="194"/>
      <c r="B34" s="260" t="s">
        <v>201</v>
      </c>
      <c r="C34" s="260"/>
      <c r="D34" s="260"/>
      <c r="E34" s="260"/>
      <c r="F34" s="260"/>
      <c r="G34" s="260"/>
      <c r="H34" s="260"/>
      <c r="I34" s="260"/>
      <c r="J34" s="260"/>
      <c r="K34" s="260"/>
      <c r="L34" s="260"/>
      <c r="M34" s="260"/>
      <c r="N34" s="260"/>
      <c r="O34" s="267"/>
    </row>
    <row r="35" spans="1:18" s="2" customFormat="1" ht="24.95" customHeight="1">
      <c r="A35" s="194"/>
      <c r="B35" s="263" t="s">
        <v>202</v>
      </c>
      <c r="C35" s="263"/>
      <c r="D35" s="263"/>
      <c r="E35" s="263"/>
      <c r="F35" s="263"/>
      <c r="G35" s="263"/>
      <c r="H35" s="263"/>
      <c r="I35" s="263"/>
      <c r="J35" s="263"/>
      <c r="K35" s="263"/>
      <c r="L35" s="263"/>
      <c r="M35" s="263"/>
      <c r="N35" s="263"/>
      <c r="O35" s="266"/>
    </row>
    <row r="36" spans="1:18">
      <c r="B36" s="51"/>
      <c r="C36"/>
      <c r="D36"/>
      <c r="E36" s="12"/>
      <c r="F36"/>
      <c r="G36"/>
      <c r="H36"/>
      <c r="I36" s="12"/>
      <c r="J36"/>
      <c r="K36" s="12"/>
      <c r="L36"/>
      <c r="M36"/>
      <c r="N36"/>
      <c r="O36"/>
      <c r="P36"/>
      <c r="Q36"/>
      <c r="R36"/>
    </row>
    <row r="37" spans="1:18">
      <c r="B37" s="51"/>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2021,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B24" sqref="B24"/>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1"/>
      <c r="C1" s="32"/>
      <c r="D1" s="32"/>
      <c r="E1" s="32"/>
      <c r="F1" s="32"/>
      <c r="G1" s="32"/>
      <c r="H1" s="32"/>
      <c r="I1" s="33"/>
    </row>
    <row r="2" spans="2:9" ht="21" customHeight="1">
      <c r="B2" s="273" t="s">
        <v>99</v>
      </c>
      <c r="C2" s="273"/>
      <c r="D2" s="273"/>
      <c r="E2" s="273"/>
      <c r="F2" s="273"/>
      <c r="G2" s="273"/>
      <c r="H2" s="273"/>
      <c r="I2" s="273"/>
    </row>
    <row r="3" spans="2:9" ht="21" customHeight="1">
      <c r="B3" s="31"/>
      <c r="C3" s="32"/>
      <c r="D3" s="32"/>
      <c r="E3" s="32"/>
      <c r="F3" s="32"/>
      <c r="G3" s="32"/>
      <c r="H3" s="32"/>
      <c r="I3" s="33"/>
    </row>
    <row r="4" spans="2:9" ht="21" customHeight="1">
      <c r="B4" s="34"/>
      <c r="C4" s="35"/>
      <c r="D4" s="35"/>
      <c r="E4" s="35"/>
      <c r="F4" s="35"/>
      <c r="G4" s="35"/>
      <c r="H4" s="35"/>
      <c r="I4" s="36"/>
    </row>
    <row r="5" spans="2:9" ht="21" customHeight="1">
      <c r="B5" s="37" t="s">
        <v>100</v>
      </c>
      <c r="C5" s="37"/>
      <c r="D5" s="37"/>
      <c r="E5" s="37"/>
      <c r="F5" s="37"/>
      <c r="G5" s="37"/>
      <c r="H5" s="38"/>
      <c r="I5" s="39"/>
    </row>
    <row r="6" spans="2:9" ht="21" customHeight="1">
      <c r="B6" s="40"/>
      <c r="C6" s="41"/>
      <c r="D6" s="41"/>
      <c r="E6" s="41"/>
      <c r="F6" s="41"/>
      <c r="G6" s="41"/>
      <c r="H6" s="41"/>
      <c r="I6" s="42"/>
    </row>
    <row r="7" spans="2:9" ht="21" customHeight="1">
      <c r="B7" s="43" t="s">
        <v>101</v>
      </c>
      <c r="C7" s="272" t="s">
        <v>229</v>
      </c>
      <c r="D7" s="272"/>
      <c r="E7" s="272"/>
      <c r="F7" s="272"/>
      <c r="G7" s="272"/>
      <c r="H7" s="272"/>
      <c r="I7" s="272"/>
    </row>
    <row r="8" spans="2:9" ht="21" customHeight="1">
      <c r="B8" s="44"/>
      <c r="C8" s="45"/>
      <c r="D8" s="45"/>
      <c r="E8" s="45"/>
      <c r="F8" s="45"/>
      <c r="G8" s="45"/>
      <c r="H8" s="45"/>
      <c r="I8" s="46"/>
    </row>
    <row r="9" spans="2:9" ht="21" customHeight="1">
      <c r="B9" s="43" t="s">
        <v>102</v>
      </c>
      <c r="C9" s="272" t="s">
        <v>230</v>
      </c>
      <c r="D9" s="272"/>
      <c r="E9" s="272"/>
      <c r="F9" s="272"/>
      <c r="G9" s="272"/>
      <c r="H9" s="272"/>
      <c r="I9" s="272"/>
    </row>
    <row r="10" spans="2:9" ht="21" customHeight="1">
      <c r="B10" s="47"/>
      <c r="C10" s="48"/>
      <c r="D10" s="48"/>
      <c r="E10" s="48"/>
      <c r="F10" s="48"/>
      <c r="G10" s="48"/>
      <c r="H10" s="48"/>
      <c r="I10" s="49"/>
    </row>
    <row r="11" spans="2:9" ht="21" customHeight="1">
      <c r="B11" s="43" t="s">
        <v>103</v>
      </c>
      <c r="C11" s="272" t="s">
        <v>231</v>
      </c>
      <c r="D11" s="272"/>
      <c r="E11" s="272"/>
      <c r="F11" s="272"/>
      <c r="G11" s="272"/>
      <c r="H11" s="272"/>
      <c r="I11" s="272"/>
    </row>
    <row r="12" spans="2:9" ht="21" customHeight="1">
      <c r="B12" s="47"/>
      <c r="C12" s="48"/>
      <c r="D12" s="48"/>
      <c r="E12" s="48"/>
      <c r="F12" s="48"/>
      <c r="G12" s="48"/>
      <c r="H12" s="48"/>
      <c r="I12" s="49"/>
    </row>
    <row r="13" spans="2:9" ht="21" customHeight="1">
      <c r="B13" s="43" t="s">
        <v>105</v>
      </c>
      <c r="C13" s="272" t="s">
        <v>232</v>
      </c>
      <c r="D13" s="272"/>
      <c r="E13" s="272"/>
      <c r="F13" s="272"/>
      <c r="G13" s="272"/>
      <c r="H13" s="272"/>
      <c r="I13" s="272"/>
    </row>
    <row r="14" spans="2:9" ht="21" customHeight="1">
      <c r="B14" s="47"/>
      <c r="C14" s="48"/>
      <c r="D14" s="48"/>
      <c r="E14" s="48"/>
      <c r="F14" s="48"/>
      <c r="G14" s="48"/>
      <c r="H14" s="48"/>
      <c r="I14" s="49"/>
    </row>
    <row r="15" spans="2:9" ht="21" customHeight="1">
      <c r="B15" s="43" t="s">
        <v>106</v>
      </c>
      <c r="C15" s="272" t="s">
        <v>233</v>
      </c>
      <c r="D15" s="272"/>
      <c r="E15" s="272"/>
      <c r="F15" s="272"/>
      <c r="G15" s="272"/>
      <c r="H15" s="272"/>
      <c r="I15" s="272"/>
    </row>
    <row r="16" spans="2:9" ht="21" customHeight="1">
      <c r="B16" s="47"/>
      <c r="C16" s="48"/>
      <c r="D16" s="48"/>
      <c r="E16" s="48"/>
      <c r="F16" s="48"/>
      <c r="G16" s="48"/>
      <c r="H16" s="48"/>
      <c r="I16" s="49"/>
    </row>
    <row r="17" spans="2:9" ht="21" customHeight="1">
      <c r="B17" s="43" t="s">
        <v>210</v>
      </c>
      <c r="C17" s="272" t="s">
        <v>234</v>
      </c>
      <c r="D17" s="272"/>
      <c r="E17" s="272"/>
      <c r="F17" s="272"/>
      <c r="G17" s="272"/>
      <c r="H17" s="272"/>
      <c r="I17" s="272"/>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0"/>
      <c r="C29" s="50"/>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Schleswig-Holstein 2018 in Steinkohleeinheiten" xr:uid="{00000000-0004-0000-0300-000005000000}"/>
    <hyperlink ref="C9:I9" location="Energiebilanz_Joule!A1" display="Energiebilanz Schleswig-Holstein 2018 in Terajoule" xr:uid="{00000000-0004-0000-0300-000006000000}"/>
    <hyperlink ref="C7:I7" location="Energiebilanz_Menge!A1" display="Energiebilanz Schleswig-Holstein 2018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8" xr:uid="{00000000-0004-0000-0300-000009000000}"/>
    <hyperlink ref="C13:I13" location="CO2_Quellenbilanz!A1" display="CO2 - Quellenbilanz Schleswig-Holstein 2018" xr:uid="{00000000-0004-0000-0300-00000A000000}"/>
    <hyperlink ref="C15:I15" location="CO2_Verursacherbilanz!A1" display="CO2 - Verursacherbilanz Schleswig-Holstein 2018" xr:uid="{00000000-0004-0000-0300-00000B000000}"/>
  </hyperlinks>
  <pageMargins left="0.7" right="0.7" top="0.75" bottom="0.75" header="0.3" footer="0.3"/>
  <pageSetup paperSize="9" scale="95" orientation="portrait" r:id="rId1"/>
  <headerFooter>
    <oddFooter>&amp;L&amp;8Statistikamt Nord&amp;R&amp;8Energie und CO2-Bilanzen für Schleswig-Holstein 2021,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2021,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4" t="s">
        <v>235</v>
      </c>
      <c r="B1" s="305"/>
      <c r="C1" s="306"/>
      <c r="D1" s="274" t="s">
        <v>14</v>
      </c>
      <c r="E1" s="284" t="s">
        <v>74</v>
      </c>
      <c r="F1" s="285"/>
      <c r="G1" s="286" t="s">
        <v>73</v>
      </c>
      <c r="H1" s="286"/>
      <c r="I1" s="284" t="s">
        <v>79</v>
      </c>
      <c r="J1" s="291"/>
      <c r="K1" s="291"/>
      <c r="L1" s="291"/>
      <c r="M1" s="285"/>
      <c r="N1" s="284" t="s">
        <v>79</v>
      </c>
      <c r="O1" s="291"/>
      <c r="P1" s="291"/>
      <c r="Q1" s="291"/>
      <c r="R1" s="291"/>
      <c r="S1" s="285"/>
      <c r="T1" s="284" t="s">
        <v>91</v>
      </c>
      <c r="U1" s="285"/>
      <c r="V1" s="313" t="s">
        <v>12</v>
      </c>
      <c r="W1" s="314"/>
      <c r="X1" s="314"/>
      <c r="Y1" s="314"/>
      <c r="Z1" s="314"/>
      <c r="AA1" s="315"/>
      <c r="AB1" s="316" t="s">
        <v>76</v>
      </c>
      <c r="AC1" s="317"/>
      <c r="AD1" s="317"/>
      <c r="AE1" s="318"/>
      <c r="AF1" s="322" t="s">
        <v>77</v>
      </c>
      <c r="AG1" s="274" t="s">
        <v>14</v>
      </c>
      <c r="AH1" s="15"/>
      <c r="AK1" s="17"/>
    </row>
    <row r="2" spans="1:37" s="16" customFormat="1" ht="21" customHeight="1">
      <c r="A2" s="307"/>
      <c r="B2" s="308"/>
      <c r="C2" s="309"/>
      <c r="D2" s="275"/>
      <c r="E2" s="274" t="s">
        <v>15</v>
      </c>
      <c r="F2" s="277" t="s">
        <v>219</v>
      </c>
      <c r="G2" s="287" t="s">
        <v>16</v>
      </c>
      <c r="H2" s="279" t="s">
        <v>1</v>
      </c>
      <c r="I2" s="274" t="s">
        <v>17</v>
      </c>
      <c r="J2" s="274" t="s">
        <v>18</v>
      </c>
      <c r="K2" s="274" t="s">
        <v>19</v>
      </c>
      <c r="L2" s="274" t="s">
        <v>20</v>
      </c>
      <c r="M2" s="274" t="s">
        <v>21</v>
      </c>
      <c r="N2" s="281" t="s">
        <v>13</v>
      </c>
      <c r="O2" s="281"/>
      <c r="P2" s="274" t="s">
        <v>24</v>
      </c>
      <c r="Q2" s="274" t="s">
        <v>217</v>
      </c>
      <c r="R2" s="274" t="s">
        <v>25</v>
      </c>
      <c r="S2" s="274" t="s">
        <v>26</v>
      </c>
      <c r="T2" s="289" t="s">
        <v>27</v>
      </c>
      <c r="U2" s="216"/>
      <c r="V2" s="282" t="s">
        <v>93</v>
      </c>
      <c r="W2" s="279" t="s">
        <v>28</v>
      </c>
      <c r="X2" s="279" t="s">
        <v>2</v>
      </c>
      <c r="Y2" s="279" t="s">
        <v>3</v>
      </c>
      <c r="Z2" s="279" t="s">
        <v>81</v>
      </c>
      <c r="AA2" s="279" t="s">
        <v>80</v>
      </c>
      <c r="AB2" s="319"/>
      <c r="AC2" s="320"/>
      <c r="AD2" s="320"/>
      <c r="AE2" s="321"/>
      <c r="AF2" s="323"/>
      <c r="AG2" s="275"/>
      <c r="AH2" s="15"/>
      <c r="AK2" s="17"/>
    </row>
    <row r="3" spans="1:37" ht="168.6" customHeight="1">
      <c r="A3" s="307"/>
      <c r="B3" s="308"/>
      <c r="C3" s="309"/>
      <c r="D3" s="275"/>
      <c r="E3" s="276"/>
      <c r="F3" s="278"/>
      <c r="G3" s="288"/>
      <c r="H3" s="280" t="s">
        <v>1</v>
      </c>
      <c r="I3" s="276"/>
      <c r="J3" s="276"/>
      <c r="K3" s="276"/>
      <c r="L3" s="276"/>
      <c r="M3" s="276"/>
      <c r="N3" s="128" t="s">
        <v>22</v>
      </c>
      <c r="O3" s="129" t="s">
        <v>23</v>
      </c>
      <c r="P3" s="276"/>
      <c r="Q3" s="276"/>
      <c r="R3" s="276"/>
      <c r="S3" s="276"/>
      <c r="T3" s="290"/>
      <c r="U3" s="217" t="s">
        <v>220</v>
      </c>
      <c r="V3" s="283"/>
      <c r="W3" s="280"/>
      <c r="X3" s="280"/>
      <c r="Y3" s="280"/>
      <c r="Z3" s="280"/>
      <c r="AA3" s="280"/>
      <c r="AB3" s="170" t="s">
        <v>29</v>
      </c>
      <c r="AC3" s="170" t="s">
        <v>82</v>
      </c>
      <c r="AD3" s="170" t="s">
        <v>30</v>
      </c>
      <c r="AE3" s="171" t="s">
        <v>95</v>
      </c>
      <c r="AF3" s="324"/>
      <c r="AG3" s="276"/>
    </row>
    <row r="4" spans="1:37" ht="21" customHeight="1">
      <c r="A4" s="310"/>
      <c r="B4" s="311"/>
      <c r="C4" s="312"/>
      <c r="D4" s="130"/>
      <c r="E4" s="284" t="s">
        <v>75</v>
      </c>
      <c r="F4" s="291"/>
      <c r="G4" s="291"/>
      <c r="H4" s="291"/>
      <c r="I4" s="291"/>
      <c r="J4" s="291"/>
      <c r="K4" s="291"/>
      <c r="L4" s="291"/>
      <c r="M4" s="285"/>
      <c r="N4" s="284" t="s">
        <v>75</v>
      </c>
      <c r="O4" s="291"/>
      <c r="P4" s="291"/>
      <c r="Q4" s="291"/>
      <c r="R4" s="291"/>
      <c r="S4" s="285"/>
      <c r="T4" s="220" t="s">
        <v>33</v>
      </c>
      <c r="U4" s="18" t="s">
        <v>221</v>
      </c>
      <c r="V4" s="291" t="s">
        <v>32</v>
      </c>
      <c r="W4" s="291"/>
      <c r="X4" s="291"/>
      <c r="Y4" s="291"/>
      <c r="Z4" s="291"/>
      <c r="AA4" s="285"/>
      <c r="AB4" s="18" t="s">
        <v>33</v>
      </c>
      <c r="AC4" s="284" t="s">
        <v>32</v>
      </c>
      <c r="AD4" s="291"/>
      <c r="AE4" s="291"/>
      <c r="AF4" s="285"/>
      <c r="AG4" s="169"/>
    </row>
    <row r="5" spans="1:37" s="20" customFormat="1" ht="18" customHeight="1">
      <c r="A5" s="292" t="s">
        <v>66</v>
      </c>
      <c r="B5" s="293"/>
      <c r="C5" s="101" t="s">
        <v>34</v>
      </c>
      <c r="D5" s="82">
        <v>1</v>
      </c>
      <c r="E5" s="221">
        <v>0</v>
      </c>
      <c r="F5" s="87">
        <v>0</v>
      </c>
      <c r="G5" s="83">
        <v>0</v>
      </c>
      <c r="H5" s="84">
        <v>0</v>
      </c>
      <c r="I5" s="83">
        <v>1055.8579999999999</v>
      </c>
      <c r="J5" s="83">
        <v>0</v>
      </c>
      <c r="K5" s="83">
        <v>0</v>
      </c>
      <c r="L5" s="85">
        <v>0</v>
      </c>
      <c r="M5" s="83">
        <v>0</v>
      </c>
      <c r="N5" s="83">
        <v>0</v>
      </c>
      <c r="O5" s="83">
        <v>0</v>
      </c>
      <c r="P5" s="83">
        <v>0</v>
      </c>
      <c r="Q5" s="83">
        <v>0</v>
      </c>
      <c r="R5" s="83">
        <v>0</v>
      </c>
      <c r="S5" s="87">
        <v>0</v>
      </c>
      <c r="T5" s="87">
        <v>190.78597684104324</v>
      </c>
      <c r="U5" s="84">
        <v>1.359</v>
      </c>
      <c r="V5" s="83">
        <v>842.8950000000001</v>
      </c>
      <c r="W5" s="83">
        <v>18.9864</v>
      </c>
      <c r="X5" s="83">
        <v>67018.25898008814</v>
      </c>
      <c r="Y5" s="83">
        <v>5986.3679999999995</v>
      </c>
      <c r="Z5" s="83">
        <v>47119.136953224152</v>
      </c>
      <c r="AA5" s="87">
        <v>2097.2154946947394</v>
      </c>
      <c r="AB5" s="83">
        <v>0</v>
      </c>
      <c r="AC5" s="83">
        <v>0</v>
      </c>
      <c r="AD5" s="83">
        <v>0</v>
      </c>
      <c r="AE5" s="87">
        <v>8838.223245000001</v>
      </c>
      <c r="AF5" s="224">
        <v>177498.1604796348</v>
      </c>
      <c r="AG5" s="131">
        <v>1</v>
      </c>
      <c r="AH5" s="19"/>
      <c r="AI5" s="127"/>
      <c r="AK5" s="21"/>
    </row>
    <row r="6" spans="1:37" s="20" customFormat="1" ht="18" customHeight="1">
      <c r="A6" s="294"/>
      <c r="B6" s="295"/>
      <c r="C6" s="102" t="s">
        <v>35</v>
      </c>
      <c r="D6" s="86">
        <v>2</v>
      </c>
      <c r="E6" s="221">
        <v>663.15443068382353</v>
      </c>
      <c r="F6" s="87">
        <v>0</v>
      </c>
      <c r="G6" s="83">
        <v>11.855840000000001</v>
      </c>
      <c r="H6" s="87">
        <v>140.42703</v>
      </c>
      <c r="I6" s="83">
        <v>3266.6695852032381</v>
      </c>
      <c r="J6" s="83">
        <v>0</v>
      </c>
      <c r="K6" s="83">
        <v>0</v>
      </c>
      <c r="L6" s="83">
        <v>273.49912422429998</v>
      </c>
      <c r="M6" s="83">
        <v>0</v>
      </c>
      <c r="N6" s="83">
        <v>0</v>
      </c>
      <c r="O6" s="83">
        <v>0</v>
      </c>
      <c r="P6" s="83">
        <v>0</v>
      </c>
      <c r="Q6" s="83">
        <v>0</v>
      </c>
      <c r="R6" s="83">
        <v>0</v>
      </c>
      <c r="S6" s="87">
        <v>0</v>
      </c>
      <c r="T6" s="87">
        <v>35844.343133415838</v>
      </c>
      <c r="U6" s="87">
        <v>0</v>
      </c>
      <c r="V6" s="83">
        <v>0</v>
      </c>
      <c r="W6" s="83">
        <v>0</v>
      </c>
      <c r="X6" s="83">
        <v>0</v>
      </c>
      <c r="Y6" s="83">
        <v>0</v>
      </c>
      <c r="Z6" s="83">
        <v>219.90688683809151</v>
      </c>
      <c r="AA6" s="87">
        <v>0</v>
      </c>
      <c r="AB6" s="83">
        <v>0</v>
      </c>
      <c r="AC6" s="83">
        <v>131262.02181818182</v>
      </c>
      <c r="AD6" s="83">
        <v>0</v>
      </c>
      <c r="AE6" s="87">
        <v>0</v>
      </c>
      <c r="AF6" s="88">
        <v>429648.00589476014</v>
      </c>
      <c r="AG6" s="131">
        <v>2</v>
      </c>
      <c r="AH6" s="19"/>
      <c r="AI6" s="127"/>
      <c r="AK6" s="21"/>
    </row>
    <row r="7" spans="1:37" s="20" customFormat="1" ht="18" customHeight="1">
      <c r="A7" s="294"/>
      <c r="B7" s="295"/>
      <c r="C7" s="103" t="s">
        <v>36</v>
      </c>
      <c r="D7" s="89">
        <v>3</v>
      </c>
      <c r="E7" s="221">
        <v>0</v>
      </c>
      <c r="F7" s="87">
        <v>0</v>
      </c>
      <c r="G7" s="83">
        <v>0</v>
      </c>
      <c r="H7" s="87">
        <v>0.60365999999999997</v>
      </c>
      <c r="I7" s="83">
        <v>0</v>
      </c>
      <c r="J7" s="83">
        <v>0</v>
      </c>
      <c r="K7" s="83">
        <v>0</v>
      </c>
      <c r="L7" s="83">
        <v>0</v>
      </c>
      <c r="M7" s="83">
        <v>0</v>
      </c>
      <c r="N7" s="83">
        <v>0</v>
      </c>
      <c r="O7" s="83">
        <v>0</v>
      </c>
      <c r="P7" s="83">
        <v>0</v>
      </c>
      <c r="Q7" s="83">
        <v>0.10389286043391308</v>
      </c>
      <c r="R7" s="83">
        <v>4.0399999999999998E-2</v>
      </c>
      <c r="S7" s="87">
        <v>0</v>
      </c>
      <c r="T7" s="87">
        <v>375.24730429208762</v>
      </c>
      <c r="U7" s="87">
        <v>0</v>
      </c>
      <c r="V7" s="83">
        <v>0</v>
      </c>
      <c r="W7" s="83">
        <v>0</v>
      </c>
      <c r="X7" s="83">
        <v>0</v>
      </c>
      <c r="Y7" s="83">
        <v>0</v>
      </c>
      <c r="Z7" s="83">
        <v>8.8900050000000004</v>
      </c>
      <c r="AA7" s="87">
        <v>0</v>
      </c>
      <c r="AB7" s="83">
        <v>0</v>
      </c>
      <c r="AC7" s="83">
        <v>0</v>
      </c>
      <c r="AD7" s="83">
        <v>0</v>
      </c>
      <c r="AE7" s="87">
        <v>0.75134500000000004</v>
      </c>
      <c r="AF7" s="88">
        <v>1377.8127454515152</v>
      </c>
      <c r="AG7" s="131">
        <v>3</v>
      </c>
      <c r="AH7" s="19"/>
      <c r="AI7" s="127"/>
      <c r="AK7" s="21"/>
    </row>
    <row r="8" spans="1:37" s="20" customFormat="1" ht="18" customHeight="1">
      <c r="A8" s="294"/>
      <c r="B8" s="295"/>
      <c r="C8" s="104" t="s">
        <v>37</v>
      </c>
      <c r="D8" s="89">
        <v>4</v>
      </c>
      <c r="E8" s="138">
        <v>663.15443068382353</v>
      </c>
      <c r="F8" s="94">
        <v>0</v>
      </c>
      <c r="G8" s="93">
        <v>11.855840000000001</v>
      </c>
      <c r="H8" s="84">
        <v>141.03068999999999</v>
      </c>
      <c r="I8" s="93">
        <v>4322.5275852032382</v>
      </c>
      <c r="J8" s="93">
        <v>0</v>
      </c>
      <c r="K8" s="93">
        <v>0</v>
      </c>
      <c r="L8" s="93">
        <v>273.49912422437899</v>
      </c>
      <c r="M8" s="93">
        <v>0</v>
      </c>
      <c r="N8" s="93">
        <v>0</v>
      </c>
      <c r="O8" s="93">
        <v>0</v>
      </c>
      <c r="P8" s="93">
        <v>0</v>
      </c>
      <c r="Q8" s="93">
        <v>0.10389286043391621</v>
      </c>
      <c r="R8" s="93">
        <v>4.0399999999998215E-2</v>
      </c>
      <c r="S8" s="94">
        <v>0</v>
      </c>
      <c r="T8" s="94">
        <v>36410.376414548969</v>
      </c>
      <c r="U8" s="94">
        <v>1.359</v>
      </c>
      <c r="V8" s="93">
        <v>842.8950000000001</v>
      </c>
      <c r="W8" s="93">
        <v>18.9864</v>
      </c>
      <c r="X8" s="93">
        <v>67018.25898008814</v>
      </c>
      <c r="Y8" s="93">
        <v>5986.3679999999995</v>
      </c>
      <c r="Z8" s="93">
        <v>47347.933845062238</v>
      </c>
      <c r="AA8" s="94">
        <v>2097.2154946947394</v>
      </c>
      <c r="AB8" s="93">
        <v>0</v>
      </c>
      <c r="AC8" s="93">
        <v>131262.02181818182</v>
      </c>
      <c r="AD8" s="93">
        <v>0</v>
      </c>
      <c r="AE8" s="94">
        <v>8838.9745899999998</v>
      </c>
      <c r="AF8" s="95">
        <v>608523.97911984648</v>
      </c>
      <c r="AG8" s="137">
        <v>4</v>
      </c>
      <c r="AH8" s="19"/>
      <c r="AI8" s="127"/>
      <c r="AK8" s="21"/>
    </row>
    <row r="9" spans="1:37" s="20" customFormat="1" ht="18" customHeight="1">
      <c r="A9" s="294"/>
      <c r="B9" s="295"/>
      <c r="C9" s="102" t="s">
        <v>38</v>
      </c>
      <c r="D9" s="86">
        <v>5</v>
      </c>
      <c r="E9" s="221">
        <v>0</v>
      </c>
      <c r="F9" s="87">
        <v>0</v>
      </c>
      <c r="G9" s="83">
        <v>0</v>
      </c>
      <c r="H9" s="84">
        <v>0</v>
      </c>
      <c r="I9" s="83">
        <v>0</v>
      </c>
      <c r="J9" s="83">
        <v>149.48171790993342</v>
      </c>
      <c r="K9" s="83">
        <v>78.540811961537031</v>
      </c>
      <c r="L9" s="83">
        <v>0</v>
      </c>
      <c r="M9" s="83">
        <v>145.8526129563779</v>
      </c>
      <c r="N9" s="83">
        <v>174.79139021860979</v>
      </c>
      <c r="O9" s="83">
        <v>564.85402999999997</v>
      </c>
      <c r="P9" s="83">
        <v>8.4000000000000005E-2</v>
      </c>
      <c r="Q9" s="83">
        <v>734.94423772993855</v>
      </c>
      <c r="R9" s="83">
        <v>51.900542155493376</v>
      </c>
      <c r="S9" s="87">
        <v>0</v>
      </c>
      <c r="T9" s="87">
        <v>0</v>
      </c>
      <c r="U9" s="87">
        <v>0</v>
      </c>
      <c r="V9" s="83">
        <v>0</v>
      </c>
      <c r="W9" s="83">
        <v>0</v>
      </c>
      <c r="X9" s="83">
        <v>0</v>
      </c>
      <c r="Y9" s="83">
        <v>0</v>
      </c>
      <c r="Z9" s="83">
        <v>0</v>
      </c>
      <c r="AA9" s="87">
        <v>0</v>
      </c>
      <c r="AB9" s="83">
        <v>22988.575075406821</v>
      </c>
      <c r="AC9" s="83">
        <v>0</v>
      </c>
      <c r="AD9" s="83">
        <v>5581.6059012601572</v>
      </c>
      <c r="AE9" s="87">
        <v>0</v>
      </c>
      <c r="AF9" s="88">
        <v>166859.06624307766</v>
      </c>
      <c r="AG9" s="137">
        <v>5</v>
      </c>
      <c r="AH9" s="19"/>
      <c r="AI9" s="127"/>
      <c r="AK9" s="21"/>
    </row>
    <row r="10" spans="1:37" s="20" customFormat="1" ht="18" customHeight="1">
      <c r="A10" s="294"/>
      <c r="B10" s="295"/>
      <c r="C10" s="103" t="s">
        <v>39</v>
      </c>
      <c r="D10" s="86">
        <v>6</v>
      </c>
      <c r="E10" s="133">
        <v>22.802330000000001</v>
      </c>
      <c r="F10" s="91">
        <v>0</v>
      </c>
      <c r="G10" s="90">
        <v>0</v>
      </c>
      <c r="H10" s="91">
        <v>0</v>
      </c>
      <c r="I10" s="90">
        <v>0</v>
      </c>
      <c r="J10" s="90">
        <v>0</v>
      </c>
      <c r="K10" s="90">
        <v>0</v>
      </c>
      <c r="L10" s="90">
        <v>6.3024123495188556E-4</v>
      </c>
      <c r="M10" s="90">
        <v>0</v>
      </c>
      <c r="N10" s="90">
        <v>0.61820978139013449</v>
      </c>
      <c r="O10" s="90">
        <v>3.1179699999999997</v>
      </c>
      <c r="P10" s="90">
        <v>0</v>
      </c>
      <c r="Q10" s="90">
        <v>0</v>
      </c>
      <c r="R10" s="90">
        <v>0</v>
      </c>
      <c r="S10" s="91">
        <v>0</v>
      </c>
      <c r="T10" s="91">
        <v>0</v>
      </c>
      <c r="U10" s="91">
        <v>0</v>
      </c>
      <c r="V10" s="90">
        <v>0</v>
      </c>
      <c r="W10" s="90">
        <v>0</v>
      </c>
      <c r="X10" s="83">
        <v>0</v>
      </c>
      <c r="Y10" s="83">
        <v>0</v>
      </c>
      <c r="Z10" s="83">
        <v>1.848040533886972E-3</v>
      </c>
      <c r="AA10" s="87">
        <v>0</v>
      </c>
      <c r="AB10" s="90">
        <v>0</v>
      </c>
      <c r="AC10" s="90">
        <v>0</v>
      </c>
      <c r="AD10" s="90">
        <v>0</v>
      </c>
      <c r="AE10" s="87">
        <v>2.6345900000000002</v>
      </c>
      <c r="AF10" s="92">
        <v>590.75787592872223</v>
      </c>
      <c r="AG10" s="131">
        <v>6</v>
      </c>
      <c r="AH10" s="19"/>
      <c r="AI10" s="127"/>
      <c r="AK10" s="21"/>
    </row>
    <row r="11" spans="1:37" s="23" customFormat="1" ht="18" customHeight="1">
      <c r="A11" s="296"/>
      <c r="B11" s="297"/>
      <c r="C11" s="105" t="s">
        <v>40</v>
      </c>
      <c r="D11" s="248">
        <v>7</v>
      </c>
      <c r="E11" s="136">
        <v>640.35210068382355</v>
      </c>
      <c r="F11" s="98">
        <v>0</v>
      </c>
      <c r="G11" s="97">
        <v>11.855840000000001</v>
      </c>
      <c r="H11" s="249">
        <v>141.03068999999999</v>
      </c>
      <c r="I11" s="97">
        <v>4322.5275852032382</v>
      </c>
      <c r="J11" s="97">
        <v>-149.48171790993342</v>
      </c>
      <c r="K11" s="97">
        <v>-78.540811961537031</v>
      </c>
      <c r="L11" s="97">
        <v>273.49849398314404</v>
      </c>
      <c r="M11" s="97">
        <v>-145.8526129563779</v>
      </c>
      <c r="N11" s="97">
        <v>-175.40959999999993</v>
      </c>
      <c r="O11" s="97">
        <v>-567.97199999999998</v>
      </c>
      <c r="P11" s="97">
        <v>-8.4000000000000005E-2</v>
      </c>
      <c r="Q11" s="97">
        <v>-734.84034486950463</v>
      </c>
      <c r="R11" s="97">
        <v>-51.860142155493378</v>
      </c>
      <c r="S11" s="98">
        <v>0</v>
      </c>
      <c r="T11" s="98">
        <v>36410.376414548969</v>
      </c>
      <c r="U11" s="98">
        <v>1.359</v>
      </c>
      <c r="V11" s="97">
        <v>842.8950000000001</v>
      </c>
      <c r="W11" s="97">
        <v>18.9864</v>
      </c>
      <c r="X11" s="97">
        <v>67018.25898008814</v>
      </c>
      <c r="Y11" s="97">
        <v>5986.3679999999995</v>
      </c>
      <c r="Z11" s="97">
        <v>47347.931997021704</v>
      </c>
      <c r="AA11" s="98">
        <v>2097.2154946947394</v>
      </c>
      <c r="AB11" s="97">
        <v>-22988.575075406821</v>
      </c>
      <c r="AC11" s="97">
        <v>131262.02181818182</v>
      </c>
      <c r="AD11" s="97">
        <v>-5581.6059012601572</v>
      </c>
      <c r="AE11" s="98">
        <v>8836.34</v>
      </c>
      <c r="AF11" s="95">
        <v>441074.15500084014</v>
      </c>
      <c r="AG11" s="137">
        <v>7</v>
      </c>
      <c r="AH11" s="22"/>
      <c r="AI11" s="127"/>
      <c r="AK11" s="24"/>
    </row>
    <row r="12" spans="1:37" s="20" customFormat="1" ht="18" customHeight="1">
      <c r="A12" s="298" t="s">
        <v>69</v>
      </c>
      <c r="B12" s="301"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99"/>
      <c r="B13" s="302"/>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99"/>
      <c r="B14" s="302"/>
      <c r="C14" s="102" t="s">
        <v>83</v>
      </c>
      <c r="D14" s="86">
        <v>10</v>
      </c>
      <c r="E14" s="221">
        <v>125.39100000000001</v>
      </c>
      <c r="F14" s="87">
        <v>0</v>
      </c>
      <c r="G14" s="83">
        <v>0</v>
      </c>
      <c r="H14" s="87">
        <v>0</v>
      </c>
      <c r="I14" s="83">
        <v>0</v>
      </c>
      <c r="J14" s="83">
        <v>0</v>
      </c>
      <c r="K14" s="83">
        <v>0</v>
      </c>
      <c r="L14" s="83">
        <v>0</v>
      </c>
      <c r="M14" s="83">
        <v>0</v>
      </c>
      <c r="N14" s="83">
        <v>2.488</v>
      </c>
      <c r="O14" s="83">
        <v>0.307</v>
      </c>
      <c r="P14" s="83">
        <v>0</v>
      </c>
      <c r="Q14" s="83">
        <v>1E-3</v>
      </c>
      <c r="R14" s="83">
        <v>0</v>
      </c>
      <c r="S14" s="87">
        <v>0</v>
      </c>
      <c r="T14" s="87">
        <v>14.689722222222223</v>
      </c>
      <c r="U14" s="87">
        <v>0</v>
      </c>
      <c r="V14" s="83">
        <v>0</v>
      </c>
      <c r="W14" s="83">
        <v>0</v>
      </c>
      <c r="X14" s="83">
        <v>0</v>
      </c>
      <c r="Y14" s="83">
        <v>0</v>
      </c>
      <c r="Z14" s="83">
        <v>179.18700000000001</v>
      </c>
      <c r="AA14" s="87">
        <v>0</v>
      </c>
      <c r="AB14" s="83">
        <v>0</v>
      </c>
      <c r="AC14" s="83">
        <v>0</v>
      </c>
      <c r="AD14" s="83">
        <v>0</v>
      </c>
      <c r="AE14" s="87">
        <v>907.63649999999996</v>
      </c>
      <c r="AF14" s="88">
        <v>4430.5045</v>
      </c>
      <c r="AG14" s="131">
        <v>10</v>
      </c>
      <c r="AH14" s="19"/>
      <c r="AI14" s="127"/>
      <c r="AK14" s="21"/>
    </row>
    <row r="15" spans="1:37" s="20" customFormat="1" ht="18" customHeight="1">
      <c r="A15" s="299"/>
      <c r="B15" s="302"/>
      <c r="C15" s="102" t="s">
        <v>11</v>
      </c>
      <c r="D15" s="86">
        <v>11</v>
      </c>
      <c r="E15" s="221">
        <v>489.91</v>
      </c>
      <c r="F15" s="87">
        <v>0</v>
      </c>
      <c r="G15" s="83">
        <v>0</v>
      </c>
      <c r="H15" s="87">
        <v>0</v>
      </c>
      <c r="I15" s="83">
        <v>0</v>
      </c>
      <c r="J15" s="83">
        <v>0</v>
      </c>
      <c r="K15" s="83">
        <v>0</v>
      </c>
      <c r="L15" s="83">
        <v>0</v>
      </c>
      <c r="M15" s="83">
        <v>0</v>
      </c>
      <c r="N15" s="83">
        <v>1.764</v>
      </c>
      <c r="O15" s="83">
        <v>0.31900000000000001</v>
      </c>
      <c r="P15" s="83">
        <v>0</v>
      </c>
      <c r="Q15" s="83">
        <v>0</v>
      </c>
      <c r="R15" s="83">
        <v>0</v>
      </c>
      <c r="S15" s="87">
        <v>0</v>
      </c>
      <c r="T15" s="87">
        <v>4720.3335668462196</v>
      </c>
      <c r="U15" s="87">
        <v>0</v>
      </c>
      <c r="V15" s="83">
        <v>102.238</v>
      </c>
      <c r="W15" s="83">
        <v>0</v>
      </c>
      <c r="X15" s="83">
        <v>0</v>
      </c>
      <c r="Y15" s="83">
        <v>0</v>
      </c>
      <c r="Z15" s="83">
        <v>16231.919254970844</v>
      </c>
      <c r="AA15" s="87">
        <v>0</v>
      </c>
      <c r="AB15" s="83">
        <v>0</v>
      </c>
      <c r="AC15" s="83">
        <v>0</v>
      </c>
      <c r="AD15" s="83">
        <v>0</v>
      </c>
      <c r="AE15" s="87">
        <v>3316.3449999999998</v>
      </c>
      <c r="AF15" s="88">
        <v>49048.565095617225</v>
      </c>
      <c r="AG15" s="131">
        <v>11</v>
      </c>
      <c r="AH15" s="19"/>
      <c r="AI15" s="127"/>
      <c r="AK15" s="21"/>
    </row>
    <row r="16" spans="1:37" s="20" customFormat="1" ht="18" customHeight="1">
      <c r="A16" s="299"/>
      <c r="B16" s="302"/>
      <c r="C16" s="102" t="s">
        <v>84</v>
      </c>
      <c r="D16" s="86">
        <v>12</v>
      </c>
      <c r="E16" s="221">
        <v>1.2829999999999999</v>
      </c>
      <c r="F16" s="87">
        <v>0</v>
      </c>
      <c r="G16" s="83">
        <v>0</v>
      </c>
      <c r="H16" s="87">
        <v>0</v>
      </c>
      <c r="I16" s="83">
        <v>0</v>
      </c>
      <c r="J16" s="83">
        <v>0</v>
      </c>
      <c r="K16" s="83">
        <v>0</v>
      </c>
      <c r="L16" s="83">
        <v>0</v>
      </c>
      <c r="M16" s="83">
        <v>0</v>
      </c>
      <c r="N16" s="83">
        <v>7.8E-2</v>
      </c>
      <c r="O16" s="83">
        <v>29.135999999999999</v>
      </c>
      <c r="P16" s="83">
        <v>0</v>
      </c>
      <c r="Q16" s="83">
        <v>0</v>
      </c>
      <c r="R16" s="83">
        <v>0</v>
      </c>
      <c r="S16" s="87">
        <v>16.128</v>
      </c>
      <c r="T16" s="87">
        <v>532.38</v>
      </c>
      <c r="U16" s="87">
        <v>0</v>
      </c>
      <c r="V16" s="83">
        <v>2.2170000000000001</v>
      </c>
      <c r="W16" s="83">
        <v>0</v>
      </c>
      <c r="X16" s="83">
        <v>0</v>
      </c>
      <c r="Y16" s="83">
        <v>0</v>
      </c>
      <c r="Z16" s="83">
        <v>632.12649999999996</v>
      </c>
      <c r="AA16" s="87">
        <v>0</v>
      </c>
      <c r="AB16" s="83">
        <v>0</v>
      </c>
      <c r="AC16" s="83">
        <v>0</v>
      </c>
      <c r="AD16" s="83">
        <v>84.494</v>
      </c>
      <c r="AE16" s="87">
        <v>632.12649999999996</v>
      </c>
      <c r="AF16" s="88">
        <v>5298.6440000000002</v>
      </c>
      <c r="AG16" s="131">
        <v>12</v>
      </c>
      <c r="AH16" s="19"/>
      <c r="AI16" s="127"/>
    </row>
    <row r="17" spans="1:37" s="20" customFormat="1" ht="18" customHeight="1">
      <c r="A17" s="299"/>
      <c r="B17" s="302"/>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131262.02181818182</v>
      </c>
      <c r="AD17" s="83">
        <v>0</v>
      </c>
      <c r="AE17" s="87">
        <v>0</v>
      </c>
      <c r="AF17" s="88">
        <v>131262.02181818182</v>
      </c>
      <c r="AG17" s="131">
        <v>13</v>
      </c>
      <c r="AH17" s="19"/>
      <c r="AI17" s="127"/>
    </row>
    <row r="18" spans="1:37" s="20" customFormat="1" ht="18" customHeight="1">
      <c r="A18" s="299"/>
      <c r="B18" s="302"/>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18.9864</v>
      </c>
      <c r="X18" s="83">
        <v>0</v>
      </c>
      <c r="Y18" s="83">
        <v>0</v>
      </c>
      <c r="Z18" s="83">
        <v>0</v>
      </c>
      <c r="AA18" s="87">
        <v>0</v>
      </c>
      <c r="AB18" s="83">
        <v>4.8049999999999997</v>
      </c>
      <c r="AC18" s="83">
        <v>0</v>
      </c>
      <c r="AD18" s="83">
        <v>0</v>
      </c>
      <c r="AE18" s="87">
        <v>0</v>
      </c>
      <c r="AF18" s="88">
        <v>36.284399999999998</v>
      </c>
      <c r="AG18" s="131">
        <v>14</v>
      </c>
      <c r="AH18" s="19"/>
      <c r="AI18" s="127"/>
    </row>
    <row r="19" spans="1:37" s="20" customFormat="1" ht="18" customHeight="1">
      <c r="A19" s="299"/>
      <c r="B19" s="302"/>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704.44100000000003</v>
      </c>
      <c r="W19" s="83">
        <v>0</v>
      </c>
      <c r="X19" s="83">
        <v>67018.25898008814</v>
      </c>
      <c r="Y19" s="83">
        <v>5374.0079999999998</v>
      </c>
      <c r="Z19" s="83">
        <v>12491.549894704574</v>
      </c>
      <c r="AA19" s="87">
        <v>0</v>
      </c>
      <c r="AB19" s="83">
        <v>0</v>
      </c>
      <c r="AC19" s="83">
        <v>0</v>
      </c>
      <c r="AD19" s="83">
        <v>0</v>
      </c>
      <c r="AE19" s="87">
        <v>0</v>
      </c>
      <c r="AF19" s="88">
        <v>85588.257874792733</v>
      </c>
      <c r="AG19" s="131">
        <v>15</v>
      </c>
      <c r="AH19" s="19"/>
      <c r="AI19" s="127"/>
    </row>
    <row r="20" spans="1:37" s="20" customFormat="1" ht="18" customHeight="1">
      <c r="A20" s="299"/>
      <c r="B20" s="302"/>
      <c r="C20" s="102" t="s">
        <v>86</v>
      </c>
      <c r="D20" s="86">
        <v>16</v>
      </c>
      <c r="E20" s="221">
        <v>20.596</v>
      </c>
      <c r="F20" s="87">
        <v>0</v>
      </c>
      <c r="G20" s="83">
        <v>0</v>
      </c>
      <c r="H20" s="87">
        <v>0</v>
      </c>
      <c r="I20" s="83">
        <v>0</v>
      </c>
      <c r="J20" s="83">
        <v>0</v>
      </c>
      <c r="K20" s="83">
        <v>0</v>
      </c>
      <c r="L20" s="83">
        <v>0</v>
      </c>
      <c r="M20" s="83">
        <v>0</v>
      </c>
      <c r="N20" s="83">
        <v>4.9370000000000003</v>
      </c>
      <c r="O20" s="83">
        <v>1E-3</v>
      </c>
      <c r="P20" s="83">
        <v>0</v>
      </c>
      <c r="Q20" s="83">
        <v>0</v>
      </c>
      <c r="R20" s="83">
        <v>0</v>
      </c>
      <c r="S20" s="87">
        <v>0</v>
      </c>
      <c r="T20" s="87">
        <v>1239.1993845818611</v>
      </c>
      <c r="U20" s="87">
        <v>0</v>
      </c>
      <c r="V20" s="83">
        <v>0</v>
      </c>
      <c r="W20" s="83">
        <v>0</v>
      </c>
      <c r="X20" s="83">
        <v>0</v>
      </c>
      <c r="Y20" s="83">
        <v>0</v>
      </c>
      <c r="Z20" s="83">
        <v>349.82109080018404</v>
      </c>
      <c r="AA20" s="87">
        <v>0</v>
      </c>
      <c r="AB20" s="83">
        <v>18.653333333333332</v>
      </c>
      <c r="AC20" s="83">
        <v>0</v>
      </c>
      <c r="AD20" s="83">
        <v>0</v>
      </c>
      <c r="AE20" s="87">
        <v>16.847999999999999</v>
      </c>
      <c r="AF20" s="88">
        <v>5614.1378752948831</v>
      </c>
      <c r="AG20" s="131">
        <v>16</v>
      </c>
      <c r="AH20" s="19"/>
      <c r="AI20" s="127"/>
    </row>
    <row r="21" spans="1:37" s="20" customFormat="1" ht="18" customHeight="1">
      <c r="A21" s="299"/>
      <c r="B21" s="302"/>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99"/>
      <c r="B22" s="302"/>
      <c r="C22" s="102" t="s">
        <v>46</v>
      </c>
      <c r="D22" s="86">
        <v>18</v>
      </c>
      <c r="E22" s="221">
        <v>0</v>
      </c>
      <c r="F22" s="87">
        <v>0</v>
      </c>
      <c r="G22" s="83">
        <v>0</v>
      </c>
      <c r="H22" s="87">
        <v>0</v>
      </c>
      <c r="I22" s="83">
        <v>4322.5275852032382</v>
      </c>
      <c r="J22" s="83">
        <v>257.52129768600821</v>
      </c>
      <c r="K22" s="83">
        <v>0</v>
      </c>
      <c r="L22" s="83">
        <v>0</v>
      </c>
      <c r="M22" s="83">
        <v>0</v>
      </c>
      <c r="N22" s="83">
        <v>0</v>
      </c>
      <c r="O22" s="83">
        <v>0</v>
      </c>
      <c r="P22" s="83">
        <v>0</v>
      </c>
      <c r="Q22" s="83">
        <v>11.391938687778332</v>
      </c>
      <c r="R22" s="83">
        <v>0</v>
      </c>
      <c r="S22" s="87">
        <v>0</v>
      </c>
      <c r="T22" s="87">
        <v>0</v>
      </c>
      <c r="U22" s="87">
        <v>0</v>
      </c>
      <c r="V22" s="83">
        <v>0</v>
      </c>
      <c r="W22" s="83">
        <v>0</v>
      </c>
      <c r="X22" s="83">
        <v>0</v>
      </c>
      <c r="Y22" s="83">
        <v>0</v>
      </c>
      <c r="Z22" s="83">
        <v>0</v>
      </c>
      <c r="AA22" s="87">
        <v>0</v>
      </c>
      <c r="AB22" s="83">
        <v>0</v>
      </c>
      <c r="AC22" s="83">
        <v>0</v>
      </c>
      <c r="AD22" s="83">
        <v>0</v>
      </c>
      <c r="AE22" s="87">
        <v>0</v>
      </c>
      <c r="AF22" s="88">
        <v>194224.70692288195</v>
      </c>
      <c r="AG22" s="131">
        <v>18</v>
      </c>
      <c r="AH22" s="19"/>
      <c r="AI22" s="127"/>
    </row>
    <row r="23" spans="1:37" s="20" customFormat="1" ht="18" customHeight="1">
      <c r="A23" s="299"/>
      <c r="B23" s="302"/>
      <c r="C23" s="103" t="s">
        <v>47</v>
      </c>
      <c r="D23" s="86">
        <v>19</v>
      </c>
      <c r="E23" s="221">
        <v>0</v>
      </c>
      <c r="F23" s="87">
        <v>0</v>
      </c>
      <c r="G23" s="83">
        <v>0</v>
      </c>
      <c r="H23" s="87">
        <v>0</v>
      </c>
      <c r="I23" s="83">
        <v>0</v>
      </c>
      <c r="J23" s="83">
        <v>0</v>
      </c>
      <c r="K23" s="83">
        <v>0</v>
      </c>
      <c r="L23" s="83">
        <v>5.3100757731759174E-3</v>
      </c>
      <c r="M23" s="83">
        <v>0</v>
      </c>
      <c r="N23" s="83">
        <v>9.3306769068441459E-2</v>
      </c>
      <c r="O23" s="83">
        <v>0</v>
      </c>
      <c r="P23" s="83">
        <v>0</v>
      </c>
      <c r="Q23" s="83">
        <v>0.58269903471141871</v>
      </c>
      <c r="R23" s="83">
        <v>0.12242055200684537</v>
      </c>
      <c r="S23" s="87">
        <v>0</v>
      </c>
      <c r="T23" s="87">
        <v>58.430138819545654</v>
      </c>
      <c r="U23" s="87">
        <v>0</v>
      </c>
      <c r="V23" s="83">
        <v>0</v>
      </c>
      <c r="W23" s="83">
        <v>0</v>
      </c>
      <c r="X23" s="83">
        <v>0</v>
      </c>
      <c r="Y23" s="83">
        <v>0</v>
      </c>
      <c r="Z23" s="83">
        <v>1.5570601735682159E-2</v>
      </c>
      <c r="AA23" s="87">
        <v>0</v>
      </c>
      <c r="AB23" s="83">
        <v>28.255499999999998</v>
      </c>
      <c r="AC23" s="83">
        <v>0</v>
      </c>
      <c r="AD23" s="83">
        <v>0</v>
      </c>
      <c r="AE23" s="87">
        <v>0</v>
      </c>
      <c r="AF23" s="88">
        <v>344.59569451538744</v>
      </c>
      <c r="AG23" s="131">
        <v>19</v>
      </c>
      <c r="AH23" s="19"/>
      <c r="AI23" s="127"/>
    </row>
    <row r="24" spans="1:37" s="20" customFormat="1" ht="18" customHeight="1">
      <c r="A24" s="299"/>
      <c r="B24" s="303"/>
      <c r="C24" s="108" t="s">
        <v>48</v>
      </c>
      <c r="D24" s="248">
        <v>20</v>
      </c>
      <c r="E24" s="136">
        <v>637.18000000000006</v>
      </c>
      <c r="F24" s="98">
        <v>0</v>
      </c>
      <c r="G24" s="97">
        <v>0</v>
      </c>
      <c r="H24" s="249">
        <v>0</v>
      </c>
      <c r="I24" s="97">
        <v>4322.5275852032382</v>
      </c>
      <c r="J24" s="97">
        <v>257.52129768600821</v>
      </c>
      <c r="K24" s="97">
        <v>0</v>
      </c>
      <c r="L24" s="97">
        <v>5.3100757731759174E-3</v>
      </c>
      <c r="M24" s="97">
        <v>0</v>
      </c>
      <c r="N24" s="97">
        <v>9.3603067690684405</v>
      </c>
      <c r="O24" s="97">
        <v>29.763000000000002</v>
      </c>
      <c r="P24" s="97">
        <v>0</v>
      </c>
      <c r="Q24" s="97">
        <v>11.975637722489751</v>
      </c>
      <c r="R24" s="97">
        <v>0.12242055200684537</v>
      </c>
      <c r="S24" s="98">
        <v>16.128</v>
      </c>
      <c r="T24" s="98">
        <v>6565.0328124698481</v>
      </c>
      <c r="U24" s="98">
        <v>0</v>
      </c>
      <c r="V24" s="97">
        <v>808.89600000000007</v>
      </c>
      <c r="W24" s="97">
        <v>18.9864</v>
      </c>
      <c r="X24" s="97">
        <v>67018.25898008814</v>
      </c>
      <c r="Y24" s="97">
        <v>5374.0079999999998</v>
      </c>
      <c r="Z24" s="97">
        <v>29884.619311077342</v>
      </c>
      <c r="AA24" s="98">
        <v>0</v>
      </c>
      <c r="AB24" s="97">
        <v>51.713833333333326</v>
      </c>
      <c r="AC24" s="97">
        <v>131262.02181818182</v>
      </c>
      <c r="AD24" s="97">
        <v>84.494</v>
      </c>
      <c r="AE24" s="98">
        <v>4872.9559999999992</v>
      </c>
      <c r="AF24" s="95">
        <v>475847.71818128397</v>
      </c>
      <c r="AG24" s="135">
        <v>20</v>
      </c>
      <c r="AH24" s="19"/>
      <c r="AI24" s="127"/>
    </row>
    <row r="25" spans="1:37" s="20" customFormat="1" ht="18" customHeight="1">
      <c r="A25" s="299"/>
      <c r="B25" s="301"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99"/>
      <c r="B26" s="302"/>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99"/>
      <c r="B27" s="302"/>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694.74800000000005</v>
      </c>
      <c r="AC27" s="83">
        <v>0</v>
      </c>
      <c r="AD27" s="83">
        <v>0</v>
      </c>
      <c r="AE27" s="87">
        <v>0</v>
      </c>
      <c r="AF27" s="88">
        <v>2501.0928000000004</v>
      </c>
      <c r="AG27" s="131">
        <v>23</v>
      </c>
      <c r="AH27" s="19"/>
      <c r="AI27" s="127"/>
      <c r="AJ27" s="25"/>
    </row>
    <row r="28" spans="1:37" s="20" customFormat="1" ht="18" customHeight="1">
      <c r="A28" s="299"/>
      <c r="B28" s="302"/>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4067.9516100000001</v>
      </c>
      <c r="AC28" s="83">
        <v>0</v>
      </c>
      <c r="AD28" s="83">
        <v>23457.345087187321</v>
      </c>
      <c r="AE28" s="87">
        <v>0</v>
      </c>
      <c r="AF28" s="88">
        <v>38101.970883187321</v>
      </c>
      <c r="AG28" s="131">
        <v>24</v>
      </c>
      <c r="AH28" s="19"/>
      <c r="AI28" s="127"/>
    </row>
    <row r="29" spans="1:37" s="20" customFormat="1" ht="18" customHeight="1">
      <c r="A29" s="299"/>
      <c r="B29" s="302"/>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684.01800000000003</v>
      </c>
      <c r="AC29" s="83">
        <v>0</v>
      </c>
      <c r="AD29" s="83">
        <v>0</v>
      </c>
      <c r="AE29" s="87">
        <v>0</v>
      </c>
      <c r="AF29" s="88">
        <v>2462.4648000000002</v>
      </c>
      <c r="AG29" s="131">
        <v>25</v>
      </c>
      <c r="AH29" s="19"/>
      <c r="AI29" s="127"/>
    </row>
    <row r="30" spans="1:37" s="20" customFormat="1" ht="18" customHeight="1">
      <c r="A30" s="299"/>
      <c r="B30" s="302"/>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12032.352000000001</v>
      </c>
      <c r="AC30" s="83">
        <v>0</v>
      </c>
      <c r="AD30" s="83">
        <v>0</v>
      </c>
      <c r="AE30" s="87">
        <v>0</v>
      </c>
      <c r="AF30" s="88">
        <v>43316.467200000006</v>
      </c>
      <c r="AG30" s="131">
        <v>26</v>
      </c>
      <c r="AH30" s="19"/>
      <c r="AI30" s="127"/>
    </row>
    <row r="31" spans="1:37" s="20" customFormat="1" ht="18" customHeight="1">
      <c r="A31" s="299"/>
      <c r="B31" s="302"/>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6.1440000000000001</v>
      </c>
      <c r="AC31" s="83">
        <v>0</v>
      </c>
      <c r="AD31" s="83">
        <v>0</v>
      </c>
      <c r="AE31" s="87">
        <v>0</v>
      </c>
      <c r="AF31" s="88">
        <v>22.118400000000001</v>
      </c>
      <c r="AG31" s="131">
        <v>27</v>
      </c>
      <c r="AH31" s="19"/>
      <c r="AI31" s="127"/>
    </row>
    <row r="32" spans="1:37" s="20" customFormat="1" ht="18" customHeight="1">
      <c r="A32" s="299"/>
      <c r="B32" s="302"/>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21723.871473024486</v>
      </c>
      <c r="AC32" s="83">
        <v>0</v>
      </c>
      <c r="AD32" s="83">
        <v>278.32177799999999</v>
      </c>
      <c r="AE32" s="87">
        <v>0</v>
      </c>
      <c r="AF32" s="88">
        <v>78484.25908088815</v>
      </c>
      <c r="AG32" s="131">
        <v>28</v>
      </c>
      <c r="AH32" s="19"/>
      <c r="AI32" s="127"/>
      <c r="AK32" s="21"/>
    </row>
    <row r="33" spans="1:37" s="20" customFormat="1" ht="18" customHeight="1">
      <c r="A33" s="299"/>
      <c r="B33" s="302"/>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4532.9836996728354</v>
      </c>
      <c r="AE33" s="87">
        <v>0</v>
      </c>
      <c r="AF33" s="88">
        <v>4532.9836996728354</v>
      </c>
      <c r="AG33" s="131">
        <v>29</v>
      </c>
      <c r="AH33" s="19"/>
      <c r="AI33" s="127"/>
      <c r="AJ33" s="25"/>
      <c r="AK33" s="21"/>
    </row>
    <row r="34" spans="1:37" s="20" customFormat="1" ht="18" customHeight="1">
      <c r="A34" s="299"/>
      <c r="B34" s="302"/>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99"/>
      <c r="B35" s="302"/>
      <c r="C35" s="102" t="s">
        <v>46</v>
      </c>
      <c r="D35" s="86">
        <v>31</v>
      </c>
      <c r="E35" s="221">
        <v>0</v>
      </c>
      <c r="F35" s="87">
        <v>0</v>
      </c>
      <c r="G35" s="83">
        <v>0</v>
      </c>
      <c r="H35" s="87">
        <v>0</v>
      </c>
      <c r="I35" s="83">
        <v>0</v>
      </c>
      <c r="J35" s="83">
        <v>479.637</v>
      </c>
      <c r="K35" s="83">
        <v>542.83985181963783</v>
      </c>
      <c r="L35" s="83">
        <v>911.14624114735943</v>
      </c>
      <c r="M35" s="83">
        <v>153.44300000000001</v>
      </c>
      <c r="N35" s="83">
        <v>703.14200000000005</v>
      </c>
      <c r="O35" s="83">
        <v>657.928</v>
      </c>
      <c r="P35" s="83">
        <v>8.4000000000000005E-2</v>
      </c>
      <c r="Q35" s="83">
        <v>759.18311711075296</v>
      </c>
      <c r="R35" s="83">
        <v>103.514</v>
      </c>
      <c r="S35" s="87">
        <v>41.091999999999999</v>
      </c>
      <c r="T35" s="87">
        <v>0</v>
      </c>
      <c r="U35" s="87">
        <v>0</v>
      </c>
      <c r="V35" s="83">
        <v>0</v>
      </c>
      <c r="W35" s="83">
        <v>0</v>
      </c>
      <c r="X35" s="83">
        <v>0</v>
      </c>
      <c r="Y35" s="83">
        <v>0</v>
      </c>
      <c r="Z35" s="83">
        <v>0</v>
      </c>
      <c r="AA35" s="87">
        <v>0</v>
      </c>
      <c r="AB35" s="83">
        <v>0</v>
      </c>
      <c r="AC35" s="83">
        <v>0</v>
      </c>
      <c r="AD35" s="83">
        <v>0</v>
      </c>
      <c r="AE35" s="87">
        <v>0</v>
      </c>
      <c r="AF35" s="88">
        <v>183864.74081948205</v>
      </c>
      <c r="AG35" s="131">
        <v>31</v>
      </c>
      <c r="AH35" s="19"/>
      <c r="AI35" s="127"/>
      <c r="AK35" s="21"/>
    </row>
    <row r="36" spans="1:37" s="20" customFormat="1" ht="18" customHeight="1">
      <c r="A36" s="299"/>
      <c r="B36" s="302"/>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149.32628208277595</v>
      </c>
      <c r="T36" s="87">
        <v>0</v>
      </c>
      <c r="U36" s="87">
        <v>0</v>
      </c>
      <c r="V36" s="83">
        <v>0</v>
      </c>
      <c r="W36" s="83">
        <v>0</v>
      </c>
      <c r="X36" s="83">
        <v>0</v>
      </c>
      <c r="Y36" s="83">
        <v>0</v>
      </c>
      <c r="Z36" s="83">
        <v>0</v>
      </c>
      <c r="AA36" s="87">
        <v>0</v>
      </c>
      <c r="AB36" s="83">
        <v>95.564860000000323</v>
      </c>
      <c r="AC36" s="83">
        <v>0</v>
      </c>
      <c r="AD36" s="83">
        <v>0</v>
      </c>
      <c r="AE36" s="87">
        <v>0</v>
      </c>
      <c r="AF36" s="88">
        <v>7512.3902226045966</v>
      </c>
      <c r="AG36" s="131">
        <v>32</v>
      </c>
      <c r="AH36" s="19"/>
      <c r="AI36" s="127"/>
      <c r="AK36" s="21"/>
    </row>
    <row r="37" spans="1:37" s="20" customFormat="1" ht="18" customHeight="1">
      <c r="A37" s="299"/>
      <c r="B37" s="303"/>
      <c r="C37" s="105" t="s">
        <v>49</v>
      </c>
      <c r="D37" s="250">
        <v>33</v>
      </c>
      <c r="E37" s="136">
        <v>0</v>
      </c>
      <c r="F37" s="98">
        <v>0</v>
      </c>
      <c r="G37" s="97">
        <v>0</v>
      </c>
      <c r="H37" s="249">
        <v>0</v>
      </c>
      <c r="I37" s="97">
        <v>0</v>
      </c>
      <c r="J37" s="97">
        <v>479.637</v>
      </c>
      <c r="K37" s="97">
        <v>542.83985181963783</v>
      </c>
      <c r="L37" s="97">
        <v>911.14624114735943</v>
      </c>
      <c r="M37" s="97">
        <v>153.44300000000001</v>
      </c>
      <c r="N37" s="97">
        <v>703.14200000000005</v>
      </c>
      <c r="O37" s="97">
        <v>657.928</v>
      </c>
      <c r="P37" s="97">
        <v>8.4000000000000005E-2</v>
      </c>
      <c r="Q37" s="97">
        <v>759.18311711075296</v>
      </c>
      <c r="R37" s="97">
        <v>103.514</v>
      </c>
      <c r="S37" s="98">
        <v>190.41828208277593</v>
      </c>
      <c r="T37" s="98">
        <v>0</v>
      </c>
      <c r="U37" s="98">
        <v>0</v>
      </c>
      <c r="V37" s="97">
        <v>0</v>
      </c>
      <c r="W37" s="97">
        <v>0</v>
      </c>
      <c r="X37" s="97">
        <v>0</v>
      </c>
      <c r="Y37" s="97">
        <v>0</v>
      </c>
      <c r="Z37" s="97">
        <v>0</v>
      </c>
      <c r="AA37" s="98">
        <v>0</v>
      </c>
      <c r="AB37" s="97">
        <v>39304.649943024488</v>
      </c>
      <c r="AC37" s="97">
        <v>0</v>
      </c>
      <c r="AD37" s="97">
        <v>28268.65056486016</v>
      </c>
      <c r="AE37" s="98">
        <v>0</v>
      </c>
      <c r="AF37" s="95">
        <v>360798.48790583498</v>
      </c>
      <c r="AG37" s="135">
        <v>33</v>
      </c>
      <c r="AH37" s="19"/>
      <c r="AI37" s="127"/>
      <c r="AK37" s="21"/>
    </row>
    <row r="38" spans="1:37" s="20" customFormat="1" ht="18" customHeight="1">
      <c r="A38" s="299"/>
      <c r="B38" s="295"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99"/>
      <c r="B39" s="295"/>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99"/>
      <c r="B40" s="295"/>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1362.604050024486</v>
      </c>
      <c r="AC40" s="83">
        <v>0</v>
      </c>
      <c r="AD40" s="83">
        <v>0</v>
      </c>
      <c r="AE40" s="87">
        <v>0</v>
      </c>
      <c r="AF40" s="88">
        <v>4905.3745800881497</v>
      </c>
      <c r="AG40" s="131">
        <v>36</v>
      </c>
      <c r="AH40" s="19"/>
      <c r="AI40" s="127"/>
      <c r="AK40" s="21"/>
    </row>
    <row r="41" spans="1:37" s="20" customFormat="1" ht="18" customHeight="1">
      <c r="A41" s="299"/>
      <c r="B41" s="295"/>
      <c r="C41" s="102" t="s">
        <v>51</v>
      </c>
      <c r="D41" s="86">
        <v>37</v>
      </c>
      <c r="E41" s="221">
        <v>0</v>
      </c>
      <c r="F41" s="87">
        <v>0</v>
      </c>
      <c r="G41" s="83">
        <v>0</v>
      </c>
      <c r="H41" s="87">
        <v>0</v>
      </c>
      <c r="I41" s="83">
        <v>0</v>
      </c>
      <c r="J41" s="83">
        <v>0</v>
      </c>
      <c r="K41" s="83">
        <v>0</v>
      </c>
      <c r="L41" s="83">
        <v>0</v>
      </c>
      <c r="M41" s="83">
        <v>0</v>
      </c>
      <c r="N41" s="83">
        <v>1.0999999999999999E-2</v>
      </c>
      <c r="O41" s="83">
        <v>0</v>
      </c>
      <c r="P41" s="83">
        <v>0</v>
      </c>
      <c r="Q41" s="83">
        <v>0</v>
      </c>
      <c r="R41" s="83">
        <v>0</v>
      </c>
      <c r="S41" s="87">
        <v>0</v>
      </c>
      <c r="T41" s="87">
        <v>9.2302777777777774</v>
      </c>
      <c r="U41" s="87">
        <v>0</v>
      </c>
      <c r="V41" s="83">
        <v>0</v>
      </c>
      <c r="W41" s="83">
        <v>0</v>
      </c>
      <c r="X41" s="83">
        <v>0</v>
      </c>
      <c r="Y41" s="83">
        <v>0</v>
      </c>
      <c r="Z41" s="83">
        <v>0</v>
      </c>
      <c r="AA41" s="87">
        <v>0</v>
      </c>
      <c r="AB41" s="83">
        <v>69.05</v>
      </c>
      <c r="AC41" s="83">
        <v>0</v>
      </c>
      <c r="AD41" s="83">
        <v>0</v>
      </c>
      <c r="AE41" s="87">
        <v>0</v>
      </c>
      <c r="AF41" s="88">
        <v>282.27999999999997</v>
      </c>
      <c r="AG41" s="131">
        <v>37</v>
      </c>
      <c r="AH41" s="19"/>
      <c r="AI41" s="127"/>
      <c r="AK41" s="21"/>
    </row>
    <row r="42" spans="1:37" s="20" customFormat="1" ht="18" customHeight="1">
      <c r="A42" s="299"/>
      <c r="B42" s="295"/>
      <c r="C42" s="102" t="s">
        <v>5</v>
      </c>
      <c r="D42" s="86">
        <v>38</v>
      </c>
      <c r="E42" s="221">
        <v>0</v>
      </c>
      <c r="F42" s="87">
        <v>0</v>
      </c>
      <c r="G42" s="83">
        <v>0</v>
      </c>
      <c r="H42" s="87">
        <v>0</v>
      </c>
      <c r="I42" s="83">
        <v>0</v>
      </c>
      <c r="J42" s="83">
        <v>0</v>
      </c>
      <c r="K42" s="83">
        <v>0</v>
      </c>
      <c r="L42" s="83">
        <v>0</v>
      </c>
      <c r="M42" s="83">
        <v>0</v>
      </c>
      <c r="N42" s="83">
        <v>0.13600000000000001</v>
      </c>
      <c r="O42" s="83">
        <v>60.191000000000003</v>
      </c>
      <c r="P42" s="83">
        <v>0</v>
      </c>
      <c r="Q42" s="83">
        <v>0</v>
      </c>
      <c r="R42" s="83">
        <v>0</v>
      </c>
      <c r="S42" s="87">
        <v>143.53100000000001</v>
      </c>
      <c r="T42" s="87">
        <v>1029.1572222222221</v>
      </c>
      <c r="U42" s="87">
        <v>0</v>
      </c>
      <c r="V42" s="83">
        <v>0</v>
      </c>
      <c r="W42" s="83">
        <v>0</v>
      </c>
      <c r="X42" s="83">
        <v>0</v>
      </c>
      <c r="Y42" s="83">
        <v>0</v>
      </c>
      <c r="Z42" s="83">
        <v>0</v>
      </c>
      <c r="AA42" s="87">
        <v>0</v>
      </c>
      <c r="AB42" s="83">
        <v>294.91154999999998</v>
      </c>
      <c r="AC42" s="83">
        <v>0</v>
      </c>
      <c r="AD42" s="83">
        <v>68.114999999999995</v>
      </c>
      <c r="AE42" s="87">
        <v>0</v>
      </c>
      <c r="AF42" s="88">
        <v>14138.361580000001</v>
      </c>
      <c r="AG42" s="131">
        <v>38</v>
      </c>
      <c r="AH42" s="19"/>
      <c r="AI42" s="127"/>
      <c r="AK42" s="21"/>
    </row>
    <row r="43" spans="1:37" s="20" customFormat="1" ht="18" customHeight="1">
      <c r="A43" s="299"/>
      <c r="B43" s="295"/>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66.163123788523663</v>
      </c>
      <c r="U43" s="87">
        <v>0</v>
      </c>
      <c r="V43" s="83">
        <v>0</v>
      </c>
      <c r="W43" s="83">
        <v>0</v>
      </c>
      <c r="X43" s="83">
        <v>0</v>
      </c>
      <c r="Y43" s="83">
        <v>0</v>
      </c>
      <c r="Z43" s="83">
        <v>0</v>
      </c>
      <c r="AA43" s="87">
        <v>0</v>
      </c>
      <c r="AB43" s="83">
        <v>61.231311999999996</v>
      </c>
      <c r="AC43" s="83">
        <v>0</v>
      </c>
      <c r="AD43" s="83">
        <v>268.50354120000003</v>
      </c>
      <c r="AE43" s="87">
        <v>0</v>
      </c>
      <c r="AF43" s="88">
        <v>727.12351003868525</v>
      </c>
      <c r="AG43" s="131">
        <v>39</v>
      </c>
      <c r="AH43" s="19"/>
      <c r="AI43" s="127"/>
      <c r="AK43" s="21"/>
    </row>
    <row r="44" spans="1:37" s="20" customFormat="1" ht="18" customHeight="1">
      <c r="A44" s="299"/>
      <c r="B44" s="295"/>
      <c r="C44" s="109" t="s">
        <v>52</v>
      </c>
      <c r="D44" s="248">
        <v>40</v>
      </c>
      <c r="E44" s="136">
        <v>0</v>
      </c>
      <c r="F44" s="98">
        <v>0</v>
      </c>
      <c r="G44" s="97">
        <v>0</v>
      </c>
      <c r="H44" s="98">
        <v>0</v>
      </c>
      <c r="I44" s="97">
        <v>0</v>
      </c>
      <c r="J44" s="97">
        <v>0</v>
      </c>
      <c r="K44" s="97">
        <v>0</v>
      </c>
      <c r="L44" s="97">
        <v>0</v>
      </c>
      <c r="M44" s="97">
        <v>0</v>
      </c>
      <c r="N44" s="97">
        <v>0.14700000000000002</v>
      </c>
      <c r="O44" s="97">
        <v>60.191000000000003</v>
      </c>
      <c r="P44" s="97">
        <v>0</v>
      </c>
      <c r="Q44" s="97">
        <v>0</v>
      </c>
      <c r="R44" s="97">
        <v>0</v>
      </c>
      <c r="S44" s="98">
        <v>143.53100000000001</v>
      </c>
      <c r="T44" s="98">
        <v>1104.5506237885236</v>
      </c>
      <c r="U44" s="98">
        <v>0</v>
      </c>
      <c r="V44" s="97">
        <v>0</v>
      </c>
      <c r="W44" s="97">
        <v>0</v>
      </c>
      <c r="X44" s="97">
        <v>0</v>
      </c>
      <c r="Y44" s="97">
        <v>0</v>
      </c>
      <c r="Z44" s="97">
        <v>0</v>
      </c>
      <c r="AA44" s="98">
        <v>0</v>
      </c>
      <c r="AB44" s="97">
        <v>1787.7969120244859</v>
      </c>
      <c r="AC44" s="97">
        <v>0</v>
      </c>
      <c r="AD44" s="97">
        <v>336.61854120000004</v>
      </c>
      <c r="AE44" s="98">
        <v>0</v>
      </c>
      <c r="AF44" s="95">
        <v>20053.139670126835</v>
      </c>
      <c r="AG44" s="135">
        <v>40</v>
      </c>
      <c r="AH44" s="19"/>
      <c r="AI44" s="127"/>
      <c r="AK44" s="21"/>
    </row>
    <row r="45" spans="1:37" s="20" customFormat="1" ht="18" customHeight="1">
      <c r="A45" s="300"/>
      <c r="B45" s="119"/>
      <c r="C45" s="111" t="s">
        <v>53</v>
      </c>
      <c r="D45" s="248">
        <v>41</v>
      </c>
      <c r="E45" s="222">
        <v>0</v>
      </c>
      <c r="F45" s="107">
        <v>0</v>
      </c>
      <c r="G45" s="106">
        <v>0</v>
      </c>
      <c r="H45" s="107">
        <v>0</v>
      </c>
      <c r="I45" s="106">
        <v>0</v>
      </c>
      <c r="J45" s="106">
        <v>0</v>
      </c>
      <c r="K45" s="106">
        <v>0</v>
      </c>
      <c r="L45" s="106">
        <v>0</v>
      </c>
      <c r="M45" s="106">
        <v>0</v>
      </c>
      <c r="N45" s="106">
        <v>0</v>
      </c>
      <c r="O45" s="106">
        <v>0</v>
      </c>
      <c r="P45" s="106">
        <v>0</v>
      </c>
      <c r="Q45" s="106">
        <v>0</v>
      </c>
      <c r="R45" s="106">
        <v>0</v>
      </c>
      <c r="S45" s="107">
        <v>0</v>
      </c>
      <c r="T45" s="107">
        <v>22.473150644306621</v>
      </c>
      <c r="U45" s="107">
        <v>0</v>
      </c>
      <c r="V45" s="106">
        <v>23.175999999999998</v>
      </c>
      <c r="W45" s="106">
        <v>0</v>
      </c>
      <c r="X45" s="106">
        <v>0</v>
      </c>
      <c r="Y45" s="106">
        <v>0</v>
      </c>
      <c r="Z45" s="106">
        <v>0</v>
      </c>
      <c r="AA45" s="107">
        <v>0</v>
      </c>
      <c r="AB45" s="106">
        <v>1882.135658259848</v>
      </c>
      <c r="AC45" s="106">
        <v>0</v>
      </c>
      <c r="AD45" s="106">
        <v>3604.6512000000002</v>
      </c>
      <c r="AE45" s="107">
        <v>0</v>
      </c>
      <c r="AF45" s="88">
        <v>10484.418912054956</v>
      </c>
      <c r="AG45" s="134">
        <v>41</v>
      </c>
      <c r="AH45" s="19"/>
      <c r="AI45" s="127"/>
      <c r="AK45" s="21"/>
    </row>
    <row r="46" spans="1:37" s="20" customFormat="1" ht="18" customHeight="1">
      <c r="A46" s="120"/>
      <c r="B46" s="121"/>
      <c r="C46" s="111" t="s">
        <v>54</v>
      </c>
      <c r="D46" s="248">
        <v>42</v>
      </c>
      <c r="E46" s="136">
        <v>3.1721006838235297</v>
      </c>
      <c r="F46" s="98">
        <v>0</v>
      </c>
      <c r="G46" s="97">
        <v>11.855840000000001</v>
      </c>
      <c r="H46" s="98">
        <v>141.03068999999999</v>
      </c>
      <c r="I46" s="97">
        <v>0</v>
      </c>
      <c r="J46" s="97">
        <v>72.633984404058367</v>
      </c>
      <c r="K46" s="97">
        <v>464.2990398581008</v>
      </c>
      <c r="L46" s="97">
        <v>1184.6394250547303</v>
      </c>
      <c r="M46" s="97">
        <v>7.5903870436221066</v>
      </c>
      <c r="N46" s="97">
        <v>518.22509323093163</v>
      </c>
      <c r="O46" s="97">
        <v>2E-3</v>
      </c>
      <c r="P46" s="97">
        <v>0</v>
      </c>
      <c r="Q46" s="97">
        <v>12.367134518758558</v>
      </c>
      <c r="R46" s="97">
        <v>51.531437292499774</v>
      </c>
      <c r="S46" s="98">
        <v>30.759282082775911</v>
      </c>
      <c r="T46" s="98">
        <v>28718.319827646297</v>
      </c>
      <c r="U46" s="98">
        <v>1.359</v>
      </c>
      <c r="V46" s="97">
        <v>10.823</v>
      </c>
      <c r="W46" s="97">
        <v>0</v>
      </c>
      <c r="X46" s="97">
        <v>0</v>
      </c>
      <c r="Y46" s="97">
        <v>612.3599999999999</v>
      </c>
      <c r="Z46" s="97">
        <v>17463.312685944369</v>
      </c>
      <c r="AA46" s="98">
        <v>2097.2154946947394</v>
      </c>
      <c r="AB46" s="97">
        <v>12594.428464000001</v>
      </c>
      <c r="AC46" s="97">
        <v>0</v>
      </c>
      <c r="AD46" s="97">
        <v>18661.280922400001</v>
      </c>
      <c r="AE46" s="98">
        <v>3963.384</v>
      </c>
      <c r="AF46" s="95">
        <v>295487.36614320928</v>
      </c>
      <c r="AG46" s="135">
        <v>42</v>
      </c>
      <c r="AH46" s="19"/>
      <c r="AI46" s="127"/>
    </row>
    <row r="47" spans="1:37" s="20" customFormat="1" ht="18" customHeight="1">
      <c r="A47" s="122"/>
      <c r="B47" s="121"/>
      <c r="C47" s="109" t="s">
        <v>55</v>
      </c>
      <c r="D47" s="251">
        <v>43</v>
      </c>
      <c r="E47" s="222">
        <v>0</v>
      </c>
      <c r="F47" s="107">
        <v>0</v>
      </c>
      <c r="G47" s="106">
        <v>0</v>
      </c>
      <c r="H47" s="107">
        <v>17.020359999999997</v>
      </c>
      <c r="I47" s="106">
        <v>0</v>
      </c>
      <c r="J47" s="106">
        <v>72.633984404058367</v>
      </c>
      <c r="K47" s="106">
        <v>0</v>
      </c>
      <c r="L47" s="106">
        <v>0</v>
      </c>
      <c r="M47" s="106">
        <v>0</v>
      </c>
      <c r="N47" s="106">
        <v>0</v>
      </c>
      <c r="O47" s="106">
        <v>0</v>
      </c>
      <c r="P47" s="106">
        <v>0</v>
      </c>
      <c r="Q47" s="106">
        <v>5.0019999999999998</v>
      </c>
      <c r="R47" s="106">
        <v>0</v>
      </c>
      <c r="S47" s="107">
        <v>30.759282082775911</v>
      </c>
      <c r="T47" s="107">
        <v>4978.7517777777775</v>
      </c>
      <c r="U47" s="107">
        <v>1.0489999999999999</v>
      </c>
      <c r="V47" s="106">
        <v>0</v>
      </c>
      <c r="W47" s="106">
        <v>0</v>
      </c>
      <c r="X47" s="106">
        <v>0</v>
      </c>
      <c r="Y47" s="106">
        <v>0</v>
      </c>
      <c r="Z47" s="106">
        <v>0</v>
      </c>
      <c r="AA47" s="107">
        <v>0</v>
      </c>
      <c r="AB47" s="106">
        <v>0</v>
      </c>
      <c r="AC47" s="106">
        <v>0</v>
      </c>
      <c r="AD47" s="106">
        <v>0</v>
      </c>
      <c r="AE47" s="107">
        <v>0</v>
      </c>
      <c r="AF47" s="88">
        <v>23067.546547439961</v>
      </c>
      <c r="AG47" s="134">
        <v>43</v>
      </c>
      <c r="AH47" s="19"/>
      <c r="AI47" s="127"/>
      <c r="AK47" s="21"/>
    </row>
    <row r="48" spans="1:37" s="20" customFormat="1" ht="18" customHeight="1">
      <c r="A48" s="123"/>
      <c r="B48" s="124"/>
      <c r="C48" s="111" t="s">
        <v>56</v>
      </c>
      <c r="D48" s="248">
        <v>44</v>
      </c>
      <c r="E48" s="136">
        <v>0</v>
      </c>
      <c r="F48" s="98">
        <v>0</v>
      </c>
      <c r="G48" s="97">
        <v>0</v>
      </c>
      <c r="H48" s="98">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7">
        <v>0</v>
      </c>
      <c r="AA48" s="98">
        <v>0</v>
      </c>
      <c r="AB48" s="97">
        <v>0</v>
      </c>
      <c r="AC48" s="97">
        <v>0</v>
      </c>
      <c r="AD48" s="97">
        <v>0</v>
      </c>
      <c r="AE48" s="98">
        <v>0</v>
      </c>
      <c r="AF48" s="95">
        <v>0</v>
      </c>
      <c r="AG48" s="134">
        <v>44</v>
      </c>
      <c r="AH48" s="19"/>
      <c r="AI48" s="127"/>
    </row>
    <row r="49" spans="1:37" s="20" customFormat="1" ht="18" customHeight="1">
      <c r="A49" s="298" t="s">
        <v>57</v>
      </c>
      <c r="B49" s="119"/>
      <c r="C49" s="113" t="s">
        <v>57</v>
      </c>
      <c r="D49" s="251">
        <v>45</v>
      </c>
      <c r="E49" s="136">
        <v>3.1721006838235297</v>
      </c>
      <c r="F49" s="98">
        <v>0</v>
      </c>
      <c r="G49" s="97">
        <v>11.855840000000001</v>
      </c>
      <c r="H49" s="98">
        <v>124.01033</v>
      </c>
      <c r="I49" s="97">
        <v>0</v>
      </c>
      <c r="J49" s="97">
        <v>0</v>
      </c>
      <c r="K49" s="97">
        <v>464.2990398581008</v>
      </c>
      <c r="L49" s="97">
        <v>1184.6394250547303</v>
      </c>
      <c r="M49" s="97">
        <v>7.5903870436221066</v>
      </c>
      <c r="N49" s="97">
        <v>518.22509323093163</v>
      </c>
      <c r="O49" s="97">
        <v>2E-3</v>
      </c>
      <c r="P49" s="97">
        <v>0</v>
      </c>
      <c r="Q49" s="97">
        <v>7.3651345187585573</v>
      </c>
      <c r="R49" s="97">
        <v>51.531437292499774</v>
      </c>
      <c r="S49" s="98">
        <v>0</v>
      </c>
      <c r="T49" s="98">
        <v>23739.568049868521</v>
      </c>
      <c r="U49" s="98">
        <v>0.31</v>
      </c>
      <c r="V49" s="97">
        <v>10.823</v>
      </c>
      <c r="W49" s="97">
        <v>0</v>
      </c>
      <c r="X49" s="97">
        <v>0</v>
      </c>
      <c r="Y49" s="97">
        <v>612.3599999999999</v>
      </c>
      <c r="Z49" s="97">
        <v>17463.312685944369</v>
      </c>
      <c r="AA49" s="98">
        <v>2097.2154946947394</v>
      </c>
      <c r="AB49" s="97">
        <v>12594.428464000001</v>
      </c>
      <c r="AC49" s="97">
        <v>0</v>
      </c>
      <c r="AD49" s="97">
        <v>18661.280922400001</v>
      </c>
      <c r="AE49" s="98">
        <v>3963.384</v>
      </c>
      <c r="AF49" s="95">
        <v>272419.81959576934</v>
      </c>
      <c r="AG49" s="131">
        <v>45</v>
      </c>
      <c r="AH49" s="19"/>
      <c r="AI49" s="127"/>
    </row>
    <row r="50" spans="1:37" s="20" customFormat="1" ht="18" customHeight="1">
      <c r="A50" s="299"/>
      <c r="B50" s="301" t="s">
        <v>71</v>
      </c>
      <c r="C50" s="102" t="s">
        <v>6</v>
      </c>
      <c r="D50" s="86">
        <v>46</v>
      </c>
      <c r="E50" s="221">
        <v>0</v>
      </c>
      <c r="F50" s="87">
        <v>0</v>
      </c>
      <c r="G50" s="83">
        <v>0</v>
      </c>
      <c r="H50" s="87">
        <v>0</v>
      </c>
      <c r="I50" s="83">
        <v>0</v>
      </c>
      <c r="J50" s="83">
        <v>0</v>
      </c>
      <c r="K50" s="83">
        <v>0</v>
      </c>
      <c r="L50" s="83">
        <v>0</v>
      </c>
      <c r="M50" s="83">
        <v>0</v>
      </c>
      <c r="N50" s="83">
        <v>5.0100000000000007</v>
      </c>
      <c r="O50" s="83">
        <v>0</v>
      </c>
      <c r="P50" s="83">
        <v>0</v>
      </c>
      <c r="Q50" s="83">
        <v>0</v>
      </c>
      <c r="R50" s="83">
        <v>0.19400000000000001</v>
      </c>
      <c r="S50" s="87">
        <v>0</v>
      </c>
      <c r="T50" s="87">
        <v>1380.418611111111</v>
      </c>
      <c r="U50" s="87">
        <v>0</v>
      </c>
      <c r="V50" s="83">
        <v>10.823</v>
      </c>
      <c r="W50" s="83">
        <v>0</v>
      </c>
      <c r="X50" s="83">
        <v>0</v>
      </c>
      <c r="Y50" s="83">
        <v>0</v>
      </c>
      <c r="Z50" s="83">
        <v>198.44300000000001</v>
      </c>
      <c r="AA50" s="87">
        <v>0</v>
      </c>
      <c r="AB50" s="83">
        <v>687.87316999999996</v>
      </c>
      <c r="AC50" s="83">
        <v>0</v>
      </c>
      <c r="AD50" s="83">
        <v>276.88600000000002</v>
      </c>
      <c r="AE50" s="87">
        <v>0</v>
      </c>
      <c r="AF50" s="88">
        <v>8152.6004120000007</v>
      </c>
      <c r="AG50" s="137">
        <v>46</v>
      </c>
      <c r="AH50" s="26"/>
      <c r="AI50" s="127"/>
    </row>
    <row r="51" spans="1:37" s="20" customFormat="1" ht="18" customHeight="1">
      <c r="A51" s="299"/>
      <c r="B51" s="302"/>
      <c r="C51" s="101" t="s">
        <v>216</v>
      </c>
      <c r="D51" s="86">
        <v>47</v>
      </c>
      <c r="E51" s="221">
        <v>3.14</v>
      </c>
      <c r="F51" s="87">
        <v>0</v>
      </c>
      <c r="G51" s="83">
        <v>0</v>
      </c>
      <c r="H51" s="87">
        <v>0</v>
      </c>
      <c r="I51" s="83">
        <v>0</v>
      </c>
      <c r="J51" s="83">
        <v>0</v>
      </c>
      <c r="K51" s="83">
        <v>0</v>
      </c>
      <c r="L51" s="83">
        <v>0</v>
      </c>
      <c r="M51" s="83">
        <v>0</v>
      </c>
      <c r="N51" s="83">
        <v>0.28699999999999998</v>
      </c>
      <c r="O51" s="83">
        <v>0</v>
      </c>
      <c r="P51" s="83">
        <v>0</v>
      </c>
      <c r="Q51" s="83">
        <v>0</v>
      </c>
      <c r="R51" s="83">
        <v>0</v>
      </c>
      <c r="S51" s="87">
        <v>0</v>
      </c>
      <c r="T51" s="87">
        <v>396.75944444444445</v>
      </c>
      <c r="U51" s="87">
        <v>0</v>
      </c>
      <c r="V51" s="83">
        <v>0</v>
      </c>
      <c r="W51" s="83">
        <v>0</v>
      </c>
      <c r="X51" s="83">
        <v>0</v>
      </c>
      <c r="Y51" s="83">
        <v>0</v>
      </c>
      <c r="Z51" s="83">
        <v>909.64549999999997</v>
      </c>
      <c r="AA51" s="87">
        <v>0</v>
      </c>
      <c r="AB51" s="83">
        <v>419.18484000000001</v>
      </c>
      <c r="AC51" s="83">
        <v>0</v>
      </c>
      <c r="AD51" s="83">
        <v>1.0189999999999999</v>
      </c>
      <c r="AE51" s="87">
        <v>909.64549999999997</v>
      </c>
      <c r="AF51" s="88">
        <v>4860.7524240000002</v>
      </c>
      <c r="AG51" s="131">
        <v>47</v>
      </c>
      <c r="AH51" s="26"/>
      <c r="AI51" s="127"/>
    </row>
    <row r="52" spans="1:37" s="20" customFormat="1" ht="18" customHeight="1">
      <c r="A52" s="299"/>
      <c r="B52" s="302"/>
      <c r="C52" s="101" t="s">
        <v>7</v>
      </c>
      <c r="D52" s="86">
        <v>48</v>
      </c>
      <c r="E52" s="221">
        <v>0</v>
      </c>
      <c r="F52" s="87">
        <v>0</v>
      </c>
      <c r="G52" s="83">
        <v>0</v>
      </c>
      <c r="H52" s="87">
        <v>0</v>
      </c>
      <c r="I52" s="83">
        <v>0</v>
      </c>
      <c r="J52" s="83">
        <v>0</v>
      </c>
      <c r="K52" s="83">
        <v>0</v>
      </c>
      <c r="L52" s="83">
        <v>9.2682534551747871E-4</v>
      </c>
      <c r="M52" s="83">
        <v>0</v>
      </c>
      <c r="N52" s="83">
        <v>7.8E-2</v>
      </c>
      <c r="O52" s="83">
        <v>0</v>
      </c>
      <c r="P52" s="83">
        <v>0</v>
      </c>
      <c r="Q52" s="83">
        <v>0</v>
      </c>
      <c r="R52" s="83">
        <v>0</v>
      </c>
      <c r="S52" s="87">
        <v>0</v>
      </c>
      <c r="T52" s="87">
        <v>109.15916666666666</v>
      </c>
      <c r="U52" s="87">
        <v>0</v>
      </c>
      <c r="V52" s="83">
        <v>0</v>
      </c>
      <c r="W52" s="83">
        <v>0</v>
      </c>
      <c r="X52" s="83">
        <v>0</v>
      </c>
      <c r="Y52" s="83">
        <v>0</v>
      </c>
      <c r="Z52" s="83">
        <v>0.14971770666748083</v>
      </c>
      <c r="AA52" s="87">
        <v>0</v>
      </c>
      <c r="AB52" s="83">
        <v>121.87589999999999</v>
      </c>
      <c r="AC52" s="83">
        <v>0</v>
      </c>
      <c r="AD52" s="83">
        <v>30.850999999999999</v>
      </c>
      <c r="AE52" s="87">
        <v>0</v>
      </c>
      <c r="AF52" s="88">
        <v>865.90083695400301</v>
      </c>
      <c r="AG52" s="131">
        <v>48</v>
      </c>
      <c r="AH52" s="26"/>
      <c r="AI52" s="127"/>
    </row>
    <row r="53" spans="1:37" s="20" customFormat="1" ht="18" customHeight="1">
      <c r="A53" s="299"/>
      <c r="B53" s="302"/>
      <c r="C53" s="101" t="s">
        <v>8</v>
      </c>
      <c r="D53" s="86">
        <v>49</v>
      </c>
      <c r="E53" s="221">
        <v>0</v>
      </c>
      <c r="F53" s="87">
        <v>0</v>
      </c>
      <c r="G53" s="83">
        <v>0</v>
      </c>
      <c r="H53" s="87">
        <v>0</v>
      </c>
      <c r="I53" s="83">
        <v>0</v>
      </c>
      <c r="J53" s="83">
        <v>0</v>
      </c>
      <c r="K53" s="83">
        <v>0</v>
      </c>
      <c r="L53" s="83">
        <v>9.2682534551747871E-4</v>
      </c>
      <c r="M53" s="83">
        <v>0</v>
      </c>
      <c r="N53" s="83">
        <v>1.4710000000000001</v>
      </c>
      <c r="O53" s="83">
        <v>0</v>
      </c>
      <c r="P53" s="83">
        <v>0</v>
      </c>
      <c r="Q53" s="83">
        <v>0</v>
      </c>
      <c r="R53" s="83">
        <v>1.2E-2</v>
      </c>
      <c r="S53" s="87">
        <v>0</v>
      </c>
      <c r="T53" s="87">
        <v>2988.7713888888889</v>
      </c>
      <c r="U53" s="87">
        <v>0</v>
      </c>
      <c r="V53" s="83">
        <v>0</v>
      </c>
      <c r="W53" s="83">
        <v>0</v>
      </c>
      <c r="X53" s="83">
        <v>0</v>
      </c>
      <c r="Y53" s="83">
        <v>0.36</v>
      </c>
      <c r="Z53" s="83">
        <v>2.7177066674808409E-3</v>
      </c>
      <c r="AA53" s="87">
        <v>0</v>
      </c>
      <c r="AB53" s="83">
        <v>1075.1625099999999</v>
      </c>
      <c r="AC53" s="83">
        <v>0</v>
      </c>
      <c r="AD53" s="83">
        <v>620.15499999999997</v>
      </c>
      <c r="AE53" s="87">
        <v>0</v>
      </c>
      <c r="AF53" s="88">
        <v>15314.302632954001</v>
      </c>
      <c r="AG53" s="131">
        <v>49</v>
      </c>
      <c r="AH53" s="26"/>
      <c r="AI53" s="127"/>
    </row>
    <row r="54" spans="1:37" s="20" customFormat="1" ht="18" customHeight="1">
      <c r="A54" s="299"/>
      <c r="B54" s="302"/>
      <c r="C54" s="114" t="s">
        <v>97</v>
      </c>
      <c r="D54" s="86">
        <v>50</v>
      </c>
      <c r="E54" s="221">
        <v>0</v>
      </c>
      <c r="F54" s="87">
        <v>0</v>
      </c>
      <c r="G54" s="83">
        <v>0</v>
      </c>
      <c r="H54" s="87">
        <v>112.77059</v>
      </c>
      <c r="I54" s="83">
        <v>0</v>
      </c>
      <c r="J54" s="83">
        <v>0</v>
      </c>
      <c r="K54" s="83">
        <v>0</v>
      </c>
      <c r="L54" s="83">
        <v>0</v>
      </c>
      <c r="M54" s="83">
        <v>0</v>
      </c>
      <c r="N54" s="83">
        <v>3.36</v>
      </c>
      <c r="O54" s="83">
        <v>0</v>
      </c>
      <c r="P54" s="83">
        <v>0</v>
      </c>
      <c r="Q54" s="83">
        <v>6.7770000000000001</v>
      </c>
      <c r="R54" s="83">
        <v>0.65199999999999991</v>
      </c>
      <c r="S54" s="87">
        <v>0</v>
      </c>
      <c r="T54" s="87">
        <v>373.61183333333327</v>
      </c>
      <c r="U54" s="87">
        <v>9.0999999999999998E-2</v>
      </c>
      <c r="V54" s="83">
        <v>0</v>
      </c>
      <c r="W54" s="83">
        <v>0</v>
      </c>
      <c r="X54" s="83">
        <v>0</v>
      </c>
      <c r="Y54" s="83">
        <v>0</v>
      </c>
      <c r="Z54" s="83">
        <v>1007.1165000000001</v>
      </c>
      <c r="AA54" s="87">
        <v>2.1999999999999999E-2</v>
      </c>
      <c r="AB54" s="83">
        <v>446.85734000000002</v>
      </c>
      <c r="AC54" s="83">
        <v>0</v>
      </c>
      <c r="AD54" s="83">
        <v>85.302999999999997</v>
      </c>
      <c r="AE54" s="87">
        <v>3053.7384999999999</v>
      </c>
      <c r="AF54" s="88">
        <v>10011.79649474</v>
      </c>
      <c r="AG54" s="131">
        <v>50</v>
      </c>
      <c r="AH54" s="26"/>
      <c r="AI54" s="127"/>
    </row>
    <row r="55" spans="1:37" s="20" customFormat="1" ht="18" customHeight="1">
      <c r="A55" s="299"/>
      <c r="B55" s="302"/>
      <c r="C55" s="101" t="s">
        <v>72</v>
      </c>
      <c r="D55" s="86">
        <v>51</v>
      </c>
      <c r="E55" s="221">
        <v>0</v>
      </c>
      <c r="F55" s="87">
        <v>0</v>
      </c>
      <c r="G55" s="83">
        <v>0</v>
      </c>
      <c r="H55" s="87">
        <v>0</v>
      </c>
      <c r="I55" s="83">
        <v>0</v>
      </c>
      <c r="J55" s="83">
        <v>0</v>
      </c>
      <c r="K55" s="83">
        <v>0</v>
      </c>
      <c r="L55" s="83">
        <v>0</v>
      </c>
      <c r="M55" s="83">
        <v>0</v>
      </c>
      <c r="N55" s="83">
        <v>0.81299999999999994</v>
      </c>
      <c r="O55" s="83">
        <v>0</v>
      </c>
      <c r="P55" s="83">
        <v>0</v>
      </c>
      <c r="Q55" s="83">
        <v>0</v>
      </c>
      <c r="R55" s="83">
        <v>3.4000000000000002E-2</v>
      </c>
      <c r="S55" s="87">
        <v>0</v>
      </c>
      <c r="T55" s="87">
        <v>92.350111111111104</v>
      </c>
      <c r="U55" s="87">
        <v>0.219</v>
      </c>
      <c r="V55" s="83">
        <v>0</v>
      </c>
      <c r="W55" s="83">
        <v>0</v>
      </c>
      <c r="X55" s="83">
        <v>0</v>
      </c>
      <c r="Y55" s="83">
        <v>0</v>
      </c>
      <c r="Z55" s="83">
        <v>0.52200000000000002</v>
      </c>
      <c r="AA55" s="87">
        <v>0</v>
      </c>
      <c r="AB55" s="83">
        <v>160.54428000000001</v>
      </c>
      <c r="AC55" s="83">
        <v>0</v>
      </c>
      <c r="AD55" s="83">
        <v>29.710999999999999</v>
      </c>
      <c r="AE55" s="87">
        <v>0</v>
      </c>
      <c r="AF55" s="88">
        <v>978.85040800000002</v>
      </c>
      <c r="AG55" s="131">
        <v>51</v>
      </c>
      <c r="AH55" s="26"/>
      <c r="AI55" s="127"/>
    </row>
    <row r="56" spans="1:37" s="20" customFormat="1" ht="18" customHeight="1">
      <c r="A56" s="299"/>
      <c r="B56" s="302"/>
      <c r="C56" s="101" t="s">
        <v>58</v>
      </c>
      <c r="D56" s="86">
        <v>52</v>
      </c>
      <c r="E56" s="221">
        <v>0</v>
      </c>
      <c r="F56" s="87">
        <v>0</v>
      </c>
      <c r="G56" s="83">
        <v>0</v>
      </c>
      <c r="H56" s="87">
        <v>0</v>
      </c>
      <c r="I56" s="83">
        <v>0</v>
      </c>
      <c r="J56" s="83">
        <v>0</v>
      </c>
      <c r="K56" s="83">
        <v>0</v>
      </c>
      <c r="L56" s="83">
        <v>6.6731424877258458E-2</v>
      </c>
      <c r="M56" s="83">
        <v>0</v>
      </c>
      <c r="N56" s="83">
        <v>0.69599999999999995</v>
      </c>
      <c r="O56" s="83">
        <v>0</v>
      </c>
      <c r="P56" s="83">
        <v>0</v>
      </c>
      <c r="Q56" s="83">
        <v>0</v>
      </c>
      <c r="R56" s="83">
        <v>6.5000000000000002E-2</v>
      </c>
      <c r="S56" s="87">
        <v>0</v>
      </c>
      <c r="T56" s="87">
        <v>118.24722222222222</v>
      </c>
      <c r="U56" s="87">
        <v>0</v>
      </c>
      <c r="V56" s="83">
        <v>0</v>
      </c>
      <c r="W56" s="83">
        <v>0</v>
      </c>
      <c r="X56" s="83">
        <v>0</v>
      </c>
      <c r="Y56" s="83">
        <v>0</v>
      </c>
      <c r="Z56" s="83">
        <v>0.19567488005862052</v>
      </c>
      <c r="AA56" s="87">
        <v>0</v>
      </c>
      <c r="AB56" s="83">
        <v>170.36324999999999</v>
      </c>
      <c r="AC56" s="83">
        <v>0</v>
      </c>
      <c r="AD56" s="83">
        <v>118.752</v>
      </c>
      <c r="AE56" s="87">
        <v>0</v>
      </c>
      <c r="AF56" s="88">
        <v>1193.5346806882239</v>
      </c>
      <c r="AG56" s="131">
        <v>52</v>
      </c>
      <c r="AH56" s="26"/>
      <c r="AI56" s="127"/>
    </row>
    <row r="57" spans="1:37" s="20" customFormat="1" ht="18" customHeight="1">
      <c r="A57" s="299"/>
      <c r="B57" s="302"/>
      <c r="C57" s="101" t="s">
        <v>9</v>
      </c>
      <c r="D57" s="86">
        <v>53</v>
      </c>
      <c r="E57" s="221">
        <v>0</v>
      </c>
      <c r="F57" s="87">
        <v>0</v>
      </c>
      <c r="G57" s="83">
        <v>0</v>
      </c>
      <c r="H57" s="87">
        <v>0</v>
      </c>
      <c r="I57" s="83">
        <v>0</v>
      </c>
      <c r="J57" s="83">
        <v>0</v>
      </c>
      <c r="K57" s="83">
        <v>0</v>
      </c>
      <c r="L57" s="83">
        <v>0</v>
      </c>
      <c r="M57" s="83">
        <v>0</v>
      </c>
      <c r="N57" s="83">
        <v>1.7630000000000001</v>
      </c>
      <c r="O57" s="83">
        <v>0</v>
      </c>
      <c r="P57" s="83">
        <v>0</v>
      </c>
      <c r="Q57" s="83">
        <v>0</v>
      </c>
      <c r="R57" s="83">
        <v>2E-3</v>
      </c>
      <c r="S57" s="87">
        <v>0</v>
      </c>
      <c r="T57" s="87">
        <v>84.626666666666665</v>
      </c>
      <c r="U57" s="87">
        <v>0</v>
      </c>
      <c r="V57" s="83">
        <v>0</v>
      </c>
      <c r="W57" s="83">
        <v>0</v>
      </c>
      <c r="X57" s="83">
        <v>0</v>
      </c>
      <c r="Y57" s="83">
        <v>0</v>
      </c>
      <c r="Z57" s="83">
        <v>59.759</v>
      </c>
      <c r="AA57" s="87">
        <v>0</v>
      </c>
      <c r="AB57" s="83">
        <v>119.47872000000001</v>
      </c>
      <c r="AC57" s="83">
        <v>0</v>
      </c>
      <c r="AD57" s="83">
        <v>160.14700000000002</v>
      </c>
      <c r="AE57" s="87">
        <v>0</v>
      </c>
      <c r="AF57" s="88">
        <v>1030.2893920000001</v>
      </c>
      <c r="AG57" s="131">
        <v>53</v>
      </c>
      <c r="AH57" s="26"/>
      <c r="AI57" s="127"/>
    </row>
    <row r="58" spans="1:37" s="20" customFormat="1" ht="18" customHeight="1">
      <c r="A58" s="299"/>
      <c r="B58" s="302"/>
      <c r="C58" s="103" t="s">
        <v>10</v>
      </c>
      <c r="D58" s="86">
        <v>54</v>
      </c>
      <c r="E58" s="133">
        <f>E59-SUM(E50:E57)</f>
        <v>0</v>
      </c>
      <c r="F58" s="91">
        <f t="shared" ref="F58:AE58" si="0">F59-SUM(F50:F57)</f>
        <v>0</v>
      </c>
      <c r="G58" s="90">
        <f t="shared" si="0"/>
        <v>0</v>
      </c>
      <c r="H58" s="91">
        <f t="shared" si="0"/>
        <v>11.239739999999998</v>
      </c>
      <c r="I58" s="90">
        <f t="shared" si="0"/>
        <v>0</v>
      </c>
      <c r="J58" s="90">
        <f t="shared" si="0"/>
        <v>0</v>
      </c>
      <c r="K58" s="90">
        <f t="shared" si="0"/>
        <v>0</v>
      </c>
      <c r="L58" s="90">
        <f t="shared" si="0"/>
        <v>8.8048407824160499E-2</v>
      </c>
      <c r="M58" s="90">
        <f t="shared" si="0"/>
        <v>0</v>
      </c>
      <c r="N58" s="90">
        <f t="shared" si="0"/>
        <v>0.9480000000000004</v>
      </c>
      <c r="O58" s="90">
        <f t="shared" si="0"/>
        <v>2E-3</v>
      </c>
      <c r="P58" s="90">
        <f t="shared" si="0"/>
        <v>0</v>
      </c>
      <c r="Q58" s="90">
        <f t="shared" si="0"/>
        <v>0</v>
      </c>
      <c r="R58" s="90">
        <f t="shared" si="0"/>
        <v>0.11500000000000021</v>
      </c>
      <c r="S58" s="91">
        <f t="shared" si="0"/>
        <v>0</v>
      </c>
      <c r="T58" s="91">
        <f t="shared" si="0"/>
        <v>200.24277777777843</v>
      </c>
      <c r="U58" s="91">
        <f t="shared" si="0"/>
        <v>0</v>
      </c>
      <c r="V58" s="90">
        <f t="shared" si="0"/>
        <v>0</v>
      </c>
      <c r="W58" s="90">
        <f t="shared" si="0"/>
        <v>0</v>
      </c>
      <c r="X58" s="90">
        <f t="shared" si="0"/>
        <v>0</v>
      </c>
      <c r="Y58" s="90">
        <f t="shared" si="0"/>
        <v>0</v>
      </c>
      <c r="Z58" s="90">
        <f t="shared" si="0"/>
        <v>302.13318213341063</v>
      </c>
      <c r="AA58" s="91">
        <f t="shared" si="0"/>
        <v>0</v>
      </c>
      <c r="AB58" s="90">
        <f t="shared" si="0"/>
        <v>298.08964999999944</v>
      </c>
      <c r="AC58" s="90">
        <f t="shared" si="0"/>
        <v>0</v>
      </c>
      <c r="AD58" s="90">
        <f t="shared" si="0"/>
        <v>126.23000000000047</v>
      </c>
      <c r="AE58" s="91">
        <f t="shared" si="0"/>
        <v>0</v>
      </c>
      <c r="AF58" s="92">
        <v>2523.2377942702956</v>
      </c>
      <c r="AG58" s="131">
        <v>54</v>
      </c>
      <c r="AH58" s="26"/>
      <c r="AI58" s="127"/>
    </row>
    <row r="59" spans="1:37" s="20" customFormat="1" ht="18" customHeight="1">
      <c r="A59" s="299"/>
      <c r="B59" s="302"/>
      <c r="C59" s="115" t="s">
        <v>96</v>
      </c>
      <c r="D59" s="248">
        <v>55</v>
      </c>
      <c r="E59" s="139">
        <v>3.14</v>
      </c>
      <c r="F59" s="100">
        <v>0</v>
      </c>
      <c r="G59" s="99">
        <v>0</v>
      </c>
      <c r="H59" s="100">
        <v>124.01033</v>
      </c>
      <c r="I59" s="99">
        <v>0</v>
      </c>
      <c r="J59" s="99">
        <v>0</v>
      </c>
      <c r="K59" s="99">
        <v>0</v>
      </c>
      <c r="L59" s="99">
        <v>0.15663348339245392</v>
      </c>
      <c r="M59" s="99">
        <v>0</v>
      </c>
      <c r="N59" s="99">
        <v>14.426000000000002</v>
      </c>
      <c r="O59" s="99">
        <v>2E-3</v>
      </c>
      <c r="P59" s="99">
        <v>0</v>
      </c>
      <c r="Q59" s="99">
        <v>6.7770000000000001</v>
      </c>
      <c r="R59" s="99">
        <v>1.0740000000000001</v>
      </c>
      <c r="S59" s="100">
        <v>0</v>
      </c>
      <c r="T59" s="100">
        <v>5744.1872222222228</v>
      </c>
      <c r="U59" s="100">
        <v>0.31</v>
      </c>
      <c r="V59" s="99">
        <v>10.823</v>
      </c>
      <c r="W59" s="99">
        <v>0</v>
      </c>
      <c r="X59" s="99">
        <v>0</v>
      </c>
      <c r="Y59" s="99">
        <v>0.36</v>
      </c>
      <c r="Z59" s="99">
        <v>2477.9672924268043</v>
      </c>
      <c r="AA59" s="100">
        <v>2.1999999999999999E-2</v>
      </c>
      <c r="AB59" s="99">
        <v>3499.4296599999993</v>
      </c>
      <c r="AC59" s="99">
        <v>0</v>
      </c>
      <c r="AD59" s="99">
        <v>1449.0540000000003</v>
      </c>
      <c r="AE59" s="100">
        <v>3963.384</v>
      </c>
      <c r="AF59" s="92">
        <v>44931.26507560652</v>
      </c>
      <c r="AG59" s="137">
        <v>55</v>
      </c>
      <c r="AH59" s="26"/>
      <c r="AI59" s="127"/>
    </row>
    <row r="60" spans="1:37" s="20" customFormat="1" ht="18" customHeight="1">
      <c r="A60" s="299"/>
      <c r="B60" s="302"/>
      <c r="C60" s="116" t="s">
        <v>59</v>
      </c>
      <c r="D60" s="86">
        <v>56</v>
      </c>
      <c r="E60" s="221">
        <v>0</v>
      </c>
      <c r="F60" s="87">
        <v>0</v>
      </c>
      <c r="G60" s="83">
        <v>0</v>
      </c>
      <c r="H60" s="87">
        <v>0</v>
      </c>
      <c r="I60" s="83">
        <v>0</v>
      </c>
      <c r="J60" s="83">
        <v>0</v>
      </c>
      <c r="K60" s="83">
        <v>0</v>
      </c>
      <c r="L60" s="83">
        <v>12.975554837244701</v>
      </c>
      <c r="M60" s="83">
        <v>0</v>
      </c>
      <c r="N60" s="83">
        <v>0</v>
      </c>
      <c r="O60" s="83">
        <v>0</v>
      </c>
      <c r="P60" s="83">
        <v>0</v>
      </c>
      <c r="Q60" s="83">
        <v>0</v>
      </c>
      <c r="R60" s="83">
        <v>0</v>
      </c>
      <c r="S60" s="87">
        <v>0</v>
      </c>
      <c r="T60" s="87">
        <v>0</v>
      </c>
      <c r="U60" s="87">
        <v>0</v>
      </c>
      <c r="V60" s="83">
        <v>0</v>
      </c>
      <c r="W60" s="83">
        <v>0</v>
      </c>
      <c r="X60" s="83">
        <v>0</v>
      </c>
      <c r="Y60" s="83">
        <v>0</v>
      </c>
      <c r="Z60" s="83">
        <v>38.006915538221598</v>
      </c>
      <c r="AA60" s="87">
        <v>0</v>
      </c>
      <c r="AB60" s="83">
        <v>181.58500000000001</v>
      </c>
      <c r="AC60" s="83">
        <v>0</v>
      </c>
      <c r="AD60" s="83">
        <v>0</v>
      </c>
      <c r="AE60" s="87">
        <v>0</v>
      </c>
      <c r="AF60" s="88">
        <v>1245.0943782370337</v>
      </c>
      <c r="AG60" s="137">
        <v>56</v>
      </c>
      <c r="AH60" s="26"/>
      <c r="AI60" s="127"/>
    </row>
    <row r="61" spans="1:37" s="20" customFormat="1" ht="18" customHeight="1">
      <c r="A61" s="299"/>
      <c r="B61" s="302"/>
      <c r="C61" s="116" t="s">
        <v>60</v>
      </c>
      <c r="D61" s="86">
        <v>57</v>
      </c>
      <c r="E61" s="221">
        <v>0</v>
      </c>
      <c r="F61" s="87">
        <v>0</v>
      </c>
      <c r="G61" s="83">
        <v>0</v>
      </c>
      <c r="H61" s="87">
        <v>0</v>
      </c>
      <c r="I61" s="83">
        <v>0</v>
      </c>
      <c r="J61" s="83">
        <v>0</v>
      </c>
      <c r="K61" s="83">
        <v>462.13036033963141</v>
      </c>
      <c r="L61" s="83">
        <v>1061.2150206175131</v>
      </c>
      <c r="M61" s="83">
        <v>0</v>
      </c>
      <c r="N61" s="83">
        <v>0</v>
      </c>
      <c r="O61" s="83">
        <v>0</v>
      </c>
      <c r="P61" s="83">
        <v>0</v>
      </c>
      <c r="Q61" s="83">
        <v>0</v>
      </c>
      <c r="R61" s="83">
        <v>10.079994246116117</v>
      </c>
      <c r="S61" s="87">
        <v>0</v>
      </c>
      <c r="T61" s="87">
        <v>17.593706168914412</v>
      </c>
      <c r="U61" s="87">
        <v>0</v>
      </c>
      <c r="V61" s="83">
        <v>0</v>
      </c>
      <c r="W61" s="83">
        <v>0</v>
      </c>
      <c r="X61" s="83">
        <v>0</v>
      </c>
      <c r="Y61" s="83">
        <v>0</v>
      </c>
      <c r="Z61" s="83">
        <v>4088.2604346360172</v>
      </c>
      <c r="AA61" s="87">
        <v>0</v>
      </c>
      <c r="AB61" s="83">
        <v>47.30833333333333</v>
      </c>
      <c r="AC61" s="83">
        <v>0</v>
      </c>
      <c r="AD61" s="83">
        <v>0</v>
      </c>
      <c r="AE61" s="87">
        <v>0</v>
      </c>
      <c r="AF61" s="88">
        <v>70136.871798205248</v>
      </c>
      <c r="AG61" s="131">
        <v>57</v>
      </c>
      <c r="AH61" s="26"/>
      <c r="AI61" s="127"/>
    </row>
    <row r="62" spans="1:37" s="20" customFormat="1" ht="18" customHeight="1">
      <c r="A62" s="299"/>
      <c r="B62" s="302"/>
      <c r="C62" s="116" t="s">
        <v>61</v>
      </c>
      <c r="D62" s="86">
        <v>58</v>
      </c>
      <c r="E62" s="221">
        <v>0</v>
      </c>
      <c r="F62" s="87">
        <v>0</v>
      </c>
      <c r="G62" s="83">
        <v>0</v>
      </c>
      <c r="H62" s="87">
        <v>0</v>
      </c>
      <c r="I62" s="83">
        <v>0</v>
      </c>
      <c r="J62" s="83">
        <v>0</v>
      </c>
      <c r="K62" s="83">
        <v>0.309</v>
      </c>
      <c r="L62" s="83">
        <v>0</v>
      </c>
      <c r="M62" s="83">
        <v>6.1265000000000001</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275.668678</v>
      </c>
      <c r="AG62" s="131">
        <v>58</v>
      </c>
      <c r="AH62" s="26"/>
      <c r="AI62" s="127"/>
    </row>
    <row r="63" spans="1:37" s="20" customFormat="1" ht="18" customHeight="1">
      <c r="A63" s="299"/>
      <c r="B63" s="302"/>
      <c r="C63" s="117" t="s">
        <v>0</v>
      </c>
      <c r="D63" s="86">
        <v>59</v>
      </c>
      <c r="E63" s="133">
        <v>0</v>
      </c>
      <c r="F63" s="91">
        <v>0</v>
      </c>
      <c r="G63" s="90">
        <v>0</v>
      </c>
      <c r="H63" s="91">
        <v>0</v>
      </c>
      <c r="I63" s="90">
        <v>0</v>
      </c>
      <c r="J63" s="90">
        <v>0</v>
      </c>
      <c r="K63" s="90">
        <v>0</v>
      </c>
      <c r="L63" s="90">
        <v>18.536506910349573</v>
      </c>
      <c r="M63" s="90">
        <v>0</v>
      </c>
      <c r="N63" s="90">
        <v>0.76590000000000003</v>
      </c>
      <c r="O63" s="90">
        <v>0</v>
      </c>
      <c r="P63" s="90">
        <v>0</v>
      </c>
      <c r="Q63" s="90">
        <v>0</v>
      </c>
      <c r="R63" s="90">
        <v>0</v>
      </c>
      <c r="S63" s="91">
        <v>0</v>
      </c>
      <c r="T63" s="91">
        <v>0</v>
      </c>
      <c r="U63" s="91">
        <v>0</v>
      </c>
      <c r="V63" s="90">
        <v>0</v>
      </c>
      <c r="W63" s="90">
        <v>0</v>
      </c>
      <c r="X63" s="90">
        <v>0</v>
      </c>
      <c r="Y63" s="90">
        <v>0</v>
      </c>
      <c r="Z63" s="90">
        <v>54.29559362603085</v>
      </c>
      <c r="AA63" s="91">
        <v>0</v>
      </c>
      <c r="AB63" s="90">
        <v>0</v>
      </c>
      <c r="AC63" s="90">
        <v>0</v>
      </c>
      <c r="AD63" s="90">
        <v>0</v>
      </c>
      <c r="AE63" s="91">
        <v>0</v>
      </c>
      <c r="AF63" s="92">
        <v>877.63331473861945</v>
      </c>
      <c r="AG63" s="131">
        <v>59</v>
      </c>
      <c r="AH63" s="26"/>
      <c r="AI63" s="127"/>
    </row>
    <row r="64" spans="1:37" s="20" customFormat="1" ht="18" customHeight="1">
      <c r="A64" s="299"/>
      <c r="B64" s="302"/>
      <c r="C64" s="118" t="s">
        <v>62</v>
      </c>
      <c r="D64" s="248">
        <v>60</v>
      </c>
      <c r="E64" s="136">
        <v>0</v>
      </c>
      <c r="F64" s="98">
        <v>0</v>
      </c>
      <c r="G64" s="97">
        <v>0</v>
      </c>
      <c r="H64" s="98">
        <v>0</v>
      </c>
      <c r="I64" s="97">
        <v>0</v>
      </c>
      <c r="J64" s="97">
        <v>0</v>
      </c>
      <c r="K64" s="97">
        <v>462.43936033963143</v>
      </c>
      <c r="L64" s="97">
        <v>1092.7270823651074</v>
      </c>
      <c r="M64" s="97">
        <v>6.1265000000000001</v>
      </c>
      <c r="N64" s="97">
        <v>0.76590000000000003</v>
      </c>
      <c r="O64" s="97">
        <v>0</v>
      </c>
      <c r="P64" s="97">
        <v>0</v>
      </c>
      <c r="Q64" s="97">
        <v>0</v>
      </c>
      <c r="R64" s="97">
        <v>10.079994246116117</v>
      </c>
      <c r="S64" s="98">
        <v>0</v>
      </c>
      <c r="T64" s="98">
        <v>17.593706168914412</v>
      </c>
      <c r="U64" s="98">
        <v>0</v>
      </c>
      <c r="V64" s="97">
        <v>0</v>
      </c>
      <c r="W64" s="97">
        <v>0</v>
      </c>
      <c r="X64" s="97">
        <v>0</v>
      </c>
      <c r="Y64" s="97">
        <v>0</v>
      </c>
      <c r="Z64" s="97">
        <v>4180.5629438002688</v>
      </c>
      <c r="AA64" s="98">
        <v>0</v>
      </c>
      <c r="AB64" s="97">
        <v>228.89333333333335</v>
      </c>
      <c r="AC64" s="97">
        <v>0</v>
      </c>
      <c r="AD64" s="97">
        <v>0</v>
      </c>
      <c r="AE64" s="98">
        <v>0</v>
      </c>
      <c r="AF64" s="95">
        <v>72535.268169180898</v>
      </c>
      <c r="AG64" s="135">
        <v>60</v>
      </c>
      <c r="AH64" s="26"/>
      <c r="AI64" s="127"/>
      <c r="AK64" s="21"/>
    </row>
    <row r="65" spans="1:37" s="20" customFormat="1" ht="18" customHeight="1">
      <c r="A65" s="299"/>
      <c r="B65" s="302"/>
      <c r="C65" s="116" t="s">
        <v>63</v>
      </c>
      <c r="D65" s="82">
        <v>61</v>
      </c>
      <c r="E65" s="221">
        <v>1.9255919117647059E-2</v>
      </c>
      <c r="F65" s="87">
        <v>0</v>
      </c>
      <c r="G65" s="83">
        <v>11.855840000000001</v>
      </c>
      <c r="H65" s="87">
        <v>0</v>
      </c>
      <c r="I65" s="83">
        <v>0</v>
      </c>
      <c r="J65" s="83">
        <v>0</v>
      </c>
      <c r="K65" s="83">
        <v>0.49498475178214912</v>
      </c>
      <c r="L65" s="83">
        <v>0</v>
      </c>
      <c r="M65" s="83">
        <v>0</v>
      </c>
      <c r="N65" s="83">
        <v>329.97820000000002</v>
      </c>
      <c r="O65" s="83">
        <v>0</v>
      </c>
      <c r="P65" s="83">
        <v>0</v>
      </c>
      <c r="Q65" s="83">
        <v>0.58813451875855738</v>
      </c>
      <c r="R65" s="83">
        <v>28.246440761069131</v>
      </c>
      <c r="S65" s="87">
        <v>0</v>
      </c>
      <c r="T65" s="87">
        <v>11720.165894620788</v>
      </c>
      <c r="U65" s="87">
        <v>0</v>
      </c>
      <c r="V65" s="83">
        <v>0</v>
      </c>
      <c r="W65" s="83">
        <v>0</v>
      </c>
      <c r="X65" s="83">
        <v>0</v>
      </c>
      <c r="Y65" s="83">
        <v>586.33477680461033</v>
      </c>
      <c r="Z65" s="83">
        <v>8666.1769999999997</v>
      </c>
      <c r="AA65" s="87">
        <v>1918.9210613938185</v>
      </c>
      <c r="AB65" s="83">
        <v>5098.4892843333337</v>
      </c>
      <c r="AC65" s="83">
        <v>0</v>
      </c>
      <c r="AD65" s="83">
        <v>12101.987459700002</v>
      </c>
      <c r="AE65" s="87">
        <v>0</v>
      </c>
      <c r="AF65" s="88">
        <v>99445.31542816505</v>
      </c>
      <c r="AG65" s="131">
        <v>61</v>
      </c>
      <c r="AH65" s="26"/>
      <c r="AI65" s="127"/>
      <c r="AK65" s="21"/>
    </row>
    <row r="66" spans="1:37" s="20" customFormat="1" ht="18" customHeight="1">
      <c r="A66" s="299"/>
      <c r="B66" s="302"/>
      <c r="C66" s="117" t="s">
        <v>64</v>
      </c>
      <c r="D66" s="86">
        <v>62</v>
      </c>
      <c r="E66" s="133">
        <v>1.2844764705882352E-2</v>
      </c>
      <c r="F66" s="91">
        <v>0</v>
      </c>
      <c r="G66" s="90">
        <v>0</v>
      </c>
      <c r="H66" s="91">
        <v>0</v>
      </c>
      <c r="I66" s="90">
        <v>0</v>
      </c>
      <c r="J66" s="90">
        <v>0</v>
      </c>
      <c r="K66" s="90">
        <v>1.3646947666871927</v>
      </c>
      <c r="L66" s="90">
        <v>91.755709206230392</v>
      </c>
      <c r="M66" s="90">
        <v>1.463887043622107</v>
      </c>
      <c r="N66" s="90">
        <v>173.05499323093156</v>
      </c>
      <c r="O66" s="90">
        <v>0</v>
      </c>
      <c r="P66" s="90">
        <v>0</v>
      </c>
      <c r="Q66" s="90">
        <v>0</v>
      </c>
      <c r="R66" s="90">
        <v>12.131002285314528</v>
      </c>
      <c r="S66" s="91">
        <v>0</v>
      </c>
      <c r="T66" s="91">
        <v>6257.621226856596</v>
      </c>
      <c r="U66" s="91">
        <v>0</v>
      </c>
      <c r="V66" s="90">
        <v>0</v>
      </c>
      <c r="W66" s="90">
        <v>0</v>
      </c>
      <c r="X66" s="90">
        <v>0</v>
      </c>
      <c r="Y66" s="90">
        <v>25.665223195389579</v>
      </c>
      <c r="Z66" s="90">
        <v>2135.2414497172958</v>
      </c>
      <c r="AA66" s="91">
        <v>178.27243330092111</v>
      </c>
      <c r="AB66" s="90">
        <v>3767.6161863333332</v>
      </c>
      <c r="AC66" s="90">
        <v>0</v>
      </c>
      <c r="AD66" s="90">
        <v>5110.2394626999994</v>
      </c>
      <c r="AE66" s="91">
        <v>0</v>
      </c>
      <c r="AF66" s="92">
        <v>55507.970922816879</v>
      </c>
      <c r="AG66" s="131">
        <v>62</v>
      </c>
      <c r="AH66" s="26"/>
      <c r="AI66" s="127"/>
      <c r="AK66" s="21"/>
    </row>
    <row r="67" spans="1:37" s="20" customFormat="1" ht="18" customHeight="1">
      <c r="A67" s="300"/>
      <c r="B67" s="303"/>
      <c r="C67" s="118" t="s">
        <v>65</v>
      </c>
      <c r="D67" s="248">
        <v>63</v>
      </c>
      <c r="E67" s="136">
        <v>3.2100683823529409E-2</v>
      </c>
      <c r="F67" s="98">
        <v>0</v>
      </c>
      <c r="G67" s="97">
        <v>11.855840000000001</v>
      </c>
      <c r="H67" s="98">
        <v>0</v>
      </c>
      <c r="I67" s="97">
        <v>0</v>
      </c>
      <c r="J67" s="97">
        <v>0</v>
      </c>
      <c r="K67" s="97">
        <v>1.8596795184693418</v>
      </c>
      <c r="L67" s="97">
        <v>91.755709206230392</v>
      </c>
      <c r="M67" s="97">
        <v>1.463887043622107</v>
      </c>
      <c r="N67" s="97">
        <v>503.0331932309316</v>
      </c>
      <c r="O67" s="97">
        <v>0</v>
      </c>
      <c r="P67" s="97">
        <v>0</v>
      </c>
      <c r="Q67" s="97">
        <v>0.58813451875855738</v>
      </c>
      <c r="R67" s="97">
        <v>40.377443046383661</v>
      </c>
      <c r="S67" s="98">
        <v>0</v>
      </c>
      <c r="T67" s="98">
        <v>17977.787121477384</v>
      </c>
      <c r="U67" s="98">
        <v>0</v>
      </c>
      <c r="V67" s="97">
        <v>0</v>
      </c>
      <c r="W67" s="97">
        <v>0</v>
      </c>
      <c r="X67" s="97">
        <v>0</v>
      </c>
      <c r="Y67" s="97">
        <v>611.99999999999989</v>
      </c>
      <c r="Z67" s="97">
        <v>10801.418449717296</v>
      </c>
      <c r="AA67" s="98">
        <v>2097.1934946947395</v>
      </c>
      <c r="AB67" s="97">
        <v>8866.1054706666673</v>
      </c>
      <c r="AC67" s="97">
        <v>0</v>
      </c>
      <c r="AD67" s="97">
        <v>17212.226922400001</v>
      </c>
      <c r="AE67" s="98">
        <v>0</v>
      </c>
      <c r="AF67" s="95">
        <v>154953.28635098191</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N4:S4"/>
    <mergeCell ref="E4:M4"/>
    <mergeCell ref="N1:S1"/>
    <mergeCell ref="I1:M1"/>
    <mergeCell ref="A49:A67"/>
    <mergeCell ref="B50:B67"/>
    <mergeCell ref="M2:M3"/>
    <mergeCell ref="P2:P3"/>
    <mergeCell ref="Q2:Q3"/>
    <mergeCell ref="R2:R3"/>
    <mergeCell ref="S2:S3"/>
    <mergeCell ref="V4:AA4"/>
    <mergeCell ref="AC4:AF4"/>
    <mergeCell ref="A5:B11"/>
    <mergeCell ref="A12:A45"/>
    <mergeCell ref="B12:B24"/>
    <mergeCell ref="B25:B37"/>
    <mergeCell ref="B38:B44"/>
    <mergeCell ref="A1:C4"/>
    <mergeCell ref="D1:D3"/>
    <mergeCell ref="V1:AA1"/>
    <mergeCell ref="AB1:AE2"/>
    <mergeCell ref="AF1:AF3"/>
    <mergeCell ref="W2:W3"/>
    <mergeCell ref="X2:X3"/>
    <mergeCell ref="Z2:Z3"/>
    <mergeCell ref="Y2:Y3"/>
    <mergeCell ref="AG1:AG3"/>
    <mergeCell ref="F2:F3"/>
    <mergeCell ref="H2:H3"/>
    <mergeCell ref="N2:O2"/>
    <mergeCell ref="V2:V3"/>
    <mergeCell ref="E1:F1"/>
    <mergeCell ref="G1:H1"/>
    <mergeCell ref="E2:E3"/>
    <mergeCell ref="G2:G3"/>
    <mergeCell ref="I2:I3"/>
    <mergeCell ref="J2:J3"/>
    <mergeCell ref="K2:K3"/>
    <mergeCell ref="L2:L3"/>
    <mergeCell ref="T1:U1"/>
    <mergeCell ref="AA2:AA3"/>
    <mergeCell ref="T2:T3"/>
  </mergeCells>
  <conditionalFormatting sqref="AK1:AK9 AK11:AK1048576">
    <cfRule type="expression" priority="4">
      <formula>"Formel:=Rest(zeile();2)=1"</formula>
    </cfRule>
  </conditionalFormatting>
  <conditionalFormatting sqref="C5:AG67">
    <cfRule type="expression" dxfId="7" priority="3">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2021, Stand: Februar 2024</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7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4" t="s">
        <v>236</v>
      </c>
      <c r="B1" s="305"/>
      <c r="C1" s="306"/>
      <c r="D1" s="274" t="s">
        <v>14</v>
      </c>
      <c r="E1" s="284" t="s">
        <v>74</v>
      </c>
      <c r="F1" s="285"/>
      <c r="G1" s="286" t="s">
        <v>73</v>
      </c>
      <c r="H1" s="286"/>
      <c r="I1" s="284" t="s">
        <v>79</v>
      </c>
      <c r="J1" s="291"/>
      <c r="K1" s="291"/>
      <c r="L1" s="291"/>
      <c r="M1" s="285"/>
      <c r="N1" s="284" t="s">
        <v>79</v>
      </c>
      <c r="O1" s="291"/>
      <c r="P1" s="291"/>
      <c r="Q1" s="291"/>
      <c r="R1" s="291"/>
      <c r="S1" s="285"/>
      <c r="T1" s="284" t="s">
        <v>91</v>
      </c>
      <c r="U1" s="285"/>
      <c r="V1" s="313" t="s">
        <v>12</v>
      </c>
      <c r="W1" s="314"/>
      <c r="X1" s="314"/>
      <c r="Y1" s="314"/>
      <c r="Z1" s="314"/>
      <c r="AA1" s="315"/>
      <c r="AB1" s="316" t="s">
        <v>76</v>
      </c>
      <c r="AC1" s="317"/>
      <c r="AD1" s="317"/>
      <c r="AE1" s="318"/>
      <c r="AF1" s="322" t="s">
        <v>77</v>
      </c>
      <c r="AG1" s="274" t="s">
        <v>14</v>
      </c>
      <c r="AH1" s="15"/>
      <c r="AK1" s="17"/>
    </row>
    <row r="2" spans="1:37" s="16" customFormat="1" ht="21" customHeight="1">
      <c r="A2" s="307"/>
      <c r="B2" s="308"/>
      <c r="C2" s="309"/>
      <c r="D2" s="275"/>
      <c r="E2" s="274" t="s">
        <v>15</v>
      </c>
      <c r="F2" s="277" t="s">
        <v>219</v>
      </c>
      <c r="G2" s="287" t="s">
        <v>16</v>
      </c>
      <c r="H2" s="279" t="s">
        <v>1</v>
      </c>
      <c r="I2" s="274" t="s">
        <v>17</v>
      </c>
      <c r="J2" s="274" t="s">
        <v>18</v>
      </c>
      <c r="K2" s="274" t="s">
        <v>19</v>
      </c>
      <c r="L2" s="274" t="s">
        <v>20</v>
      </c>
      <c r="M2" s="274" t="s">
        <v>21</v>
      </c>
      <c r="N2" s="281" t="s">
        <v>13</v>
      </c>
      <c r="O2" s="281"/>
      <c r="P2" s="274" t="s">
        <v>24</v>
      </c>
      <c r="Q2" s="274" t="s">
        <v>217</v>
      </c>
      <c r="R2" s="274" t="s">
        <v>25</v>
      </c>
      <c r="S2" s="274" t="s">
        <v>26</v>
      </c>
      <c r="T2" s="289" t="s">
        <v>27</v>
      </c>
      <c r="U2" s="216"/>
      <c r="V2" s="282" t="s">
        <v>93</v>
      </c>
      <c r="W2" s="279" t="s">
        <v>28</v>
      </c>
      <c r="X2" s="279" t="s">
        <v>2</v>
      </c>
      <c r="Y2" s="279" t="s">
        <v>3</v>
      </c>
      <c r="Z2" s="279" t="s">
        <v>81</v>
      </c>
      <c r="AA2" s="279" t="s">
        <v>80</v>
      </c>
      <c r="AB2" s="319"/>
      <c r="AC2" s="320"/>
      <c r="AD2" s="320"/>
      <c r="AE2" s="321"/>
      <c r="AF2" s="323"/>
      <c r="AG2" s="275"/>
      <c r="AH2" s="15"/>
      <c r="AK2" s="17"/>
    </row>
    <row r="3" spans="1:37" ht="168.6" customHeight="1">
      <c r="A3" s="307"/>
      <c r="B3" s="308"/>
      <c r="C3" s="309"/>
      <c r="D3" s="275"/>
      <c r="E3" s="276"/>
      <c r="F3" s="278"/>
      <c r="G3" s="288"/>
      <c r="H3" s="280" t="s">
        <v>1</v>
      </c>
      <c r="I3" s="276"/>
      <c r="J3" s="276"/>
      <c r="K3" s="276"/>
      <c r="L3" s="276"/>
      <c r="M3" s="276"/>
      <c r="N3" s="128" t="s">
        <v>22</v>
      </c>
      <c r="O3" s="129" t="s">
        <v>23</v>
      </c>
      <c r="P3" s="276"/>
      <c r="Q3" s="276"/>
      <c r="R3" s="276"/>
      <c r="S3" s="276"/>
      <c r="T3" s="290"/>
      <c r="U3" s="217" t="s">
        <v>220</v>
      </c>
      <c r="V3" s="283"/>
      <c r="W3" s="280"/>
      <c r="X3" s="280"/>
      <c r="Y3" s="280"/>
      <c r="Z3" s="280"/>
      <c r="AA3" s="280"/>
      <c r="AB3" s="170" t="s">
        <v>29</v>
      </c>
      <c r="AC3" s="170" t="s">
        <v>82</v>
      </c>
      <c r="AD3" s="170" t="s">
        <v>30</v>
      </c>
      <c r="AE3" s="171" t="s">
        <v>95</v>
      </c>
      <c r="AF3" s="324"/>
      <c r="AG3" s="276"/>
    </row>
    <row r="4" spans="1:37" ht="21" customHeight="1">
      <c r="A4" s="310"/>
      <c r="B4" s="311"/>
      <c r="C4" s="312"/>
      <c r="D4" s="130"/>
      <c r="E4" s="284" t="s">
        <v>32</v>
      </c>
      <c r="F4" s="291"/>
      <c r="G4" s="291"/>
      <c r="H4" s="291"/>
      <c r="I4" s="291"/>
      <c r="J4" s="291"/>
      <c r="K4" s="291"/>
      <c r="L4" s="291"/>
      <c r="M4" s="285"/>
      <c r="N4" s="284" t="s">
        <v>32</v>
      </c>
      <c r="O4" s="291"/>
      <c r="P4" s="291"/>
      <c r="Q4" s="291"/>
      <c r="R4" s="291"/>
      <c r="S4" s="291"/>
      <c r="T4" s="291"/>
      <c r="U4" s="291"/>
      <c r="V4" s="291"/>
      <c r="W4" s="291"/>
      <c r="X4" s="291"/>
      <c r="Y4" s="291"/>
      <c r="Z4" s="291"/>
      <c r="AA4" s="291"/>
      <c r="AB4" s="291"/>
      <c r="AC4" s="291"/>
      <c r="AD4" s="291"/>
      <c r="AE4" s="291"/>
      <c r="AF4" s="285"/>
      <c r="AG4" s="169"/>
    </row>
    <row r="5" spans="1:37" s="20" customFormat="1" ht="18" customHeight="1">
      <c r="A5" s="292" t="s">
        <v>66</v>
      </c>
      <c r="B5" s="293"/>
      <c r="C5" s="101" t="s">
        <v>34</v>
      </c>
      <c r="D5" s="82">
        <v>1</v>
      </c>
      <c r="E5" s="221">
        <v>0</v>
      </c>
      <c r="F5" s="87">
        <v>0</v>
      </c>
      <c r="G5" s="83">
        <v>0</v>
      </c>
      <c r="H5" s="84">
        <v>0</v>
      </c>
      <c r="I5" s="83">
        <v>44879.244290000002</v>
      </c>
      <c r="J5" s="83">
        <v>0</v>
      </c>
      <c r="K5" s="83">
        <v>0</v>
      </c>
      <c r="L5" s="85">
        <v>0</v>
      </c>
      <c r="M5" s="83">
        <v>0</v>
      </c>
      <c r="N5" s="83">
        <v>0</v>
      </c>
      <c r="O5" s="83">
        <v>0</v>
      </c>
      <c r="P5" s="83">
        <v>0</v>
      </c>
      <c r="Q5" s="83">
        <v>0</v>
      </c>
      <c r="R5" s="83">
        <v>0</v>
      </c>
      <c r="S5" s="87">
        <v>0</v>
      </c>
      <c r="T5" s="87">
        <v>697.83211662775557</v>
      </c>
      <c r="U5" s="84">
        <v>15.895</v>
      </c>
      <c r="V5" s="83">
        <v>842.8950000000001</v>
      </c>
      <c r="W5" s="83">
        <v>18.9864</v>
      </c>
      <c r="X5" s="83">
        <v>67018.25898008814</v>
      </c>
      <c r="Y5" s="83">
        <v>5986.3679999999995</v>
      </c>
      <c r="Z5" s="83">
        <v>47119.136953224152</v>
      </c>
      <c r="AA5" s="87">
        <v>2097.2154946947394</v>
      </c>
      <c r="AB5" s="83">
        <v>0</v>
      </c>
      <c r="AC5" s="83">
        <v>0</v>
      </c>
      <c r="AD5" s="83">
        <v>0</v>
      </c>
      <c r="AE5" s="87">
        <v>8838.223245000001</v>
      </c>
      <c r="AF5" s="224">
        <v>177498.1604796348</v>
      </c>
      <c r="AG5" s="131">
        <v>1</v>
      </c>
      <c r="AH5" s="19"/>
      <c r="AI5" s="127"/>
      <c r="AK5" s="21"/>
    </row>
    <row r="6" spans="1:37" s="20" customFormat="1" ht="18" customHeight="1">
      <c r="A6" s="294"/>
      <c r="B6" s="295"/>
      <c r="C6" s="102" t="s">
        <v>35</v>
      </c>
      <c r="D6" s="86">
        <v>2</v>
      </c>
      <c r="E6" s="221">
        <v>16564.411557245403</v>
      </c>
      <c r="F6" s="87">
        <v>0</v>
      </c>
      <c r="G6" s="83">
        <v>232.42188736</v>
      </c>
      <c r="H6" s="87">
        <v>3110.5025653399998</v>
      </c>
      <c r="I6" s="83">
        <v>137554.94055221655</v>
      </c>
      <c r="J6" s="83">
        <v>0</v>
      </c>
      <c r="K6" s="83">
        <v>0</v>
      </c>
      <c r="L6" s="83">
        <v>11664.1653472813</v>
      </c>
      <c r="M6" s="83">
        <v>0</v>
      </c>
      <c r="N6" s="83">
        <v>0</v>
      </c>
      <c r="O6" s="83">
        <v>0</v>
      </c>
      <c r="P6" s="83">
        <v>0</v>
      </c>
      <c r="Q6" s="83">
        <v>0</v>
      </c>
      <c r="R6" s="83">
        <v>0</v>
      </c>
      <c r="S6" s="87">
        <v>0</v>
      </c>
      <c r="T6" s="87">
        <v>129039.63528029704</v>
      </c>
      <c r="U6" s="87">
        <v>0</v>
      </c>
      <c r="V6" s="83">
        <v>0</v>
      </c>
      <c r="W6" s="83">
        <v>0</v>
      </c>
      <c r="X6" s="83">
        <v>0</v>
      </c>
      <c r="Y6" s="83">
        <v>0</v>
      </c>
      <c r="Z6" s="83">
        <v>219.90688683809151</v>
      </c>
      <c r="AA6" s="87">
        <v>0</v>
      </c>
      <c r="AB6" s="83">
        <v>0</v>
      </c>
      <c r="AC6" s="83">
        <v>131262.02181818182</v>
      </c>
      <c r="AD6" s="83">
        <v>0</v>
      </c>
      <c r="AE6" s="87">
        <v>0</v>
      </c>
      <c r="AF6" s="88">
        <v>429648.00589476014</v>
      </c>
      <c r="AG6" s="131">
        <v>2</v>
      </c>
      <c r="AH6" s="19"/>
      <c r="AI6" s="127"/>
      <c r="AK6" s="21"/>
    </row>
    <row r="7" spans="1:37" s="20" customFormat="1" ht="18" customHeight="1">
      <c r="A7" s="294"/>
      <c r="B7" s="295"/>
      <c r="C7" s="103" t="s">
        <v>36</v>
      </c>
      <c r="D7" s="89">
        <v>3</v>
      </c>
      <c r="E7" s="221">
        <v>0</v>
      </c>
      <c r="F7" s="87">
        <v>0</v>
      </c>
      <c r="G7" s="83">
        <v>0</v>
      </c>
      <c r="H7" s="87">
        <v>13.367520000000001</v>
      </c>
      <c r="I7" s="83">
        <v>0</v>
      </c>
      <c r="J7" s="83">
        <v>0</v>
      </c>
      <c r="K7" s="83">
        <v>0</v>
      </c>
      <c r="L7" s="83">
        <v>0</v>
      </c>
      <c r="M7" s="83">
        <v>0</v>
      </c>
      <c r="N7" s="83">
        <v>0</v>
      </c>
      <c r="O7" s="83">
        <v>0</v>
      </c>
      <c r="P7" s="83">
        <v>0</v>
      </c>
      <c r="Q7" s="83">
        <v>2.0545599999999999</v>
      </c>
      <c r="R7" s="83">
        <v>1.8590199999999999</v>
      </c>
      <c r="S7" s="87">
        <v>0</v>
      </c>
      <c r="T7" s="87">
        <v>1350.8902954515154</v>
      </c>
      <c r="U7" s="87">
        <v>0</v>
      </c>
      <c r="V7" s="83">
        <v>0</v>
      </c>
      <c r="W7" s="83">
        <v>0</v>
      </c>
      <c r="X7" s="83">
        <v>0</v>
      </c>
      <c r="Y7" s="83">
        <v>0</v>
      </c>
      <c r="Z7" s="83">
        <v>8.8900050000000004</v>
      </c>
      <c r="AA7" s="87">
        <v>0</v>
      </c>
      <c r="AB7" s="83">
        <v>0</v>
      </c>
      <c r="AC7" s="83">
        <v>0</v>
      </c>
      <c r="AD7" s="83">
        <v>0</v>
      </c>
      <c r="AE7" s="87">
        <v>0.75134500000000004</v>
      </c>
      <c r="AF7" s="88">
        <v>1377.8127454515152</v>
      </c>
      <c r="AG7" s="131">
        <v>3</v>
      </c>
      <c r="AH7" s="19"/>
      <c r="AI7" s="127"/>
      <c r="AK7" s="21"/>
    </row>
    <row r="8" spans="1:37" s="20" customFormat="1" ht="18" customHeight="1">
      <c r="A8" s="294"/>
      <c r="B8" s="295"/>
      <c r="C8" s="104" t="s">
        <v>37</v>
      </c>
      <c r="D8" s="89">
        <v>4</v>
      </c>
      <c r="E8" s="138">
        <v>16564.411557245403</v>
      </c>
      <c r="F8" s="94">
        <v>0</v>
      </c>
      <c r="G8" s="93">
        <v>232.42188736</v>
      </c>
      <c r="H8" s="84">
        <v>3123.8700853399996</v>
      </c>
      <c r="I8" s="93">
        <v>182434.18484221655</v>
      </c>
      <c r="J8" s="93">
        <v>0</v>
      </c>
      <c r="K8" s="93">
        <v>0</v>
      </c>
      <c r="L8" s="93">
        <v>11664.165347281305</v>
      </c>
      <c r="M8" s="93">
        <v>0</v>
      </c>
      <c r="N8" s="93">
        <v>0</v>
      </c>
      <c r="O8" s="93">
        <v>0</v>
      </c>
      <c r="P8" s="93">
        <v>0</v>
      </c>
      <c r="Q8" s="93">
        <v>2.0545600000004924</v>
      </c>
      <c r="R8" s="93">
        <v>1.8590199999998731</v>
      </c>
      <c r="S8" s="94">
        <v>0</v>
      </c>
      <c r="T8" s="94">
        <v>131088.3576923763</v>
      </c>
      <c r="U8" s="94">
        <v>15.895</v>
      </c>
      <c r="V8" s="93">
        <v>842.8950000000001</v>
      </c>
      <c r="W8" s="93">
        <v>18.9864</v>
      </c>
      <c r="X8" s="93">
        <v>67018.25898008814</v>
      </c>
      <c r="Y8" s="93">
        <v>5986.3679999999995</v>
      </c>
      <c r="Z8" s="93">
        <v>47347.933845062238</v>
      </c>
      <c r="AA8" s="94">
        <v>2097.2154946947394</v>
      </c>
      <c r="AB8" s="93">
        <v>0</v>
      </c>
      <c r="AC8" s="93">
        <v>131262.02181818182</v>
      </c>
      <c r="AD8" s="93">
        <v>0</v>
      </c>
      <c r="AE8" s="94">
        <v>8838.9745899999998</v>
      </c>
      <c r="AF8" s="95">
        <v>608523.97911984648</v>
      </c>
      <c r="AG8" s="137">
        <v>4</v>
      </c>
      <c r="AH8" s="19"/>
      <c r="AI8" s="127"/>
      <c r="AK8" s="21"/>
    </row>
    <row r="9" spans="1:37" s="20" customFormat="1" ht="18" customHeight="1">
      <c r="A9" s="294"/>
      <c r="B9" s="295"/>
      <c r="C9" s="102" t="s">
        <v>38</v>
      </c>
      <c r="D9" s="86">
        <v>5</v>
      </c>
      <c r="E9" s="221">
        <v>0</v>
      </c>
      <c r="F9" s="87">
        <v>0</v>
      </c>
      <c r="G9" s="83">
        <v>0</v>
      </c>
      <c r="H9" s="84">
        <v>0</v>
      </c>
      <c r="I9" s="83">
        <v>0</v>
      </c>
      <c r="J9" s="83">
        <v>6577.1955880370697</v>
      </c>
      <c r="K9" s="83">
        <v>3419.8240344292462</v>
      </c>
      <c r="L9" s="83">
        <v>0</v>
      </c>
      <c r="M9" s="83">
        <v>6242.4918345329743</v>
      </c>
      <c r="N9" s="83">
        <v>7491.7686036000023</v>
      </c>
      <c r="O9" s="83">
        <v>22764.398874000002</v>
      </c>
      <c r="P9" s="83">
        <v>2.6880000000000002</v>
      </c>
      <c r="Q9" s="83">
        <v>29787.683876547937</v>
      </c>
      <c r="R9" s="83">
        <v>2232.539259205721</v>
      </c>
      <c r="S9" s="87">
        <v>0</v>
      </c>
      <c r="T9" s="87">
        <v>0</v>
      </c>
      <c r="U9" s="87">
        <v>0</v>
      </c>
      <c r="V9" s="83">
        <v>0</v>
      </c>
      <c r="W9" s="83">
        <v>0</v>
      </c>
      <c r="X9" s="83">
        <v>0</v>
      </c>
      <c r="Y9" s="83">
        <v>0</v>
      </c>
      <c r="Z9" s="83">
        <v>0</v>
      </c>
      <c r="AA9" s="87">
        <v>0</v>
      </c>
      <c r="AB9" s="83">
        <v>82758.870271464548</v>
      </c>
      <c r="AC9" s="83">
        <v>0</v>
      </c>
      <c r="AD9" s="83">
        <v>5581.6059012601572</v>
      </c>
      <c r="AE9" s="87">
        <v>0</v>
      </c>
      <c r="AF9" s="88">
        <v>166859.06624307766</v>
      </c>
      <c r="AG9" s="137">
        <v>5</v>
      </c>
      <c r="AH9" s="19"/>
      <c r="AI9" s="127"/>
      <c r="AK9" s="21"/>
    </row>
    <row r="10" spans="1:37" s="20" customFormat="1" ht="18" customHeight="1">
      <c r="A10" s="294"/>
      <c r="B10" s="295"/>
      <c r="C10" s="103" t="s">
        <v>39</v>
      </c>
      <c r="D10" s="86">
        <v>6</v>
      </c>
      <c r="E10" s="133">
        <v>435.18665000000004</v>
      </c>
      <c r="F10" s="91">
        <v>0</v>
      </c>
      <c r="G10" s="90">
        <v>0</v>
      </c>
      <c r="H10" s="91">
        <v>0</v>
      </c>
      <c r="I10" s="90">
        <v>0</v>
      </c>
      <c r="J10" s="90">
        <v>0</v>
      </c>
      <c r="K10" s="90">
        <v>0</v>
      </c>
      <c r="L10" s="90">
        <v>2.7087888188228014E-2</v>
      </c>
      <c r="M10" s="90">
        <v>0</v>
      </c>
      <c r="N10" s="90">
        <v>26.469270000000002</v>
      </c>
      <c r="O10" s="90">
        <v>126.43843</v>
      </c>
      <c r="P10" s="90">
        <v>0</v>
      </c>
      <c r="Q10" s="90">
        <v>0</v>
      </c>
      <c r="R10" s="90">
        <v>0</v>
      </c>
      <c r="S10" s="91">
        <v>0</v>
      </c>
      <c r="T10" s="91">
        <v>0</v>
      </c>
      <c r="U10" s="91">
        <v>0</v>
      </c>
      <c r="V10" s="90">
        <v>0</v>
      </c>
      <c r="W10" s="90">
        <v>0</v>
      </c>
      <c r="X10" s="83">
        <v>0</v>
      </c>
      <c r="Y10" s="83">
        <v>0</v>
      </c>
      <c r="Z10" s="83">
        <v>1.848040533886972E-3</v>
      </c>
      <c r="AA10" s="87">
        <v>0</v>
      </c>
      <c r="AB10" s="90">
        <v>0</v>
      </c>
      <c r="AC10" s="90">
        <v>0</v>
      </c>
      <c r="AD10" s="90">
        <v>0</v>
      </c>
      <c r="AE10" s="87">
        <v>2.6345900000000002</v>
      </c>
      <c r="AF10" s="92">
        <v>590.75787592872223</v>
      </c>
      <c r="AG10" s="131">
        <v>6</v>
      </c>
      <c r="AH10" s="19"/>
      <c r="AI10" s="127"/>
      <c r="AK10" s="21"/>
    </row>
    <row r="11" spans="1:37" s="23" customFormat="1" ht="18" customHeight="1">
      <c r="A11" s="296"/>
      <c r="B11" s="297"/>
      <c r="C11" s="105" t="s">
        <v>40</v>
      </c>
      <c r="D11" s="248">
        <v>7</v>
      </c>
      <c r="E11" s="136">
        <v>16129.224907245403</v>
      </c>
      <c r="F11" s="98">
        <v>0</v>
      </c>
      <c r="G11" s="97">
        <v>232.42188736</v>
      </c>
      <c r="H11" s="249">
        <v>3123.8700853399996</v>
      </c>
      <c r="I11" s="97">
        <v>182434.18484221655</v>
      </c>
      <c r="J11" s="97">
        <v>-6577.1955880370697</v>
      </c>
      <c r="K11" s="97">
        <v>-3419.8240344292462</v>
      </c>
      <c r="L11" s="97">
        <v>11664.138259393118</v>
      </c>
      <c r="M11" s="97">
        <v>-6242.4918345329743</v>
      </c>
      <c r="N11" s="97">
        <v>-7518.2378736000019</v>
      </c>
      <c r="O11" s="97">
        <v>-22890.837304000001</v>
      </c>
      <c r="P11" s="97">
        <v>-2.6880000000000002</v>
      </c>
      <c r="Q11" s="97">
        <v>-29785.629316547936</v>
      </c>
      <c r="R11" s="97">
        <v>-2230.6802392057211</v>
      </c>
      <c r="S11" s="98">
        <v>0</v>
      </c>
      <c r="T11" s="98">
        <v>131088.3576923763</v>
      </c>
      <c r="U11" s="98">
        <v>15.895</v>
      </c>
      <c r="V11" s="97">
        <v>842.8950000000001</v>
      </c>
      <c r="W11" s="97">
        <v>18.9864</v>
      </c>
      <c r="X11" s="97">
        <v>67018.25898008814</v>
      </c>
      <c r="Y11" s="97">
        <v>5986.3679999999995</v>
      </c>
      <c r="Z11" s="97">
        <v>47347.931997021704</v>
      </c>
      <c r="AA11" s="98">
        <v>2097.2154946947394</v>
      </c>
      <c r="AB11" s="97">
        <v>-82758.870271464548</v>
      </c>
      <c r="AC11" s="97">
        <v>131262.02181818182</v>
      </c>
      <c r="AD11" s="97">
        <v>-5581.6059012601572</v>
      </c>
      <c r="AE11" s="98">
        <v>8836.34</v>
      </c>
      <c r="AF11" s="95">
        <v>441074.15500084014</v>
      </c>
      <c r="AG11" s="137">
        <v>7</v>
      </c>
      <c r="AH11" s="22"/>
      <c r="AI11" s="127"/>
      <c r="AK11" s="24"/>
    </row>
    <row r="12" spans="1:37" s="20" customFormat="1" ht="18" customHeight="1">
      <c r="A12" s="298" t="s">
        <v>69</v>
      </c>
      <c r="B12" s="301"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99"/>
      <c r="B13" s="302"/>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99"/>
      <c r="B14" s="302"/>
      <c r="C14" s="102" t="s">
        <v>83</v>
      </c>
      <c r="D14" s="86">
        <v>10</v>
      </c>
      <c r="E14" s="221">
        <v>3172.674</v>
      </c>
      <c r="F14" s="87">
        <v>0</v>
      </c>
      <c r="G14" s="83">
        <v>0</v>
      </c>
      <c r="H14" s="87">
        <v>0</v>
      </c>
      <c r="I14" s="83">
        <v>0</v>
      </c>
      <c r="J14" s="83">
        <v>0</v>
      </c>
      <c r="K14" s="83">
        <v>0</v>
      </c>
      <c r="L14" s="83">
        <v>0</v>
      </c>
      <c r="M14" s="83">
        <v>0</v>
      </c>
      <c r="N14" s="83">
        <v>105.96</v>
      </c>
      <c r="O14" s="83">
        <v>12.111000000000001</v>
      </c>
      <c r="P14" s="83">
        <v>0</v>
      </c>
      <c r="Q14" s="83">
        <v>5.2999999999999999E-2</v>
      </c>
      <c r="R14" s="83">
        <v>0</v>
      </c>
      <c r="S14" s="87">
        <v>0</v>
      </c>
      <c r="T14" s="87">
        <v>52.883000000000003</v>
      </c>
      <c r="U14" s="87">
        <v>0</v>
      </c>
      <c r="V14" s="83">
        <v>0</v>
      </c>
      <c r="W14" s="83">
        <v>0</v>
      </c>
      <c r="X14" s="83">
        <v>0</v>
      </c>
      <c r="Y14" s="83">
        <v>0</v>
      </c>
      <c r="Z14" s="83">
        <v>179.18700000000001</v>
      </c>
      <c r="AA14" s="87">
        <v>0</v>
      </c>
      <c r="AB14" s="83">
        <v>0</v>
      </c>
      <c r="AC14" s="83">
        <v>0</v>
      </c>
      <c r="AD14" s="83">
        <v>0</v>
      </c>
      <c r="AE14" s="87">
        <v>907.63649999999996</v>
      </c>
      <c r="AF14" s="88">
        <v>4430.5045</v>
      </c>
      <c r="AG14" s="131">
        <v>10</v>
      </c>
      <c r="AH14" s="19"/>
      <c r="AI14" s="127"/>
      <c r="AK14" s="21"/>
    </row>
    <row r="15" spans="1:37" s="20" customFormat="1" ht="18" customHeight="1">
      <c r="A15" s="299"/>
      <c r="B15" s="302"/>
      <c r="C15" s="102" t="s">
        <v>11</v>
      </c>
      <c r="D15" s="86">
        <v>11</v>
      </c>
      <c r="E15" s="221">
        <v>12317.063</v>
      </c>
      <c r="F15" s="87">
        <v>0</v>
      </c>
      <c r="G15" s="83">
        <v>0</v>
      </c>
      <c r="H15" s="87">
        <v>0</v>
      </c>
      <c r="I15" s="83">
        <v>0</v>
      </c>
      <c r="J15" s="83">
        <v>0</v>
      </c>
      <c r="K15" s="83">
        <v>0</v>
      </c>
      <c r="L15" s="83">
        <v>0</v>
      </c>
      <c r="M15" s="83">
        <v>0</v>
      </c>
      <c r="N15" s="83">
        <v>75.194000000000003</v>
      </c>
      <c r="O15" s="83">
        <v>12.605</v>
      </c>
      <c r="P15" s="83">
        <v>0</v>
      </c>
      <c r="Q15" s="83">
        <v>0</v>
      </c>
      <c r="R15" s="83">
        <v>0</v>
      </c>
      <c r="S15" s="87">
        <v>0</v>
      </c>
      <c r="T15" s="87">
        <v>16993.20084064639</v>
      </c>
      <c r="U15" s="87">
        <v>0</v>
      </c>
      <c r="V15" s="83">
        <v>102.238</v>
      </c>
      <c r="W15" s="83">
        <v>0</v>
      </c>
      <c r="X15" s="83">
        <v>0</v>
      </c>
      <c r="Y15" s="83">
        <v>0</v>
      </c>
      <c r="Z15" s="83">
        <v>16231.919254970844</v>
      </c>
      <c r="AA15" s="87">
        <v>0</v>
      </c>
      <c r="AB15" s="83">
        <v>0</v>
      </c>
      <c r="AC15" s="83">
        <v>0</v>
      </c>
      <c r="AD15" s="83">
        <v>0</v>
      </c>
      <c r="AE15" s="87">
        <v>3316.3449999999998</v>
      </c>
      <c r="AF15" s="88">
        <v>49048.565095617225</v>
      </c>
      <c r="AG15" s="131">
        <v>11</v>
      </c>
      <c r="AH15" s="19"/>
      <c r="AI15" s="127"/>
      <c r="AK15" s="21"/>
    </row>
    <row r="16" spans="1:37" s="20" customFormat="1" ht="18" customHeight="1">
      <c r="A16" s="299"/>
      <c r="B16" s="302"/>
      <c r="C16" s="102" t="s">
        <v>84</v>
      </c>
      <c r="D16" s="86">
        <v>12</v>
      </c>
      <c r="E16" s="221">
        <v>37.076999999999998</v>
      </c>
      <c r="F16" s="87">
        <v>0</v>
      </c>
      <c r="G16" s="83">
        <v>0</v>
      </c>
      <c r="H16" s="87">
        <v>0</v>
      </c>
      <c r="I16" s="83">
        <v>0</v>
      </c>
      <c r="J16" s="83">
        <v>0</v>
      </c>
      <c r="K16" s="83">
        <v>0</v>
      </c>
      <c r="L16" s="83">
        <v>0</v>
      </c>
      <c r="M16" s="83">
        <v>0</v>
      </c>
      <c r="N16" s="83">
        <v>3.3210000000000002</v>
      </c>
      <c r="O16" s="83">
        <v>1178.1020000000001</v>
      </c>
      <c r="P16" s="83">
        <v>0</v>
      </c>
      <c r="Q16" s="83">
        <v>0</v>
      </c>
      <c r="R16" s="83">
        <v>0</v>
      </c>
      <c r="S16" s="87">
        <v>812.61199999999997</v>
      </c>
      <c r="T16" s="87">
        <v>1916.568</v>
      </c>
      <c r="U16" s="87">
        <v>0</v>
      </c>
      <c r="V16" s="83">
        <v>2.2170000000000001</v>
      </c>
      <c r="W16" s="83">
        <v>0</v>
      </c>
      <c r="X16" s="83">
        <v>0</v>
      </c>
      <c r="Y16" s="83">
        <v>0</v>
      </c>
      <c r="Z16" s="83">
        <v>632.12649999999996</v>
      </c>
      <c r="AA16" s="87">
        <v>0</v>
      </c>
      <c r="AB16" s="83">
        <v>0</v>
      </c>
      <c r="AC16" s="83">
        <v>0</v>
      </c>
      <c r="AD16" s="83">
        <v>84.494</v>
      </c>
      <c r="AE16" s="87">
        <v>632.12649999999996</v>
      </c>
      <c r="AF16" s="88">
        <v>5298.6440000000002</v>
      </c>
      <c r="AG16" s="131">
        <v>12</v>
      </c>
      <c r="AH16" s="19"/>
      <c r="AI16" s="127"/>
    </row>
    <row r="17" spans="1:37" s="20" customFormat="1" ht="18" customHeight="1">
      <c r="A17" s="299"/>
      <c r="B17" s="302"/>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131262.02181818182</v>
      </c>
      <c r="AD17" s="83">
        <v>0</v>
      </c>
      <c r="AE17" s="87">
        <v>0</v>
      </c>
      <c r="AF17" s="88">
        <v>131262.02181818182</v>
      </c>
      <c r="AG17" s="131">
        <v>13</v>
      </c>
      <c r="AH17" s="19"/>
      <c r="AI17" s="127"/>
    </row>
    <row r="18" spans="1:37" s="20" customFormat="1" ht="18" customHeight="1">
      <c r="A18" s="299"/>
      <c r="B18" s="302"/>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18.9864</v>
      </c>
      <c r="X18" s="83">
        <v>0</v>
      </c>
      <c r="Y18" s="83">
        <v>0</v>
      </c>
      <c r="Z18" s="83">
        <v>0</v>
      </c>
      <c r="AA18" s="87">
        <v>0</v>
      </c>
      <c r="AB18" s="83">
        <v>17.297999999999998</v>
      </c>
      <c r="AC18" s="83">
        <v>0</v>
      </c>
      <c r="AD18" s="83">
        <v>0</v>
      </c>
      <c r="AE18" s="87">
        <v>0</v>
      </c>
      <c r="AF18" s="88">
        <v>36.284399999999998</v>
      </c>
      <c r="AG18" s="131">
        <v>14</v>
      </c>
      <c r="AH18" s="19"/>
      <c r="AI18" s="127"/>
    </row>
    <row r="19" spans="1:37" s="20" customFormat="1" ht="18" customHeight="1">
      <c r="A19" s="299"/>
      <c r="B19" s="302"/>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704.44100000000003</v>
      </c>
      <c r="W19" s="83">
        <v>0</v>
      </c>
      <c r="X19" s="83">
        <v>67018.25898008814</v>
      </c>
      <c r="Y19" s="83">
        <v>5374.0079999999998</v>
      </c>
      <c r="Z19" s="83">
        <v>12491.549894704574</v>
      </c>
      <c r="AA19" s="87">
        <v>0</v>
      </c>
      <c r="AB19" s="83">
        <v>0</v>
      </c>
      <c r="AC19" s="83">
        <v>0</v>
      </c>
      <c r="AD19" s="83">
        <v>0</v>
      </c>
      <c r="AE19" s="87">
        <v>0</v>
      </c>
      <c r="AF19" s="88">
        <v>85588.257874792733</v>
      </c>
      <c r="AG19" s="131">
        <v>15</v>
      </c>
      <c r="AH19" s="19"/>
      <c r="AI19" s="127"/>
    </row>
    <row r="20" spans="1:37" s="20" customFormat="1" ht="18" customHeight="1">
      <c r="A20" s="299"/>
      <c r="B20" s="302"/>
      <c r="C20" s="102" t="s">
        <v>86</v>
      </c>
      <c r="D20" s="86">
        <v>16</v>
      </c>
      <c r="E20" s="221">
        <v>510.71</v>
      </c>
      <c r="F20" s="87">
        <v>0</v>
      </c>
      <c r="G20" s="83">
        <v>0</v>
      </c>
      <c r="H20" s="87">
        <v>0</v>
      </c>
      <c r="I20" s="83">
        <v>0</v>
      </c>
      <c r="J20" s="83">
        <v>0</v>
      </c>
      <c r="K20" s="83">
        <v>0</v>
      </c>
      <c r="L20" s="83">
        <v>0</v>
      </c>
      <c r="M20" s="83">
        <v>0</v>
      </c>
      <c r="N20" s="83">
        <v>208.459</v>
      </c>
      <c r="O20" s="83">
        <v>0.03</v>
      </c>
      <c r="P20" s="83">
        <v>0</v>
      </c>
      <c r="Q20" s="83">
        <v>0</v>
      </c>
      <c r="R20" s="83">
        <v>0</v>
      </c>
      <c r="S20" s="87">
        <v>0</v>
      </c>
      <c r="T20" s="87">
        <v>4461.1177844946997</v>
      </c>
      <c r="U20" s="87">
        <v>0</v>
      </c>
      <c r="V20" s="83">
        <v>0</v>
      </c>
      <c r="W20" s="83">
        <v>0</v>
      </c>
      <c r="X20" s="83">
        <v>0</v>
      </c>
      <c r="Y20" s="83">
        <v>0</v>
      </c>
      <c r="Z20" s="83">
        <v>349.82109080018404</v>
      </c>
      <c r="AA20" s="87">
        <v>0</v>
      </c>
      <c r="AB20" s="83">
        <v>67.152000000000001</v>
      </c>
      <c r="AC20" s="83">
        <v>0</v>
      </c>
      <c r="AD20" s="83">
        <v>0</v>
      </c>
      <c r="AE20" s="87">
        <v>16.847999999999999</v>
      </c>
      <c r="AF20" s="88">
        <v>5614.1378752948831</v>
      </c>
      <c r="AG20" s="131">
        <v>16</v>
      </c>
      <c r="AH20" s="19"/>
      <c r="AI20" s="127"/>
    </row>
    <row r="21" spans="1:37" s="20" customFormat="1" ht="18" customHeight="1">
      <c r="A21" s="299"/>
      <c r="B21" s="302"/>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99"/>
      <c r="B22" s="302"/>
      <c r="C22" s="102" t="s">
        <v>46</v>
      </c>
      <c r="D22" s="86">
        <v>18</v>
      </c>
      <c r="E22" s="221">
        <v>0</v>
      </c>
      <c r="F22" s="87">
        <v>0</v>
      </c>
      <c r="G22" s="83">
        <v>0</v>
      </c>
      <c r="H22" s="87">
        <v>0</v>
      </c>
      <c r="I22" s="83">
        <v>182434.18484221655</v>
      </c>
      <c r="J22" s="83">
        <v>11330.93709818436</v>
      </c>
      <c r="K22" s="83">
        <v>0</v>
      </c>
      <c r="L22" s="83">
        <v>0</v>
      </c>
      <c r="M22" s="83">
        <v>0</v>
      </c>
      <c r="N22" s="83">
        <v>0</v>
      </c>
      <c r="O22" s="83">
        <v>0</v>
      </c>
      <c r="P22" s="83">
        <v>0</v>
      </c>
      <c r="Q22" s="83">
        <v>459.58498248104127</v>
      </c>
      <c r="R22" s="83">
        <v>0</v>
      </c>
      <c r="S22" s="87">
        <v>0</v>
      </c>
      <c r="T22" s="87">
        <v>0</v>
      </c>
      <c r="U22" s="87">
        <v>0</v>
      </c>
      <c r="V22" s="83">
        <v>0</v>
      </c>
      <c r="W22" s="83">
        <v>0</v>
      </c>
      <c r="X22" s="83">
        <v>0</v>
      </c>
      <c r="Y22" s="83">
        <v>0</v>
      </c>
      <c r="Z22" s="83">
        <v>0</v>
      </c>
      <c r="AA22" s="87">
        <v>0</v>
      </c>
      <c r="AB22" s="83">
        <v>0</v>
      </c>
      <c r="AC22" s="83">
        <v>0</v>
      </c>
      <c r="AD22" s="83">
        <v>0</v>
      </c>
      <c r="AE22" s="87">
        <v>0</v>
      </c>
      <c r="AF22" s="88">
        <v>194224.70692288195</v>
      </c>
      <c r="AG22" s="131">
        <v>18</v>
      </c>
      <c r="AH22" s="19"/>
      <c r="AI22" s="127"/>
    </row>
    <row r="23" spans="1:37" s="20" customFormat="1" ht="18" customHeight="1">
      <c r="A23" s="299"/>
      <c r="B23" s="302"/>
      <c r="C23" s="103" t="s">
        <v>47</v>
      </c>
      <c r="D23" s="86">
        <v>19</v>
      </c>
      <c r="E23" s="221">
        <v>0</v>
      </c>
      <c r="F23" s="87">
        <v>0</v>
      </c>
      <c r="G23" s="83">
        <v>0</v>
      </c>
      <c r="H23" s="87">
        <v>0</v>
      </c>
      <c r="I23" s="83">
        <v>0</v>
      </c>
      <c r="J23" s="83">
        <v>0</v>
      </c>
      <c r="K23" s="83">
        <v>0</v>
      </c>
      <c r="L23" s="83">
        <v>0.22646411157440655</v>
      </c>
      <c r="M23" s="83">
        <v>0</v>
      </c>
      <c r="N23" s="83">
        <v>3.9950226244343896</v>
      </c>
      <c r="O23" s="83">
        <v>0</v>
      </c>
      <c r="P23" s="83">
        <v>0</v>
      </c>
      <c r="Q23" s="83">
        <v>23.01719457013575</v>
      </c>
      <c r="R23" s="83">
        <v>5.2731428571428571</v>
      </c>
      <c r="S23" s="87">
        <v>0</v>
      </c>
      <c r="T23" s="87">
        <v>210.34849975036437</v>
      </c>
      <c r="U23" s="87">
        <v>0</v>
      </c>
      <c r="V23" s="83">
        <v>0</v>
      </c>
      <c r="W23" s="83">
        <v>0</v>
      </c>
      <c r="X23" s="83">
        <v>0</v>
      </c>
      <c r="Y23" s="83">
        <v>0</v>
      </c>
      <c r="Z23" s="83">
        <v>1.5570601735682159E-2</v>
      </c>
      <c r="AA23" s="87">
        <v>0</v>
      </c>
      <c r="AB23" s="83">
        <v>101.71979999999999</v>
      </c>
      <c r="AC23" s="83">
        <v>0</v>
      </c>
      <c r="AD23" s="83">
        <v>0</v>
      </c>
      <c r="AE23" s="87">
        <v>0</v>
      </c>
      <c r="AF23" s="88">
        <v>344.59569451538744</v>
      </c>
      <c r="AG23" s="131">
        <v>19</v>
      </c>
      <c r="AH23" s="19"/>
      <c r="AI23" s="127"/>
    </row>
    <row r="24" spans="1:37" s="20" customFormat="1" ht="18" customHeight="1">
      <c r="A24" s="299"/>
      <c r="B24" s="303"/>
      <c r="C24" s="108" t="s">
        <v>48</v>
      </c>
      <c r="D24" s="96">
        <v>20</v>
      </c>
      <c r="E24" s="136">
        <v>16037.523999999999</v>
      </c>
      <c r="F24" s="98">
        <v>0</v>
      </c>
      <c r="G24" s="97">
        <v>0</v>
      </c>
      <c r="H24" s="249">
        <v>0</v>
      </c>
      <c r="I24" s="97">
        <v>182434.18484221655</v>
      </c>
      <c r="J24" s="97">
        <v>11330.93709818436</v>
      </c>
      <c r="K24" s="97">
        <v>0</v>
      </c>
      <c r="L24" s="97">
        <v>0.22646411157440655</v>
      </c>
      <c r="M24" s="97">
        <v>0</v>
      </c>
      <c r="N24" s="97">
        <v>396.92902262443437</v>
      </c>
      <c r="O24" s="97">
        <v>1202.848</v>
      </c>
      <c r="P24" s="97">
        <v>0</v>
      </c>
      <c r="Q24" s="97">
        <v>482.65517705117702</v>
      </c>
      <c r="R24" s="97">
        <v>5.2731428571428571</v>
      </c>
      <c r="S24" s="98">
        <v>812.61199999999997</v>
      </c>
      <c r="T24" s="98">
        <v>23634.118124891454</v>
      </c>
      <c r="U24" s="98">
        <v>0</v>
      </c>
      <c r="V24" s="97">
        <v>808.89600000000007</v>
      </c>
      <c r="W24" s="97">
        <v>18.9864</v>
      </c>
      <c r="X24" s="97">
        <v>67018.25898008814</v>
      </c>
      <c r="Y24" s="97">
        <v>5374.0079999999998</v>
      </c>
      <c r="Z24" s="97">
        <v>29884.619311077342</v>
      </c>
      <c r="AA24" s="98">
        <v>0</v>
      </c>
      <c r="AB24" s="97">
        <v>186.16980000000001</v>
      </c>
      <c r="AC24" s="97">
        <v>131262.02181818182</v>
      </c>
      <c r="AD24" s="97">
        <v>84.494</v>
      </c>
      <c r="AE24" s="98">
        <v>4872.9559999999992</v>
      </c>
      <c r="AF24" s="95">
        <v>475847.71818128397</v>
      </c>
      <c r="AG24" s="135">
        <v>20</v>
      </c>
      <c r="AH24" s="19"/>
      <c r="AI24" s="127"/>
    </row>
    <row r="25" spans="1:37" s="20" customFormat="1" ht="18" customHeight="1">
      <c r="A25" s="299"/>
      <c r="B25" s="301"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99"/>
      <c r="B26" s="302"/>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99"/>
      <c r="B27" s="302"/>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2501.0928000000004</v>
      </c>
      <c r="AC27" s="83">
        <v>0</v>
      </c>
      <c r="AD27" s="83">
        <v>0</v>
      </c>
      <c r="AE27" s="87">
        <v>0</v>
      </c>
      <c r="AF27" s="88">
        <v>2501.0928000000004</v>
      </c>
      <c r="AG27" s="131">
        <v>23</v>
      </c>
      <c r="AH27" s="19"/>
      <c r="AI27" s="127"/>
      <c r="AJ27" s="25"/>
    </row>
    <row r="28" spans="1:37" s="20" customFormat="1" ht="18" customHeight="1">
      <c r="A28" s="299"/>
      <c r="B28" s="302"/>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14644.625796</v>
      </c>
      <c r="AC28" s="83">
        <v>0</v>
      </c>
      <c r="AD28" s="83">
        <v>23457.345087187321</v>
      </c>
      <c r="AE28" s="87">
        <v>0</v>
      </c>
      <c r="AF28" s="88">
        <v>38101.970883187321</v>
      </c>
      <c r="AG28" s="131">
        <v>24</v>
      </c>
      <c r="AH28" s="19"/>
      <c r="AI28" s="127"/>
    </row>
    <row r="29" spans="1:37" s="20" customFormat="1" ht="18" customHeight="1">
      <c r="A29" s="299"/>
      <c r="B29" s="302"/>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2462.4648000000002</v>
      </c>
      <c r="AC29" s="83">
        <v>0</v>
      </c>
      <c r="AD29" s="83">
        <v>0</v>
      </c>
      <c r="AE29" s="87">
        <v>0</v>
      </c>
      <c r="AF29" s="88">
        <v>2462.4648000000002</v>
      </c>
      <c r="AG29" s="131">
        <v>25</v>
      </c>
      <c r="AH29" s="19"/>
      <c r="AI29" s="127"/>
    </row>
    <row r="30" spans="1:37" s="20" customFormat="1" ht="18" customHeight="1">
      <c r="A30" s="299"/>
      <c r="B30" s="302"/>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43316.467200000006</v>
      </c>
      <c r="AC30" s="83">
        <v>0</v>
      </c>
      <c r="AD30" s="83">
        <v>0</v>
      </c>
      <c r="AE30" s="87">
        <v>0</v>
      </c>
      <c r="AF30" s="88">
        <v>43316.467200000006</v>
      </c>
      <c r="AG30" s="131">
        <v>26</v>
      </c>
      <c r="AH30" s="19"/>
      <c r="AI30" s="127"/>
    </row>
    <row r="31" spans="1:37" s="20" customFormat="1" ht="18" customHeight="1">
      <c r="A31" s="299"/>
      <c r="B31" s="302"/>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22.118400000000001</v>
      </c>
      <c r="AC31" s="83">
        <v>0</v>
      </c>
      <c r="AD31" s="83">
        <v>0</v>
      </c>
      <c r="AE31" s="87">
        <v>0</v>
      </c>
      <c r="AF31" s="88">
        <v>22.118400000000001</v>
      </c>
      <c r="AG31" s="131">
        <v>27</v>
      </c>
      <c r="AH31" s="19"/>
      <c r="AI31" s="127"/>
    </row>
    <row r="32" spans="1:37" s="20" customFormat="1" ht="18" customHeight="1">
      <c r="A32" s="299"/>
      <c r="B32" s="302"/>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78205.937302888153</v>
      </c>
      <c r="AC32" s="83">
        <v>0</v>
      </c>
      <c r="AD32" s="83">
        <v>278.32177799999999</v>
      </c>
      <c r="AE32" s="87">
        <v>0</v>
      </c>
      <c r="AF32" s="88">
        <v>78484.25908088815</v>
      </c>
      <c r="AG32" s="131">
        <v>28</v>
      </c>
      <c r="AH32" s="19"/>
      <c r="AI32" s="127"/>
      <c r="AK32" s="21"/>
    </row>
    <row r="33" spans="1:37" s="20" customFormat="1" ht="18" customHeight="1">
      <c r="A33" s="299"/>
      <c r="B33" s="302"/>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4532.9836996728354</v>
      </c>
      <c r="AE33" s="87">
        <v>0</v>
      </c>
      <c r="AF33" s="88">
        <v>4532.9836996728354</v>
      </c>
      <c r="AG33" s="131">
        <v>29</v>
      </c>
      <c r="AH33" s="19"/>
      <c r="AI33" s="127"/>
      <c r="AJ33" s="25"/>
      <c r="AK33" s="21"/>
    </row>
    <row r="34" spans="1:37" s="20" customFormat="1" ht="18" customHeight="1">
      <c r="A34" s="299"/>
      <c r="B34" s="302"/>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99"/>
      <c r="B35" s="302"/>
      <c r="C35" s="102" t="s">
        <v>46</v>
      </c>
      <c r="D35" s="86">
        <v>31</v>
      </c>
      <c r="E35" s="221">
        <v>0</v>
      </c>
      <c r="F35" s="87">
        <v>0</v>
      </c>
      <c r="G35" s="83">
        <v>0</v>
      </c>
      <c r="H35" s="87">
        <v>0</v>
      </c>
      <c r="I35" s="83">
        <v>0</v>
      </c>
      <c r="J35" s="83">
        <v>21104.027999999998</v>
      </c>
      <c r="K35" s="83">
        <v>23636.33282793067</v>
      </c>
      <c r="L35" s="83">
        <v>38858.564892452589</v>
      </c>
      <c r="M35" s="83">
        <v>6567.3604000000005</v>
      </c>
      <c r="N35" s="83">
        <v>30105.727872000003</v>
      </c>
      <c r="O35" s="83">
        <v>26542.789304000002</v>
      </c>
      <c r="P35" s="83">
        <v>2.6880000000000002</v>
      </c>
      <c r="Q35" s="83">
        <v>30627.724493599111</v>
      </c>
      <c r="R35" s="83">
        <v>4458.7620359999992</v>
      </c>
      <c r="S35" s="87">
        <v>1960.7629934996619</v>
      </c>
      <c r="T35" s="87">
        <v>0</v>
      </c>
      <c r="U35" s="87">
        <v>0</v>
      </c>
      <c r="V35" s="83">
        <v>0</v>
      </c>
      <c r="W35" s="83">
        <v>0</v>
      </c>
      <c r="X35" s="83">
        <v>0</v>
      </c>
      <c r="Y35" s="83">
        <v>0</v>
      </c>
      <c r="Z35" s="83">
        <v>0</v>
      </c>
      <c r="AA35" s="87">
        <v>0</v>
      </c>
      <c r="AB35" s="83">
        <v>0</v>
      </c>
      <c r="AC35" s="83">
        <v>0</v>
      </c>
      <c r="AD35" s="83">
        <v>0</v>
      </c>
      <c r="AE35" s="87">
        <v>0</v>
      </c>
      <c r="AF35" s="88">
        <v>183864.74081948205</v>
      </c>
      <c r="AG35" s="131">
        <v>31</v>
      </c>
      <c r="AH35" s="19"/>
      <c r="AI35" s="127"/>
      <c r="AK35" s="21"/>
    </row>
    <row r="36" spans="1:37" s="20" customFormat="1" ht="18" customHeight="1">
      <c r="A36" s="299"/>
      <c r="B36" s="302"/>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7168.3567266045957</v>
      </c>
      <c r="T36" s="87">
        <v>0</v>
      </c>
      <c r="U36" s="87">
        <v>0</v>
      </c>
      <c r="V36" s="83">
        <v>0</v>
      </c>
      <c r="W36" s="83">
        <v>0</v>
      </c>
      <c r="X36" s="83">
        <v>0</v>
      </c>
      <c r="Y36" s="83">
        <v>0</v>
      </c>
      <c r="Z36" s="83">
        <v>0</v>
      </c>
      <c r="AA36" s="87">
        <v>0</v>
      </c>
      <c r="AB36" s="83">
        <v>344.03349600000115</v>
      </c>
      <c r="AC36" s="83">
        <v>0</v>
      </c>
      <c r="AD36" s="83">
        <v>0</v>
      </c>
      <c r="AE36" s="87">
        <v>0</v>
      </c>
      <c r="AF36" s="88">
        <v>7512.3902226045966</v>
      </c>
      <c r="AG36" s="131">
        <v>32</v>
      </c>
      <c r="AH36" s="19"/>
      <c r="AI36" s="127"/>
      <c r="AK36" s="21"/>
    </row>
    <row r="37" spans="1:37" s="20" customFormat="1" ht="18" customHeight="1">
      <c r="A37" s="299"/>
      <c r="B37" s="303"/>
      <c r="C37" s="105" t="s">
        <v>49</v>
      </c>
      <c r="D37" s="82">
        <v>33</v>
      </c>
      <c r="E37" s="136">
        <v>0</v>
      </c>
      <c r="F37" s="98">
        <v>0</v>
      </c>
      <c r="G37" s="97">
        <v>0</v>
      </c>
      <c r="H37" s="249">
        <v>0</v>
      </c>
      <c r="I37" s="97">
        <v>0</v>
      </c>
      <c r="J37" s="97">
        <v>21104.027999999998</v>
      </c>
      <c r="K37" s="97">
        <v>23636.33282793067</v>
      </c>
      <c r="L37" s="97">
        <v>38858.564892452589</v>
      </c>
      <c r="M37" s="97">
        <v>6567.3604000000005</v>
      </c>
      <c r="N37" s="97">
        <v>30105.727872000003</v>
      </c>
      <c r="O37" s="97">
        <v>26542.789304000002</v>
      </c>
      <c r="P37" s="97">
        <v>2.6880000000000002</v>
      </c>
      <c r="Q37" s="97">
        <v>30627.724493599111</v>
      </c>
      <c r="R37" s="97">
        <v>4458.7620359999992</v>
      </c>
      <c r="S37" s="98">
        <v>9129.1197201042578</v>
      </c>
      <c r="T37" s="98">
        <v>0</v>
      </c>
      <c r="U37" s="98">
        <v>0</v>
      </c>
      <c r="V37" s="97">
        <v>0</v>
      </c>
      <c r="W37" s="97">
        <v>0</v>
      </c>
      <c r="X37" s="97">
        <v>0</v>
      </c>
      <c r="Y37" s="97">
        <v>0</v>
      </c>
      <c r="Z37" s="97">
        <v>0</v>
      </c>
      <c r="AA37" s="98">
        <v>0</v>
      </c>
      <c r="AB37" s="97">
        <v>141496.73979488816</v>
      </c>
      <c r="AC37" s="97">
        <v>0</v>
      </c>
      <c r="AD37" s="97">
        <v>28268.65056486016</v>
      </c>
      <c r="AE37" s="98">
        <v>0</v>
      </c>
      <c r="AF37" s="95">
        <v>360798.48790583498</v>
      </c>
      <c r="AG37" s="135">
        <v>33</v>
      </c>
      <c r="AH37" s="19"/>
      <c r="AI37" s="127"/>
      <c r="AK37" s="21"/>
    </row>
    <row r="38" spans="1:37" s="20" customFormat="1" ht="18" customHeight="1">
      <c r="A38" s="299"/>
      <c r="B38" s="295"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99"/>
      <c r="B39" s="295"/>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99"/>
      <c r="B40" s="295"/>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4905.3745800881497</v>
      </c>
      <c r="AC40" s="83">
        <v>0</v>
      </c>
      <c r="AD40" s="83">
        <v>0</v>
      </c>
      <c r="AE40" s="87">
        <v>0</v>
      </c>
      <c r="AF40" s="88">
        <v>4905.3745800881497</v>
      </c>
      <c r="AG40" s="131">
        <v>36</v>
      </c>
      <c r="AH40" s="19"/>
      <c r="AI40" s="127"/>
      <c r="AK40" s="21"/>
    </row>
    <row r="41" spans="1:37" s="20" customFormat="1" ht="18" customHeight="1">
      <c r="A41" s="299"/>
      <c r="B41" s="295"/>
      <c r="C41" s="102" t="s">
        <v>51</v>
      </c>
      <c r="D41" s="86">
        <v>37</v>
      </c>
      <c r="E41" s="221">
        <v>0</v>
      </c>
      <c r="F41" s="87">
        <v>0</v>
      </c>
      <c r="G41" s="83">
        <v>0</v>
      </c>
      <c r="H41" s="87">
        <v>0</v>
      </c>
      <c r="I41" s="83">
        <v>0</v>
      </c>
      <c r="J41" s="83">
        <v>0</v>
      </c>
      <c r="K41" s="83">
        <v>0</v>
      </c>
      <c r="L41" s="83">
        <v>0</v>
      </c>
      <c r="M41" s="83">
        <v>0</v>
      </c>
      <c r="N41" s="83">
        <v>0.47099999999999997</v>
      </c>
      <c r="O41" s="83">
        <v>0</v>
      </c>
      <c r="P41" s="83">
        <v>0</v>
      </c>
      <c r="Q41" s="83">
        <v>0</v>
      </c>
      <c r="R41" s="83">
        <v>0</v>
      </c>
      <c r="S41" s="87">
        <v>0</v>
      </c>
      <c r="T41" s="87">
        <v>33.228999999999999</v>
      </c>
      <c r="U41" s="87">
        <v>0</v>
      </c>
      <c r="V41" s="83">
        <v>0</v>
      </c>
      <c r="W41" s="83">
        <v>0</v>
      </c>
      <c r="X41" s="83">
        <v>0</v>
      </c>
      <c r="Y41" s="83">
        <v>0</v>
      </c>
      <c r="Z41" s="83">
        <v>0</v>
      </c>
      <c r="AA41" s="87">
        <v>0</v>
      </c>
      <c r="AB41" s="83">
        <v>248.57999999999998</v>
      </c>
      <c r="AC41" s="83">
        <v>0</v>
      </c>
      <c r="AD41" s="83">
        <v>0</v>
      </c>
      <c r="AE41" s="87">
        <v>0</v>
      </c>
      <c r="AF41" s="88">
        <v>282.27999999999997</v>
      </c>
      <c r="AG41" s="131">
        <v>37</v>
      </c>
      <c r="AH41" s="19"/>
      <c r="AI41" s="127"/>
      <c r="AK41" s="21"/>
    </row>
    <row r="42" spans="1:37" s="20" customFormat="1" ht="18" customHeight="1">
      <c r="A42" s="299"/>
      <c r="B42" s="295"/>
      <c r="C42" s="102" t="s">
        <v>5</v>
      </c>
      <c r="D42" s="86">
        <v>38</v>
      </c>
      <c r="E42" s="221">
        <v>0</v>
      </c>
      <c r="F42" s="87">
        <v>0</v>
      </c>
      <c r="G42" s="83">
        <v>0</v>
      </c>
      <c r="H42" s="87">
        <v>0</v>
      </c>
      <c r="I42" s="83">
        <v>0</v>
      </c>
      <c r="J42" s="83">
        <v>0</v>
      </c>
      <c r="K42" s="83">
        <v>0</v>
      </c>
      <c r="L42" s="83">
        <v>0</v>
      </c>
      <c r="M42" s="83">
        <v>0</v>
      </c>
      <c r="N42" s="83">
        <v>5.7930000000000001</v>
      </c>
      <c r="O42" s="83">
        <v>2449.0210000000002</v>
      </c>
      <c r="P42" s="83">
        <v>0</v>
      </c>
      <c r="Q42" s="83">
        <v>0</v>
      </c>
      <c r="R42" s="83">
        <v>0</v>
      </c>
      <c r="S42" s="87">
        <v>6848.7849999999999</v>
      </c>
      <c r="T42" s="87">
        <v>3704.9659999999999</v>
      </c>
      <c r="U42" s="87">
        <v>0</v>
      </c>
      <c r="V42" s="83">
        <v>0</v>
      </c>
      <c r="W42" s="83">
        <v>0</v>
      </c>
      <c r="X42" s="83">
        <v>0</v>
      </c>
      <c r="Y42" s="83">
        <v>0</v>
      </c>
      <c r="Z42" s="83">
        <v>0</v>
      </c>
      <c r="AA42" s="87">
        <v>0</v>
      </c>
      <c r="AB42" s="83">
        <v>1061.6815799999999</v>
      </c>
      <c r="AC42" s="83">
        <v>0</v>
      </c>
      <c r="AD42" s="83">
        <v>68.114999999999995</v>
      </c>
      <c r="AE42" s="87">
        <v>0</v>
      </c>
      <c r="AF42" s="88">
        <v>14138.361580000001</v>
      </c>
      <c r="AG42" s="131">
        <v>38</v>
      </c>
      <c r="AH42" s="19"/>
      <c r="AI42" s="127"/>
      <c r="AK42" s="21"/>
    </row>
    <row r="43" spans="1:37" s="20" customFormat="1" ht="18" customHeight="1">
      <c r="A43" s="299"/>
      <c r="B43" s="295"/>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238.1872456386852</v>
      </c>
      <c r="U43" s="87">
        <v>0</v>
      </c>
      <c r="V43" s="83">
        <v>0</v>
      </c>
      <c r="W43" s="83">
        <v>0</v>
      </c>
      <c r="X43" s="83">
        <v>0</v>
      </c>
      <c r="Y43" s="83">
        <v>0</v>
      </c>
      <c r="Z43" s="83">
        <v>0</v>
      </c>
      <c r="AA43" s="87">
        <v>0</v>
      </c>
      <c r="AB43" s="83">
        <v>220.4327232</v>
      </c>
      <c r="AC43" s="83">
        <v>0</v>
      </c>
      <c r="AD43" s="83">
        <v>268.50354120000003</v>
      </c>
      <c r="AE43" s="87">
        <v>0</v>
      </c>
      <c r="AF43" s="88">
        <v>727.12351003868525</v>
      </c>
      <c r="AG43" s="131">
        <v>39</v>
      </c>
      <c r="AH43" s="19"/>
      <c r="AI43" s="127"/>
      <c r="AK43" s="21"/>
    </row>
    <row r="44" spans="1:37" s="20" customFormat="1" ht="18" customHeight="1">
      <c r="A44" s="299"/>
      <c r="B44" s="295"/>
      <c r="C44" s="109" t="s">
        <v>52</v>
      </c>
      <c r="D44" s="96">
        <v>40</v>
      </c>
      <c r="E44" s="136">
        <v>0</v>
      </c>
      <c r="F44" s="98">
        <v>0</v>
      </c>
      <c r="G44" s="97">
        <v>0</v>
      </c>
      <c r="H44" s="98">
        <v>0</v>
      </c>
      <c r="I44" s="97">
        <v>0</v>
      </c>
      <c r="J44" s="97">
        <v>0</v>
      </c>
      <c r="K44" s="97">
        <v>0</v>
      </c>
      <c r="L44" s="97">
        <v>0</v>
      </c>
      <c r="M44" s="97">
        <v>0</v>
      </c>
      <c r="N44" s="97">
        <v>6.2640000000000002</v>
      </c>
      <c r="O44" s="97">
        <v>2449.0210000000002</v>
      </c>
      <c r="P44" s="97">
        <v>0</v>
      </c>
      <c r="Q44" s="97">
        <v>0</v>
      </c>
      <c r="R44" s="97">
        <v>0</v>
      </c>
      <c r="S44" s="98">
        <v>6848.7849999999999</v>
      </c>
      <c r="T44" s="98">
        <v>3976.3822456386847</v>
      </c>
      <c r="U44" s="98">
        <v>0</v>
      </c>
      <c r="V44" s="97">
        <v>0</v>
      </c>
      <c r="W44" s="97">
        <v>0</v>
      </c>
      <c r="X44" s="97">
        <v>0</v>
      </c>
      <c r="Y44" s="97">
        <v>0</v>
      </c>
      <c r="Z44" s="97">
        <v>0</v>
      </c>
      <c r="AA44" s="98">
        <v>0</v>
      </c>
      <c r="AB44" s="97">
        <v>6436.0688832881497</v>
      </c>
      <c r="AC44" s="97">
        <v>0</v>
      </c>
      <c r="AD44" s="97">
        <v>336.61854120000004</v>
      </c>
      <c r="AE44" s="98">
        <v>0</v>
      </c>
      <c r="AF44" s="95">
        <v>20053.139670126835</v>
      </c>
      <c r="AG44" s="135">
        <v>40</v>
      </c>
      <c r="AH44" s="19"/>
      <c r="AI44" s="127"/>
      <c r="AK44" s="21"/>
    </row>
    <row r="45" spans="1:37" s="20" customFormat="1" ht="18" customHeight="1">
      <c r="A45" s="300"/>
      <c r="B45" s="119"/>
      <c r="C45" s="110" t="s">
        <v>53</v>
      </c>
      <c r="D45" s="96">
        <v>41</v>
      </c>
      <c r="E45" s="222">
        <v>0</v>
      </c>
      <c r="F45" s="107">
        <v>0</v>
      </c>
      <c r="G45" s="106">
        <v>0</v>
      </c>
      <c r="H45" s="87">
        <v>0</v>
      </c>
      <c r="I45" s="106">
        <v>0</v>
      </c>
      <c r="J45" s="106">
        <v>0</v>
      </c>
      <c r="K45" s="106">
        <v>0</v>
      </c>
      <c r="L45" s="106">
        <v>0</v>
      </c>
      <c r="M45" s="106">
        <v>0</v>
      </c>
      <c r="N45" s="106">
        <v>0</v>
      </c>
      <c r="O45" s="106">
        <v>0</v>
      </c>
      <c r="P45" s="106">
        <v>0</v>
      </c>
      <c r="Q45" s="106">
        <v>0</v>
      </c>
      <c r="R45" s="106">
        <v>0</v>
      </c>
      <c r="S45" s="107">
        <v>0</v>
      </c>
      <c r="T45" s="107">
        <v>80.903342319503835</v>
      </c>
      <c r="U45" s="107">
        <v>0</v>
      </c>
      <c r="V45" s="106">
        <v>23.175999999999998</v>
      </c>
      <c r="W45" s="106">
        <v>0</v>
      </c>
      <c r="X45" s="106">
        <v>0</v>
      </c>
      <c r="Y45" s="106">
        <v>0</v>
      </c>
      <c r="Z45" s="83">
        <v>0</v>
      </c>
      <c r="AA45" s="107">
        <v>0</v>
      </c>
      <c r="AB45" s="106">
        <v>6775.6883697354533</v>
      </c>
      <c r="AC45" s="106">
        <v>0</v>
      </c>
      <c r="AD45" s="106">
        <v>3604.6512000000002</v>
      </c>
      <c r="AE45" s="87">
        <v>0</v>
      </c>
      <c r="AF45" s="88">
        <v>10484.418912054956</v>
      </c>
      <c r="AG45" s="134">
        <v>41</v>
      </c>
      <c r="AH45" s="19"/>
      <c r="AI45" s="127"/>
      <c r="AK45" s="21"/>
    </row>
    <row r="46" spans="1:37" s="20" customFormat="1" ht="18" customHeight="1">
      <c r="A46" s="120"/>
      <c r="B46" s="121"/>
      <c r="C46" s="111" t="s">
        <v>54</v>
      </c>
      <c r="D46" s="96">
        <v>42</v>
      </c>
      <c r="E46" s="136">
        <v>91.700907245404409</v>
      </c>
      <c r="F46" s="98">
        <v>0</v>
      </c>
      <c r="G46" s="97">
        <v>232.42188736</v>
      </c>
      <c r="H46" s="98">
        <v>3123.8700853399996</v>
      </c>
      <c r="I46" s="97">
        <v>0</v>
      </c>
      <c r="J46" s="97">
        <v>3195.8953137785684</v>
      </c>
      <c r="K46" s="97">
        <v>20216.508793501423</v>
      </c>
      <c r="L46" s="97">
        <v>50522.476687734132</v>
      </c>
      <c r="M46" s="97">
        <v>324.8685654670262</v>
      </c>
      <c r="N46" s="97">
        <v>22184.296975775567</v>
      </c>
      <c r="O46" s="97">
        <v>8.3000000000000004E-2</v>
      </c>
      <c r="P46" s="97">
        <v>0</v>
      </c>
      <c r="Q46" s="97">
        <v>359.44000000000005</v>
      </c>
      <c r="R46" s="97">
        <v>2222.8086539371352</v>
      </c>
      <c r="S46" s="98">
        <v>1467.722720104259</v>
      </c>
      <c r="T46" s="98">
        <v>103396.95397952668</v>
      </c>
      <c r="U46" s="98">
        <v>15.895</v>
      </c>
      <c r="V46" s="97">
        <v>10.823</v>
      </c>
      <c r="W46" s="97">
        <v>0</v>
      </c>
      <c r="X46" s="97">
        <v>0</v>
      </c>
      <c r="Y46" s="97">
        <v>612.3599999999999</v>
      </c>
      <c r="Z46" s="97">
        <v>17463.312685944369</v>
      </c>
      <c r="AA46" s="98">
        <v>2097.2154946947394</v>
      </c>
      <c r="AB46" s="97">
        <v>45339.94247039999</v>
      </c>
      <c r="AC46" s="97">
        <v>0</v>
      </c>
      <c r="AD46" s="97">
        <v>18661.280922400001</v>
      </c>
      <c r="AE46" s="98">
        <v>3963.384</v>
      </c>
      <c r="AF46" s="95">
        <v>295487.36614320928</v>
      </c>
      <c r="AG46" s="135">
        <v>42</v>
      </c>
      <c r="AH46" s="19"/>
      <c r="AI46" s="127"/>
    </row>
    <row r="47" spans="1:37" s="20" customFormat="1" ht="18" customHeight="1">
      <c r="A47" s="122"/>
      <c r="B47" s="121"/>
      <c r="C47" s="112" t="s">
        <v>55</v>
      </c>
      <c r="D47" s="89">
        <v>43</v>
      </c>
      <c r="E47" s="222">
        <v>0</v>
      </c>
      <c r="F47" s="107">
        <v>0</v>
      </c>
      <c r="G47" s="106">
        <v>0</v>
      </c>
      <c r="H47" s="107">
        <v>375.91167095999992</v>
      </c>
      <c r="I47" s="106">
        <v>0</v>
      </c>
      <c r="J47" s="106">
        <v>3195.8953137785684</v>
      </c>
      <c r="K47" s="106">
        <v>0</v>
      </c>
      <c r="L47" s="106">
        <v>0</v>
      </c>
      <c r="M47" s="106">
        <v>0</v>
      </c>
      <c r="N47" s="106">
        <v>0</v>
      </c>
      <c r="O47" s="106">
        <v>0</v>
      </c>
      <c r="P47" s="106">
        <v>0</v>
      </c>
      <c r="Q47" s="106">
        <v>96.015842597133741</v>
      </c>
      <c r="R47" s="106">
        <v>0</v>
      </c>
      <c r="S47" s="107">
        <v>1467.722720104259</v>
      </c>
      <c r="T47" s="107">
        <v>17932.001</v>
      </c>
      <c r="U47" s="107">
        <v>12.271000000000001</v>
      </c>
      <c r="V47" s="106">
        <v>0</v>
      </c>
      <c r="W47" s="106">
        <v>0</v>
      </c>
      <c r="X47" s="106">
        <v>0</v>
      </c>
      <c r="Y47" s="106">
        <v>0</v>
      </c>
      <c r="Z47" s="106">
        <v>0</v>
      </c>
      <c r="AA47" s="107">
        <v>0</v>
      </c>
      <c r="AB47" s="106">
        <v>0</v>
      </c>
      <c r="AC47" s="106">
        <v>0</v>
      </c>
      <c r="AD47" s="106">
        <v>0</v>
      </c>
      <c r="AE47" s="107">
        <v>0</v>
      </c>
      <c r="AF47" s="88">
        <v>23067.546547439961</v>
      </c>
      <c r="AG47" s="134">
        <v>43</v>
      </c>
      <c r="AH47" s="19"/>
      <c r="AI47" s="127"/>
      <c r="AK47" s="21"/>
    </row>
    <row r="48" spans="1:37" s="20" customFormat="1" ht="18" customHeight="1">
      <c r="A48" s="123"/>
      <c r="B48" s="124"/>
      <c r="C48" s="110" t="s">
        <v>56</v>
      </c>
      <c r="D48" s="96">
        <v>44</v>
      </c>
      <c r="E48" s="136">
        <v>0</v>
      </c>
      <c r="F48" s="98">
        <v>0</v>
      </c>
      <c r="G48" s="97">
        <v>0</v>
      </c>
      <c r="H48" s="98">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7">
        <v>0</v>
      </c>
      <c r="AA48" s="98">
        <v>0</v>
      </c>
      <c r="AB48" s="97">
        <v>0</v>
      </c>
      <c r="AC48" s="97">
        <v>0</v>
      </c>
      <c r="AD48" s="97">
        <v>0</v>
      </c>
      <c r="AE48" s="98">
        <v>0</v>
      </c>
      <c r="AF48" s="95">
        <v>0</v>
      </c>
      <c r="AG48" s="134">
        <v>44</v>
      </c>
      <c r="AH48" s="19"/>
      <c r="AI48" s="127"/>
    </row>
    <row r="49" spans="1:37" s="20" customFormat="1" ht="18" customHeight="1">
      <c r="A49" s="298" t="s">
        <v>57</v>
      </c>
      <c r="B49" s="119"/>
      <c r="C49" s="113" t="s">
        <v>57</v>
      </c>
      <c r="D49" s="89">
        <v>45</v>
      </c>
      <c r="E49" s="136">
        <v>91.700907245404409</v>
      </c>
      <c r="F49" s="98">
        <v>0</v>
      </c>
      <c r="G49" s="97">
        <v>232.42188736</v>
      </c>
      <c r="H49" s="98">
        <v>2747.9584143799998</v>
      </c>
      <c r="I49" s="97">
        <v>0</v>
      </c>
      <c r="J49" s="97">
        <v>0</v>
      </c>
      <c r="K49" s="97">
        <v>20216.508793501423</v>
      </c>
      <c r="L49" s="97">
        <v>50522.476687734132</v>
      </c>
      <c r="M49" s="97">
        <v>324.8685654670262</v>
      </c>
      <c r="N49" s="97">
        <v>22184.296975775567</v>
      </c>
      <c r="O49" s="97">
        <v>8.3000000000000004E-2</v>
      </c>
      <c r="P49" s="97">
        <v>0</v>
      </c>
      <c r="Q49" s="97">
        <v>263.42415740286629</v>
      </c>
      <c r="R49" s="97">
        <v>2222.8086539371352</v>
      </c>
      <c r="S49" s="98">
        <v>0</v>
      </c>
      <c r="T49" s="98">
        <v>85464.952979526672</v>
      </c>
      <c r="U49" s="98">
        <v>3.6239999999999997</v>
      </c>
      <c r="V49" s="97">
        <v>10.823</v>
      </c>
      <c r="W49" s="97">
        <v>0</v>
      </c>
      <c r="X49" s="97">
        <v>0</v>
      </c>
      <c r="Y49" s="97">
        <v>612.3599999999999</v>
      </c>
      <c r="Z49" s="97">
        <v>17463.312685944369</v>
      </c>
      <c r="AA49" s="98">
        <v>2097.2154946947394</v>
      </c>
      <c r="AB49" s="97">
        <v>45339.94247039999</v>
      </c>
      <c r="AC49" s="97">
        <v>0</v>
      </c>
      <c r="AD49" s="97">
        <v>18661.280922400001</v>
      </c>
      <c r="AE49" s="98">
        <v>3963.384</v>
      </c>
      <c r="AF49" s="95">
        <v>272419.81959576934</v>
      </c>
      <c r="AG49" s="131">
        <v>45</v>
      </c>
      <c r="AH49" s="19"/>
      <c r="AI49" s="127"/>
    </row>
    <row r="50" spans="1:37" s="20" customFormat="1" ht="18" customHeight="1">
      <c r="A50" s="299"/>
      <c r="B50" s="301" t="s">
        <v>71</v>
      </c>
      <c r="C50" s="102" t="s">
        <v>6</v>
      </c>
      <c r="D50" s="86">
        <v>46</v>
      </c>
      <c r="E50" s="221">
        <v>0</v>
      </c>
      <c r="F50" s="87">
        <v>0</v>
      </c>
      <c r="G50" s="83">
        <v>0</v>
      </c>
      <c r="H50" s="87">
        <v>0</v>
      </c>
      <c r="I50" s="83">
        <v>0</v>
      </c>
      <c r="J50" s="83">
        <v>0</v>
      </c>
      <c r="K50" s="83">
        <v>0</v>
      </c>
      <c r="L50" s="83">
        <v>0</v>
      </c>
      <c r="M50" s="83">
        <v>0</v>
      </c>
      <c r="N50" s="83">
        <v>211.673</v>
      </c>
      <c r="O50" s="83">
        <v>0</v>
      </c>
      <c r="P50" s="83">
        <v>0</v>
      </c>
      <c r="Q50" s="83">
        <v>0</v>
      </c>
      <c r="R50" s="83">
        <v>8.9250000000000007</v>
      </c>
      <c r="S50" s="87">
        <v>0</v>
      </c>
      <c r="T50" s="87">
        <v>4969.5070000000005</v>
      </c>
      <c r="U50" s="87">
        <v>0</v>
      </c>
      <c r="V50" s="83">
        <v>10.823</v>
      </c>
      <c r="W50" s="83">
        <v>0</v>
      </c>
      <c r="X50" s="83">
        <v>0</v>
      </c>
      <c r="Y50" s="83">
        <v>0</v>
      </c>
      <c r="Z50" s="83">
        <v>198.44300000000001</v>
      </c>
      <c r="AA50" s="87">
        <v>0</v>
      </c>
      <c r="AB50" s="83">
        <v>2476.3434119999997</v>
      </c>
      <c r="AC50" s="83">
        <v>0</v>
      </c>
      <c r="AD50" s="83">
        <v>276.88600000000002</v>
      </c>
      <c r="AE50" s="87">
        <v>0</v>
      </c>
      <c r="AF50" s="88">
        <v>8152.6004120000007</v>
      </c>
      <c r="AG50" s="137">
        <v>46</v>
      </c>
      <c r="AH50" s="26"/>
      <c r="AI50" s="127"/>
    </row>
    <row r="51" spans="1:37" s="20" customFormat="1" ht="18" customHeight="1">
      <c r="A51" s="299"/>
      <c r="B51" s="302"/>
      <c r="C51" s="101" t="s">
        <v>216</v>
      </c>
      <c r="D51" s="86">
        <v>47</v>
      </c>
      <c r="E51" s="221">
        <v>90.774000000000001</v>
      </c>
      <c r="F51" s="87">
        <v>0</v>
      </c>
      <c r="G51" s="83">
        <v>0</v>
      </c>
      <c r="H51" s="87">
        <v>0</v>
      </c>
      <c r="I51" s="83">
        <v>0</v>
      </c>
      <c r="J51" s="83">
        <v>0</v>
      </c>
      <c r="K51" s="83">
        <v>0</v>
      </c>
      <c r="L51" s="83">
        <v>1.9E-2</v>
      </c>
      <c r="M51" s="83">
        <v>0</v>
      </c>
      <c r="N51" s="83">
        <v>12.25</v>
      </c>
      <c r="O51" s="83">
        <v>0</v>
      </c>
      <c r="P51" s="83">
        <v>0</v>
      </c>
      <c r="Q51" s="83">
        <v>0</v>
      </c>
      <c r="R51" s="83">
        <v>0</v>
      </c>
      <c r="S51" s="87">
        <v>0</v>
      </c>
      <c r="T51" s="87">
        <v>1428.3340000000001</v>
      </c>
      <c r="U51" s="87">
        <v>0</v>
      </c>
      <c r="V51" s="83">
        <v>0</v>
      </c>
      <c r="W51" s="83">
        <v>0</v>
      </c>
      <c r="X51" s="83">
        <v>0</v>
      </c>
      <c r="Y51" s="83">
        <v>0</v>
      </c>
      <c r="Z51" s="83">
        <v>909.64549999999997</v>
      </c>
      <c r="AA51" s="87">
        <v>0</v>
      </c>
      <c r="AB51" s="83">
        <v>1509.0654240000001</v>
      </c>
      <c r="AC51" s="83">
        <v>0</v>
      </c>
      <c r="AD51" s="83">
        <v>1.0189999999999999</v>
      </c>
      <c r="AE51" s="87">
        <v>909.64549999999997</v>
      </c>
      <c r="AF51" s="88">
        <v>4860.7524240000002</v>
      </c>
      <c r="AG51" s="131">
        <v>47</v>
      </c>
      <c r="AH51" s="26"/>
      <c r="AI51" s="127"/>
    </row>
    <row r="52" spans="1:37" s="20" customFormat="1" ht="18" customHeight="1">
      <c r="A52" s="299"/>
      <c r="B52" s="302"/>
      <c r="C52" s="101" t="s">
        <v>7</v>
      </c>
      <c r="D52" s="86">
        <v>48</v>
      </c>
      <c r="E52" s="221">
        <v>0</v>
      </c>
      <c r="F52" s="87">
        <v>0</v>
      </c>
      <c r="G52" s="83">
        <v>0</v>
      </c>
      <c r="H52" s="87">
        <v>0</v>
      </c>
      <c r="I52" s="83">
        <v>0</v>
      </c>
      <c r="J52" s="83">
        <v>0</v>
      </c>
      <c r="K52" s="83">
        <v>0</v>
      </c>
      <c r="L52" s="83">
        <v>1.8879247335629429E-2</v>
      </c>
      <c r="M52" s="83">
        <v>0</v>
      </c>
      <c r="N52" s="83">
        <v>3.1549999999999998</v>
      </c>
      <c r="O52" s="83">
        <v>0</v>
      </c>
      <c r="P52" s="83">
        <v>0</v>
      </c>
      <c r="Q52" s="83">
        <v>0</v>
      </c>
      <c r="R52" s="83">
        <v>0</v>
      </c>
      <c r="S52" s="87">
        <v>0</v>
      </c>
      <c r="T52" s="87">
        <v>392.97300000000001</v>
      </c>
      <c r="U52" s="87">
        <v>0</v>
      </c>
      <c r="V52" s="83">
        <v>0</v>
      </c>
      <c r="W52" s="83">
        <v>0</v>
      </c>
      <c r="X52" s="83">
        <v>0</v>
      </c>
      <c r="Y52" s="83">
        <v>0</v>
      </c>
      <c r="Z52" s="83">
        <v>0.14971770666748083</v>
      </c>
      <c r="AA52" s="87">
        <v>0</v>
      </c>
      <c r="AB52" s="83">
        <v>438.75323999999995</v>
      </c>
      <c r="AC52" s="83">
        <v>0</v>
      </c>
      <c r="AD52" s="83">
        <v>30.850999999999999</v>
      </c>
      <c r="AE52" s="87">
        <v>0</v>
      </c>
      <c r="AF52" s="88">
        <v>865.90083695400301</v>
      </c>
      <c r="AG52" s="131">
        <v>48</v>
      </c>
      <c r="AH52" s="26"/>
      <c r="AI52" s="127"/>
    </row>
    <row r="53" spans="1:37" s="20" customFormat="1" ht="18" customHeight="1">
      <c r="A53" s="299"/>
      <c r="B53" s="302"/>
      <c r="C53" s="101" t="s">
        <v>8</v>
      </c>
      <c r="D53" s="86">
        <v>49</v>
      </c>
      <c r="E53" s="221">
        <v>0</v>
      </c>
      <c r="F53" s="87">
        <v>0</v>
      </c>
      <c r="G53" s="83">
        <v>0</v>
      </c>
      <c r="H53" s="87">
        <v>0</v>
      </c>
      <c r="I53" s="83">
        <v>0</v>
      </c>
      <c r="J53" s="83">
        <v>0</v>
      </c>
      <c r="K53" s="83">
        <v>0</v>
      </c>
      <c r="L53" s="83">
        <v>3.3879247335629428E-2</v>
      </c>
      <c r="M53" s="83">
        <v>0</v>
      </c>
      <c r="N53" s="83">
        <v>63.064999999999998</v>
      </c>
      <c r="O53" s="83">
        <v>0</v>
      </c>
      <c r="P53" s="83">
        <v>0</v>
      </c>
      <c r="Q53" s="83">
        <v>0</v>
      </c>
      <c r="R53" s="83">
        <v>0.52400000000000002</v>
      </c>
      <c r="S53" s="87">
        <v>0</v>
      </c>
      <c r="T53" s="87">
        <v>10759.576999999999</v>
      </c>
      <c r="U53" s="87">
        <v>0</v>
      </c>
      <c r="V53" s="83">
        <v>0</v>
      </c>
      <c r="W53" s="83">
        <v>0</v>
      </c>
      <c r="X53" s="83">
        <v>0</v>
      </c>
      <c r="Y53" s="83">
        <v>0.36</v>
      </c>
      <c r="Z53" s="83">
        <v>2.7177066674808409E-3</v>
      </c>
      <c r="AA53" s="87">
        <v>0</v>
      </c>
      <c r="AB53" s="83">
        <v>3870.5850359999999</v>
      </c>
      <c r="AC53" s="83">
        <v>0</v>
      </c>
      <c r="AD53" s="83">
        <v>620.15499999999997</v>
      </c>
      <c r="AE53" s="87">
        <v>0</v>
      </c>
      <c r="AF53" s="88">
        <v>15314.302632954001</v>
      </c>
      <c r="AG53" s="131">
        <v>49</v>
      </c>
      <c r="AH53" s="26"/>
      <c r="AI53" s="127"/>
    </row>
    <row r="54" spans="1:37" s="20" customFormat="1" ht="18" customHeight="1">
      <c r="A54" s="299"/>
      <c r="B54" s="302"/>
      <c r="C54" s="114" t="s">
        <v>97</v>
      </c>
      <c r="D54" s="86">
        <v>50</v>
      </c>
      <c r="E54" s="221">
        <v>0</v>
      </c>
      <c r="F54" s="87">
        <v>0</v>
      </c>
      <c r="G54" s="83">
        <v>0</v>
      </c>
      <c r="H54" s="87">
        <v>2500.1490707399998</v>
      </c>
      <c r="I54" s="83">
        <v>0</v>
      </c>
      <c r="J54" s="83">
        <v>0</v>
      </c>
      <c r="K54" s="83">
        <v>0</v>
      </c>
      <c r="L54" s="83">
        <v>0</v>
      </c>
      <c r="M54" s="83">
        <v>0</v>
      </c>
      <c r="N54" s="83">
        <v>142.797</v>
      </c>
      <c r="O54" s="83">
        <v>0</v>
      </c>
      <c r="P54" s="83">
        <v>0</v>
      </c>
      <c r="Q54" s="83">
        <v>238.25200000000001</v>
      </c>
      <c r="R54" s="83">
        <v>29.99</v>
      </c>
      <c r="S54" s="87">
        <v>0</v>
      </c>
      <c r="T54" s="87">
        <v>1345.742</v>
      </c>
      <c r="U54" s="87">
        <v>1.0669999999999999</v>
      </c>
      <c r="V54" s="83">
        <v>0</v>
      </c>
      <c r="W54" s="83">
        <v>0</v>
      </c>
      <c r="X54" s="83">
        <v>0</v>
      </c>
      <c r="Y54" s="83">
        <v>0</v>
      </c>
      <c r="Z54" s="83">
        <v>1007.1165000000001</v>
      </c>
      <c r="AA54" s="87">
        <v>2.1999999999999999E-2</v>
      </c>
      <c r="AB54" s="83">
        <v>1608.686424</v>
      </c>
      <c r="AC54" s="83">
        <v>0</v>
      </c>
      <c r="AD54" s="83">
        <v>85.302999999999997</v>
      </c>
      <c r="AE54" s="87">
        <v>3053.7384999999999</v>
      </c>
      <c r="AF54" s="88">
        <v>10011.79649474</v>
      </c>
      <c r="AG54" s="131">
        <v>50</v>
      </c>
      <c r="AH54" s="26"/>
      <c r="AI54" s="127"/>
    </row>
    <row r="55" spans="1:37" s="20" customFormat="1" ht="18" customHeight="1">
      <c r="A55" s="299"/>
      <c r="B55" s="302"/>
      <c r="C55" s="101" t="s">
        <v>72</v>
      </c>
      <c r="D55" s="86">
        <v>51</v>
      </c>
      <c r="E55" s="221">
        <v>0</v>
      </c>
      <c r="F55" s="87">
        <v>0</v>
      </c>
      <c r="G55" s="83">
        <v>0</v>
      </c>
      <c r="H55" s="87">
        <v>0</v>
      </c>
      <c r="I55" s="83">
        <v>0</v>
      </c>
      <c r="J55" s="83">
        <v>0</v>
      </c>
      <c r="K55" s="83">
        <v>0</v>
      </c>
      <c r="L55" s="83">
        <v>0</v>
      </c>
      <c r="M55" s="83">
        <v>0</v>
      </c>
      <c r="N55" s="83">
        <v>34.843000000000004</v>
      </c>
      <c r="O55" s="83">
        <v>0</v>
      </c>
      <c r="P55" s="83">
        <v>0</v>
      </c>
      <c r="Q55" s="83">
        <v>0</v>
      </c>
      <c r="R55" s="83">
        <v>1.5860000000000001</v>
      </c>
      <c r="S55" s="87">
        <v>0</v>
      </c>
      <c r="T55" s="87">
        <v>334.22900000000004</v>
      </c>
      <c r="U55" s="87">
        <v>2.5569999999999999</v>
      </c>
      <c r="V55" s="83">
        <v>0</v>
      </c>
      <c r="W55" s="83">
        <v>0</v>
      </c>
      <c r="X55" s="83">
        <v>0</v>
      </c>
      <c r="Y55" s="83">
        <v>0</v>
      </c>
      <c r="Z55" s="83">
        <v>0.52200000000000002</v>
      </c>
      <c r="AA55" s="87">
        <v>0</v>
      </c>
      <c r="AB55" s="83">
        <v>577.95940800000005</v>
      </c>
      <c r="AC55" s="83">
        <v>0</v>
      </c>
      <c r="AD55" s="83">
        <v>29.710999999999999</v>
      </c>
      <c r="AE55" s="87">
        <v>0</v>
      </c>
      <c r="AF55" s="88">
        <v>978.85040800000002</v>
      </c>
      <c r="AG55" s="131">
        <v>51</v>
      </c>
      <c r="AH55" s="26"/>
      <c r="AI55" s="127"/>
    </row>
    <row r="56" spans="1:37" s="20" customFormat="1" ht="18" customHeight="1">
      <c r="A56" s="299"/>
      <c r="B56" s="302"/>
      <c r="C56" s="101" t="s">
        <v>58</v>
      </c>
      <c r="D56" s="86">
        <v>52</v>
      </c>
      <c r="E56" s="221">
        <v>0</v>
      </c>
      <c r="F56" s="87">
        <v>0</v>
      </c>
      <c r="G56" s="83">
        <v>0</v>
      </c>
      <c r="H56" s="87">
        <v>0</v>
      </c>
      <c r="I56" s="83">
        <v>0</v>
      </c>
      <c r="J56" s="83">
        <v>0</v>
      </c>
      <c r="K56" s="83">
        <v>0</v>
      </c>
      <c r="L56" s="83">
        <v>2.7973058081653188</v>
      </c>
      <c r="M56" s="83">
        <v>0</v>
      </c>
      <c r="N56" s="83">
        <v>29.812000000000001</v>
      </c>
      <c r="O56" s="83">
        <v>0</v>
      </c>
      <c r="P56" s="83">
        <v>0</v>
      </c>
      <c r="Q56" s="83">
        <v>0</v>
      </c>
      <c r="R56" s="83">
        <v>2.98</v>
      </c>
      <c r="S56" s="87">
        <v>0</v>
      </c>
      <c r="T56" s="87">
        <v>425.69</v>
      </c>
      <c r="U56" s="87">
        <v>0</v>
      </c>
      <c r="V56" s="83">
        <v>0</v>
      </c>
      <c r="W56" s="83">
        <v>0</v>
      </c>
      <c r="X56" s="83">
        <v>0</v>
      </c>
      <c r="Y56" s="83">
        <v>0</v>
      </c>
      <c r="Z56" s="83">
        <v>0.19567488005862052</v>
      </c>
      <c r="AA56" s="87">
        <v>0</v>
      </c>
      <c r="AB56" s="83">
        <v>613.30769999999995</v>
      </c>
      <c r="AC56" s="83">
        <v>0</v>
      </c>
      <c r="AD56" s="83">
        <v>118.752</v>
      </c>
      <c r="AE56" s="87">
        <v>0</v>
      </c>
      <c r="AF56" s="88">
        <v>1193.5346806882239</v>
      </c>
      <c r="AG56" s="131">
        <v>52</v>
      </c>
      <c r="AH56" s="26"/>
      <c r="AI56" s="127"/>
    </row>
    <row r="57" spans="1:37" s="20" customFormat="1" ht="18" customHeight="1">
      <c r="A57" s="299"/>
      <c r="B57" s="302"/>
      <c r="C57" s="101" t="s">
        <v>9</v>
      </c>
      <c r="D57" s="86">
        <v>53</v>
      </c>
      <c r="E57" s="221">
        <v>0</v>
      </c>
      <c r="F57" s="87">
        <v>0</v>
      </c>
      <c r="G57" s="83">
        <v>0</v>
      </c>
      <c r="H57" s="87">
        <v>0</v>
      </c>
      <c r="I57" s="83">
        <v>0</v>
      </c>
      <c r="J57" s="83">
        <v>0</v>
      </c>
      <c r="K57" s="83">
        <v>0</v>
      </c>
      <c r="L57" s="83">
        <v>0</v>
      </c>
      <c r="M57" s="83">
        <v>0</v>
      </c>
      <c r="N57" s="83">
        <v>75.50200000000001</v>
      </c>
      <c r="O57" s="83">
        <v>0</v>
      </c>
      <c r="P57" s="83">
        <v>0</v>
      </c>
      <c r="Q57" s="83">
        <v>0</v>
      </c>
      <c r="R57" s="83">
        <v>0.10199999999999999</v>
      </c>
      <c r="S57" s="87">
        <v>0</v>
      </c>
      <c r="T57" s="87">
        <v>304.65600000000001</v>
      </c>
      <c r="U57" s="87">
        <v>0</v>
      </c>
      <c r="V57" s="83">
        <v>0</v>
      </c>
      <c r="W57" s="83">
        <v>0</v>
      </c>
      <c r="X57" s="83">
        <v>0</v>
      </c>
      <c r="Y57" s="83">
        <v>0</v>
      </c>
      <c r="Z57" s="83">
        <v>59.759</v>
      </c>
      <c r="AA57" s="87">
        <v>0</v>
      </c>
      <c r="AB57" s="83">
        <v>430.12339200000002</v>
      </c>
      <c r="AC57" s="83">
        <v>0</v>
      </c>
      <c r="AD57" s="83">
        <v>160.14700000000002</v>
      </c>
      <c r="AE57" s="87">
        <v>0</v>
      </c>
      <c r="AF57" s="88">
        <v>1030.2893920000001</v>
      </c>
      <c r="AG57" s="131">
        <v>53</v>
      </c>
      <c r="AH57" s="26"/>
      <c r="AI57" s="127"/>
    </row>
    <row r="58" spans="1:37" s="20" customFormat="1" ht="18" customHeight="1">
      <c r="A58" s="299"/>
      <c r="B58" s="302"/>
      <c r="C58" s="103" t="s">
        <v>10</v>
      </c>
      <c r="D58" s="86">
        <v>54</v>
      </c>
      <c r="E58" s="133">
        <f>E59-SUM(E50:E57)</f>
        <v>0</v>
      </c>
      <c r="F58" s="91">
        <f t="shared" ref="F58:AE58" si="0">F59-SUM(F50:F57)</f>
        <v>0</v>
      </c>
      <c r="G58" s="90">
        <f t="shared" si="0"/>
        <v>0</v>
      </c>
      <c r="H58" s="91">
        <f t="shared" si="0"/>
        <v>247.80934363999995</v>
      </c>
      <c r="I58" s="90">
        <f t="shared" si="0"/>
        <v>0</v>
      </c>
      <c r="J58" s="90">
        <f t="shared" si="0"/>
        <v>0</v>
      </c>
      <c r="K58" s="90">
        <f t="shared" si="0"/>
        <v>0</v>
      </c>
      <c r="L58" s="90">
        <f t="shared" si="0"/>
        <v>3.7855284968847958</v>
      </c>
      <c r="M58" s="90">
        <f t="shared" si="0"/>
        <v>0</v>
      </c>
      <c r="N58" s="90">
        <f t="shared" si="0"/>
        <v>40.538000000000125</v>
      </c>
      <c r="O58" s="90">
        <f t="shared" si="0"/>
        <v>8.3000000000000004E-2</v>
      </c>
      <c r="P58" s="90">
        <f t="shared" si="0"/>
        <v>0</v>
      </c>
      <c r="Q58" s="90">
        <f t="shared" si="0"/>
        <v>0</v>
      </c>
      <c r="R58" s="90">
        <f t="shared" si="0"/>
        <v>5.2980000000000018</v>
      </c>
      <c r="S58" s="91">
        <f t="shared" si="0"/>
        <v>0</v>
      </c>
      <c r="T58" s="91">
        <f t="shared" si="0"/>
        <v>720.87399999999616</v>
      </c>
      <c r="U58" s="91">
        <f t="shared" si="0"/>
        <v>0</v>
      </c>
      <c r="V58" s="90">
        <f t="shared" si="0"/>
        <v>0</v>
      </c>
      <c r="W58" s="90">
        <f t="shared" si="0"/>
        <v>0</v>
      </c>
      <c r="X58" s="90">
        <f t="shared" si="0"/>
        <v>0</v>
      </c>
      <c r="Y58" s="90">
        <f t="shared" si="0"/>
        <v>0</v>
      </c>
      <c r="Z58" s="90">
        <f t="shared" si="0"/>
        <v>302.13318213341063</v>
      </c>
      <c r="AA58" s="91">
        <f t="shared" si="0"/>
        <v>0</v>
      </c>
      <c r="AB58" s="90">
        <f t="shared" si="0"/>
        <v>1073.1227399999952</v>
      </c>
      <c r="AC58" s="90">
        <f t="shared" si="0"/>
        <v>0</v>
      </c>
      <c r="AD58" s="90">
        <f t="shared" si="0"/>
        <v>126.23000000000047</v>
      </c>
      <c r="AE58" s="91">
        <f t="shared" si="0"/>
        <v>0</v>
      </c>
      <c r="AF58" s="92">
        <v>2523.2377942702956</v>
      </c>
      <c r="AG58" s="131">
        <v>54</v>
      </c>
      <c r="AH58" s="26"/>
      <c r="AI58" s="127"/>
    </row>
    <row r="59" spans="1:37" s="20" customFormat="1" ht="18" customHeight="1">
      <c r="A59" s="299"/>
      <c r="B59" s="302"/>
      <c r="C59" s="115" t="s">
        <v>96</v>
      </c>
      <c r="D59" s="96">
        <v>55</v>
      </c>
      <c r="E59" s="139">
        <v>90.774000000000001</v>
      </c>
      <c r="F59" s="100">
        <v>0</v>
      </c>
      <c r="G59" s="99">
        <v>0</v>
      </c>
      <c r="H59" s="100">
        <v>2747.9584143799998</v>
      </c>
      <c r="I59" s="99">
        <v>0</v>
      </c>
      <c r="J59" s="99">
        <v>0</v>
      </c>
      <c r="K59" s="99">
        <v>0</v>
      </c>
      <c r="L59" s="99">
        <v>6.6545927997213736</v>
      </c>
      <c r="M59" s="99">
        <v>0</v>
      </c>
      <c r="N59" s="99">
        <v>613.63500000000022</v>
      </c>
      <c r="O59" s="99">
        <v>8.3000000000000004E-2</v>
      </c>
      <c r="P59" s="99">
        <v>0</v>
      </c>
      <c r="Q59" s="99">
        <v>238.25200000000001</v>
      </c>
      <c r="R59" s="99">
        <v>49.404999999999994</v>
      </c>
      <c r="S59" s="100">
        <v>0</v>
      </c>
      <c r="T59" s="100">
        <v>20681.581999999991</v>
      </c>
      <c r="U59" s="100">
        <v>3.6239999999999997</v>
      </c>
      <c r="V59" s="99">
        <v>10.823</v>
      </c>
      <c r="W59" s="99">
        <v>0</v>
      </c>
      <c r="X59" s="99">
        <v>0</v>
      </c>
      <c r="Y59" s="99">
        <v>0.36</v>
      </c>
      <c r="Z59" s="99">
        <v>2477.9672924268043</v>
      </c>
      <c r="AA59" s="100">
        <v>2.1999999999999999E-2</v>
      </c>
      <c r="AB59" s="99">
        <v>12597.946775999993</v>
      </c>
      <c r="AC59" s="99">
        <v>0</v>
      </c>
      <c r="AD59" s="99">
        <v>1449.0540000000003</v>
      </c>
      <c r="AE59" s="100">
        <v>3963.384</v>
      </c>
      <c r="AF59" s="92">
        <v>44931.26507560652</v>
      </c>
      <c r="AG59" s="137">
        <v>55</v>
      </c>
      <c r="AH59" s="26"/>
      <c r="AI59" s="127"/>
    </row>
    <row r="60" spans="1:37" s="20" customFormat="1" ht="18" customHeight="1">
      <c r="A60" s="299"/>
      <c r="B60" s="302"/>
      <c r="C60" s="116" t="s">
        <v>59</v>
      </c>
      <c r="D60" s="86">
        <v>56</v>
      </c>
      <c r="E60" s="221">
        <v>0</v>
      </c>
      <c r="F60" s="87">
        <v>0</v>
      </c>
      <c r="G60" s="83">
        <v>0</v>
      </c>
      <c r="H60" s="87">
        <v>0</v>
      </c>
      <c r="I60" s="83">
        <v>0</v>
      </c>
      <c r="J60" s="83">
        <v>0</v>
      </c>
      <c r="K60" s="83">
        <v>0</v>
      </c>
      <c r="L60" s="83">
        <v>553.38146269881202</v>
      </c>
      <c r="M60" s="83">
        <v>0</v>
      </c>
      <c r="N60" s="83">
        <v>0</v>
      </c>
      <c r="O60" s="83">
        <v>0</v>
      </c>
      <c r="P60" s="83">
        <v>0</v>
      </c>
      <c r="Q60" s="83">
        <v>0</v>
      </c>
      <c r="R60" s="83">
        <v>0</v>
      </c>
      <c r="S60" s="87">
        <v>0</v>
      </c>
      <c r="T60" s="87">
        <v>0</v>
      </c>
      <c r="U60" s="87">
        <v>0</v>
      </c>
      <c r="V60" s="83">
        <v>0</v>
      </c>
      <c r="W60" s="83">
        <v>0</v>
      </c>
      <c r="X60" s="83">
        <v>0</v>
      </c>
      <c r="Y60" s="83">
        <v>0</v>
      </c>
      <c r="Z60" s="83">
        <v>38.006915538221598</v>
      </c>
      <c r="AA60" s="87">
        <v>0</v>
      </c>
      <c r="AB60" s="83">
        <v>653.70600000000002</v>
      </c>
      <c r="AC60" s="83">
        <v>0</v>
      </c>
      <c r="AD60" s="83">
        <v>0</v>
      </c>
      <c r="AE60" s="87">
        <v>0</v>
      </c>
      <c r="AF60" s="88">
        <v>1245.0943782370337</v>
      </c>
      <c r="AG60" s="137">
        <v>56</v>
      </c>
      <c r="AH60" s="26"/>
      <c r="AI60" s="127"/>
    </row>
    <row r="61" spans="1:37" s="20" customFormat="1" ht="18" customHeight="1">
      <c r="A61" s="299"/>
      <c r="B61" s="302"/>
      <c r="C61" s="116" t="s">
        <v>60</v>
      </c>
      <c r="D61" s="86">
        <v>57</v>
      </c>
      <c r="E61" s="221">
        <v>0</v>
      </c>
      <c r="F61" s="87">
        <v>0</v>
      </c>
      <c r="G61" s="83">
        <v>0</v>
      </c>
      <c r="H61" s="87">
        <v>0</v>
      </c>
      <c r="I61" s="83">
        <v>0</v>
      </c>
      <c r="J61" s="83">
        <v>0</v>
      </c>
      <c r="K61" s="83">
        <v>20122.08014990823</v>
      </c>
      <c r="L61" s="83">
        <v>45258.698199295701</v>
      </c>
      <c r="M61" s="83">
        <v>0</v>
      </c>
      <c r="N61" s="83">
        <v>0</v>
      </c>
      <c r="O61" s="83">
        <v>0</v>
      </c>
      <c r="P61" s="83">
        <v>0</v>
      </c>
      <c r="Q61" s="83">
        <v>0</v>
      </c>
      <c r="R61" s="83">
        <v>434.1856721572056</v>
      </c>
      <c r="S61" s="87">
        <v>0</v>
      </c>
      <c r="T61" s="87">
        <v>63.337342208091883</v>
      </c>
      <c r="U61" s="87">
        <v>0</v>
      </c>
      <c r="V61" s="83">
        <v>0</v>
      </c>
      <c r="W61" s="83">
        <v>0</v>
      </c>
      <c r="X61" s="83">
        <v>0</v>
      </c>
      <c r="Y61" s="83">
        <v>0</v>
      </c>
      <c r="Z61" s="83">
        <v>4088.2604346360172</v>
      </c>
      <c r="AA61" s="87">
        <v>0</v>
      </c>
      <c r="AB61" s="83">
        <v>170.31</v>
      </c>
      <c r="AC61" s="83">
        <v>0</v>
      </c>
      <c r="AD61" s="83">
        <v>0</v>
      </c>
      <c r="AE61" s="87">
        <v>0</v>
      </c>
      <c r="AF61" s="88">
        <v>70136.871798205248</v>
      </c>
      <c r="AG61" s="131">
        <v>57</v>
      </c>
      <c r="AH61" s="26"/>
      <c r="AI61" s="127"/>
    </row>
    <row r="62" spans="1:37" s="20" customFormat="1" ht="18" customHeight="1">
      <c r="A62" s="299"/>
      <c r="B62" s="302"/>
      <c r="C62" s="116" t="s">
        <v>61</v>
      </c>
      <c r="D62" s="86">
        <v>58</v>
      </c>
      <c r="E62" s="221">
        <v>0</v>
      </c>
      <c r="F62" s="87">
        <v>0</v>
      </c>
      <c r="G62" s="83">
        <v>0</v>
      </c>
      <c r="H62" s="87">
        <v>0</v>
      </c>
      <c r="I62" s="83">
        <v>0</v>
      </c>
      <c r="J62" s="83">
        <v>0</v>
      </c>
      <c r="K62" s="83">
        <v>13.454478</v>
      </c>
      <c r="L62" s="83">
        <v>0</v>
      </c>
      <c r="M62" s="83">
        <v>262.21420000000001</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275.668678</v>
      </c>
      <c r="AG62" s="131">
        <v>58</v>
      </c>
      <c r="AH62" s="26"/>
      <c r="AI62" s="127"/>
    </row>
    <row r="63" spans="1:37" s="20" customFormat="1" ht="18" customHeight="1">
      <c r="A63" s="299"/>
      <c r="B63" s="302"/>
      <c r="C63" s="117" t="s">
        <v>0</v>
      </c>
      <c r="D63" s="86">
        <v>59</v>
      </c>
      <c r="E63" s="133">
        <v>0</v>
      </c>
      <c r="F63" s="91">
        <v>0</v>
      </c>
      <c r="G63" s="90">
        <v>0</v>
      </c>
      <c r="H63" s="91">
        <v>0</v>
      </c>
      <c r="I63" s="90">
        <v>0</v>
      </c>
      <c r="J63" s="90">
        <v>0</v>
      </c>
      <c r="K63" s="90">
        <v>0</v>
      </c>
      <c r="L63" s="90">
        <v>790.54494671258863</v>
      </c>
      <c r="M63" s="90">
        <v>0</v>
      </c>
      <c r="N63" s="90">
        <v>32.792774400000006</v>
      </c>
      <c r="O63" s="90">
        <v>0</v>
      </c>
      <c r="P63" s="90">
        <v>0</v>
      </c>
      <c r="Q63" s="90">
        <v>0</v>
      </c>
      <c r="R63" s="90">
        <v>0</v>
      </c>
      <c r="S63" s="91">
        <v>0</v>
      </c>
      <c r="T63" s="91">
        <v>0</v>
      </c>
      <c r="U63" s="91">
        <v>0</v>
      </c>
      <c r="V63" s="90">
        <v>0</v>
      </c>
      <c r="W63" s="90">
        <v>0</v>
      </c>
      <c r="X63" s="90">
        <v>0</v>
      </c>
      <c r="Y63" s="90">
        <v>0</v>
      </c>
      <c r="Z63" s="90">
        <v>54.29559362603085</v>
      </c>
      <c r="AA63" s="91">
        <v>0</v>
      </c>
      <c r="AB63" s="90">
        <v>0</v>
      </c>
      <c r="AC63" s="90">
        <v>0</v>
      </c>
      <c r="AD63" s="90">
        <v>0</v>
      </c>
      <c r="AE63" s="91">
        <v>0</v>
      </c>
      <c r="AF63" s="92">
        <v>877.63331473861945</v>
      </c>
      <c r="AG63" s="131">
        <v>59</v>
      </c>
      <c r="AH63" s="26"/>
      <c r="AI63" s="127"/>
    </row>
    <row r="64" spans="1:37" s="20" customFormat="1" ht="18" customHeight="1">
      <c r="A64" s="299"/>
      <c r="B64" s="302"/>
      <c r="C64" s="118" t="s">
        <v>62</v>
      </c>
      <c r="D64" s="96">
        <v>60</v>
      </c>
      <c r="E64" s="136">
        <v>0</v>
      </c>
      <c r="F64" s="98">
        <v>0</v>
      </c>
      <c r="G64" s="97">
        <v>0</v>
      </c>
      <c r="H64" s="98">
        <v>0</v>
      </c>
      <c r="I64" s="97">
        <v>0</v>
      </c>
      <c r="J64" s="97">
        <v>0</v>
      </c>
      <c r="K64" s="97">
        <v>20135.53462790823</v>
      </c>
      <c r="L64" s="97">
        <v>46602.624608707098</v>
      </c>
      <c r="M64" s="97">
        <v>262.21420000000001</v>
      </c>
      <c r="N64" s="97">
        <v>32.792774400000006</v>
      </c>
      <c r="O64" s="97">
        <v>0</v>
      </c>
      <c r="P64" s="97">
        <v>0</v>
      </c>
      <c r="Q64" s="97">
        <v>0</v>
      </c>
      <c r="R64" s="97">
        <v>434.1856721572056</v>
      </c>
      <c r="S64" s="98">
        <v>0</v>
      </c>
      <c r="T64" s="98">
        <v>63.337342208091883</v>
      </c>
      <c r="U64" s="98">
        <v>0</v>
      </c>
      <c r="V64" s="97">
        <v>0</v>
      </c>
      <c r="W64" s="97">
        <v>0</v>
      </c>
      <c r="X64" s="97">
        <v>0</v>
      </c>
      <c r="Y64" s="97">
        <v>0</v>
      </c>
      <c r="Z64" s="97">
        <v>4180.5629438002688</v>
      </c>
      <c r="AA64" s="98">
        <v>0</v>
      </c>
      <c r="AB64" s="97">
        <v>824.01600000000008</v>
      </c>
      <c r="AC64" s="97">
        <v>0</v>
      </c>
      <c r="AD64" s="97">
        <v>0</v>
      </c>
      <c r="AE64" s="98">
        <v>0</v>
      </c>
      <c r="AF64" s="95">
        <v>72535.268169180898</v>
      </c>
      <c r="AG64" s="135">
        <v>60</v>
      </c>
      <c r="AH64" s="26"/>
      <c r="AI64" s="127"/>
      <c r="AK64" s="21"/>
    </row>
    <row r="65" spans="1:37" s="20" customFormat="1" ht="18" customHeight="1">
      <c r="A65" s="299"/>
      <c r="B65" s="302"/>
      <c r="C65" s="116" t="s">
        <v>63</v>
      </c>
      <c r="D65" s="82">
        <v>61</v>
      </c>
      <c r="E65" s="221">
        <v>0.55601466452205883</v>
      </c>
      <c r="F65" s="87">
        <v>0</v>
      </c>
      <c r="G65" s="83">
        <v>232.42188736</v>
      </c>
      <c r="H65" s="87">
        <v>0</v>
      </c>
      <c r="I65" s="83">
        <v>0</v>
      </c>
      <c r="J65" s="83">
        <v>0</v>
      </c>
      <c r="K65" s="83">
        <v>21.552626062098337</v>
      </c>
      <c r="L65" s="83">
        <v>0</v>
      </c>
      <c r="M65" s="83">
        <v>0</v>
      </c>
      <c r="N65" s="83">
        <v>14128.346611200002</v>
      </c>
      <c r="O65" s="83">
        <v>0</v>
      </c>
      <c r="P65" s="83">
        <v>0</v>
      </c>
      <c r="Q65" s="83">
        <v>25.172157402866254</v>
      </c>
      <c r="R65" s="83">
        <v>1216.6871893422917</v>
      </c>
      <c r="S65" s="87">
        <v>0</v>
      </c>
      <c r="T65" s="87">
        <v>42192.597220634838</v>
      </c>
      <c r="U65" s="87">
        <v>0</v>
      </c>
      <c r="V65" s="83">
        <v>0</v>
      </c>
      <c r="W65" s="83">
        <v>0</v>
      </c>
      <c r="X65" s="83">
        <v>0</v>
      </c>
      <c r="Y65" s="83">
        <v>586.33477680461033</v>
      </c>
      <c r="Z65" s="83">
        <v>8666.1769999999997</v>
      </c>
      <c r="AA65" s="87">
        <v>1918.9210613938185</v>
      </c>
      <c r="AB65" s="83">
        <v>18354.5614236</v>
      </c>
      <c r="AC65" s="83">
        <v>0</v>
      </c>
      <c r="AD65" s="83">
        <v>12101.987459700002</v>
      </c>
      <c r="AE65" s="87">
        <v>0</v>
      </c>
      <c r="AF65" s="88">
        <v>99445.31542816505</v>
      </c>
      <c r="AG65" s="131">
        <v>61</v>
      </c>
      <c r="AH65" s="26"/>
      <c r="AI65" s="127"/>
      <c r="AK65" s="21"/>
    </row>
    <row r="66" spans="1:37" s="20" customFormat="1" ht="18" customHeight="1">
      <c r="A66" s="299"/>
      <c r="B66" s="302"/>
      <c r="C66" s="117" t="s">
        <v>64</v>
      </c>
      <c r="D66" s="86">
        <v>62</v>
      </c>
      <c r="E66" s="133">
        <v>0.37089258088235294</v>
      </c>
      <c r="F66" s="91">
        <v>0</v>
      </c>
      <c r="G66" s="90">
        <v>0</v>
      </c>
      <c r="H66" s="91">
        <v>0</v>
      </c>
      <c r="I66" s="90">
        <v>0</v>
      </c>
      <c r="J66" s="90">
        <v>0</v>
      </c>
      <c r="K66" s="90">
        <v>59.42153953109375</v>
      </c>
      <c r="L66" s="90">
        <v>3913.1974862273141</v>
      </c>
      <c r="M66" s="90">
        <v>62.654365467026174</v>
      </c>
      <c r="N66" s="90">
        <v>7409.5225901755657</v>
      </c>
      <c r="O66" s="90">
        <v>0</v>
      </c>
      <c r="P66" s="90">
        <v>0</v>
      </c>
      <c r="Q66" s="90">
        <v>0</v>
      </c>
      <c r="R66" s="90">
        <v>522.53079243763796</v>
      </c>
      <c r="S66" s="91">
        <v>0</v>
      </c>
      <c r="T66" s="91">
        <v>22527.436416683748</v>
      </c>
      <c r="U66" s="91">
        <v>0</v>
      </c>
      <c r="V66" s="90">
        <v>0</v>
      </c>
      <c r="W66" s="90">
        <v>0</v>
      </c>
      <c r="X66" s="90">
        <v>0</v>
      </c>
      <c r="Y66" s="90">
        <v>25.665223195389579</v>
      </c>
      <c r="Z66" s="90">
        <v>2135.2414497172958</v>
      </c>
      <c r="AA66" s="91">
        <v>178.27243330092111</v>
      </c>
      <c r="AB66" s="90">
        <v>13563.418270799999</v>
      </c>
      <c r="AC66" s="90">
        <v>0</v>
      </c>
      <c r="AD66" s="90">
        <v>5110.2394626999994</v>
      </c>
      <c r="AE66" s="91">
        <v>0</v>
      </c>
      <c r="AF66" s="92">
        <v>55507.970922816879</v>
      </c>
      <c r="AG66" s="131">
        <v>62</v>
      </c>
      <c r="AH66" s="26"/>
      <c r="AI66" s="127"/>
      <c r="AK66" s="21"/>
    </row>
    <row r="67" spans="1:37" s="20" customFormat="1" ht="18" customHeight="1">
      <c r="A67" s="300"/>
      <c r="B67" s="303"/>
      <c r="C67" s="118" t="s">
        <v>65</v>
      </c>
      <c r="D67" s="96">
        <v>63</v>
      </c>
      <c r="E67" s="136">
        <v>0.92690724540441183</v>
      </c>
      <c r="F67" s="98">
        <v>0</v>
      </c>
      <c r="G67" s="97">
        <v>232.42188736</v>
      </c>
      <c r="H67" s="98">
        <v>0</v>
      </c>
      <c r="I67" s="97">
        <v>0</v>
      </c>
      <c r="J67" s="97">
        <v>0</v>
      </c>
      <c r="K67" s="97">
        <v>80.974165593192083</v>
      </c>
      <c r="L67" s="97">
        <v>3913.1974862273141</v>
      </c>
      <c r="M67" s="97">
        <v>62.654365467026174</v>
      </c>
      <c r="N67" s="97">
        <v>21537.869201375568</v>
      </c>
      <c r="O67" s="97">
        <v>0</v>
      </c>
      <c r="P67" s="97">
        <v>0</v>
      </c>
      <c r="Q67" s="97">
        <v>25.172157402866254</v>
      </c>
      <c r="R67" s="97">
        <v>1739.2179817799297</v>
      </c>
      <c r="S67" s="98">
        <v>0</v>
      </c>
      <c r="T67" s="98">
        <v>64720.033637318586</v>
      </c>
      <c r="U67" s="98">
        <v>0</v>
      </c>
      <c r="V67" s="97">
        <v>0</v>
      </c>
      <c r="W67" s="97">
        <v>0</v>
      </c>
      <c r="X67" s="97">
        <v>0</v>
      </c>
      <c r="Y67" s="97">
        <v>611.99999999999989</v>
      </c>
      <c r="Z67" s="97">
        <v>10801.418449717296</v>
      </c>
      <c r="AA67" s="98">
        <v>2097.1934946947395</v>
      </c>
      <c r="AB67" s="97">
        <v>31917.979694399997</v>
      </c>
      <c r="AC67" s="97">
        <v>0</v>
      </c>
      <c r="AD67" s="97">
        <v>17212.226922400001</v>
      </c>
      <c r="AE67" s="98">
        <v>0</v>
      </c>
      <c r="AF67" s="95">
        <v>154953.28635098191</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N4:AF4"/>
    <mergeCell ref="E4:M4"/>
    <mergeCell ref="N1:S1"/>
    <mergeCell ref="I1:M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1048576">
    <cfRule type="expression" priority="4">
      <formula>"Formel:=Rest(zeile();2)=1"</formula>
    </cfRule>
  </conditionalFormatting>
  <conditionalFormatting sqref="C5:S67 U5:AG67">
    <cfRule type="expression" dxfId="6" priority="3">
      <formula>MOD(ROW(),2)=0</formula>
    </cfRule>
  </conditionalFormatting>
  <conditionalFormatting sqref="T5:T67">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2021, Stand: Februar 2024</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304" t="s">
        <v>237</v>
      </c>
      <c r="B1" s="305"/>
      <c r="C1" s="306"/>
      <c r="D1" s="274" t="s">
        <v>14</v>
      </c>
      <c r="E1" s="284" t="s">
        <v>74</v>
      </c>
      <c r="F1" s="285"/>
      <c r="G1" s="286" t="s">
        <v>73</v>
      </c>
      <c r="H1" s="286"/>
      <c r="I1" s="284" t="s">
        <v>79</v>
      </c>
      <c r="J1" s="291"/>
      <c r="K1" s="291"/>
      <c r="L1" s="291"/>
      <c r="M1" s="285"/>
      <c r="N1" s="284" t="s">
        <v>79</v>
      </c>
      <c r="O1" s="291"/>
      <c r="P1" s="291"/>
      <c r="Q1" s="291"/>
      <c r="R1" s="291"/>
      <c r="S1" s="285"/>
      <c r="T1" s="284" t="s">
        <v>91</v>
      </c>
      <c r="U1" s="285"/>
      <c r="V1" s="313" t="s">
        <v>12</v>
      </c>
      <c r="W1" s="314"/>
      <c r="X1" s="314"/>
      <c r="Y1" s="314"/>
      <c r="Z1" s="314"/>
      <c r="AA1" s="315"/>
      <c r="AB1" s="316" t="s">
        <v>76</v>
      </c>
      <c r="AC1" s="317"/>
      <c r="AD1" s="317"/>
      <c r="AE1" s="318"/>
      <c r="AF1" s="322" t="s">
        <v>77</v>
      </c>
      <c r="AG1" s="274" t="s">
        <v>14</v>
      </c>
      <c r="AH1" s="15"/>
      <c r="AK1" s="17"/>
    </row>
    <row r="2" spans="1:37" s="16" customFormat="1" ht="21" customHeight="1">
      <c r="A2" s="307"/>
      <c r="B2" s="308"/>
      <c r="C2" s="309"/>
      <c r="D2" s="275"/>
      <c r="E2" s="274" t="s">
        <v>15</v>
      </c>
      <c r="F2" s="277" t="s">
        <v>219</v>
      </c>
      <c r="G2" s="287" t="s">
        <v>16</v>
      </c>
      <c r="H2" s="279" t="s">
        <v>1</v>
      </c>
      <c r="I2" s="274" t="s">
        <v>17</v>
      </c>
      <c r="J2" s="274" t="s">
        <v>18</v>
      </c>
      <c r="K2" s="274" t="s">
        <v>19</v>
      </c>
      <c r="L2" s="274" t="s">
        <v>20</v>
      </c>
      <c r="M2" s="274" t="s">
        <v>21</v>
      </c>
      <c r="N2" s="281" t="s">
        <v>13</v>
      </c>
      <c r="O2" s="281"/>
      <c r="P2" s="274" t="s">
        <v>24</v>
      </c>
      <c r="Q2" s="274" t="s">
        <v>217</v>
      </c>
      <c r="R2" s="274" t="s">
        <v>25</v>
      </c>
      <c r="S2" s="274" t="s">
        <v>26</v>
      </c>
      <c r="T2" s="289" t="s">
        <v>27</v>
      </c>
      <c r="U2" s="218"/>
      <c r="V2" s="282" t="s">
        <v>93</v>
      </c>
      <c r="W2" s="279" t="s">
        <v>28</v>
      </c>
      <c r="X2" s="279" t="s">
        <v>2</v>
      </c>
      <c r="Y2" s="279" t="s">
        <v>3</v>
      </c>
      <c r="Z2" s="279" t="s">
        <v>81</v>
      </c>
      <c r="AA2" s="279" t="s">
        <v>80</v>
      </c>
      <c r="AB2" s="319"/>
      <c r="AC2" s="320"/>
      <c r="AD2" s="320"/>
      <c r="AE2" s="321"/>
      <c r="AF2" s="323"/>
      <c r="AG2" s="275"/>
      <c r="AH2" s="15"/>
      <c r="AK2" s="17"/>
    </row>
    <row r="3" spans="1:37" ht="168.6" customHeight="1">
      <c r="A3" s="307"/>
      <c r="B3" s="308"/>
      <c r="C3" s="309"/>
      <c r="D3" s="275"/>
      <c r="E3" s="276"/>
      <c r="F3" s="278"/>
      <c r="G3" s="288"/>
      <c r="H3" s="280" t="s">
        <v>1</v>
      </c>
      <c r="I3" s="276"/>
      <c r="J3" s="276"/>
      <c r="K3" s="276"/>
      <c r="L3" s="276"/>
      <c r="M3" s="276"/>
      <c r="N3" s="128" t="s">
        <v>22</v>
      </c>
      <c r="O3" s="129" t="s">
        <v>23</v>
      </c>
      <c r="P3" s="276"/>
      <c r="Q3" s="276"/>
      <c r="R3" s="276"/>
      <c r="S3" s="276"/>
      <c r="T3" s="290"/>
      <c r="U3" s="219" t="s">
        <v>220</v>
      </c>
      <c r="V3" s="283"/>
      <c r="W3" s="280"/>
      <c r="X3" s="280"/>
      <c r="Y3" s="280"/>
      <c r="Z3" s="280"/>
      <c r="AA3" s="280"/>
      <c r="AB3" s="170" t="s">
        <v>29</v>
      </c>
      <c r="AC3" s="170" t="s">
        <v>82</v>
      </c>
      <c r="AD3" s="170" t="s">
        <v>30</v>
      </c>
      <c r="AE3" s="171" t="s">
        <v>95</v>
      </c>
      <c r="AF3" s="324"/>
      <c r="AG3" s="276"/>
    </row>
    <row r="4" spans="1:37" ht="21" customHeight="1">
      <c r="A4" s="310"/>
      <c r="B4" s="311"/>
      <c r="C4" s="312"/>
      <c r="D4" s="130"/>
      <c r="E4" s="284" t="s">
        <v>78</v>
      </c>
      <c r="F4" s="291"/>
      <c r="G4" s="291"/>
      <c r="H4" s="291"/>
      <c r="I4" s="291"/>
      <c r="J4" s="291"/>
      <c r="K4" s="291"/>
      <c r="L4" s="291"/>
      <c r="M4" s="285"/>
      <c r="N4" s="284" t="s">
        <v>78</v>
      </c>
      <c r="O4" s="291"/>
      <c r="P4" s="291"/>
      <c r="Q4" s="291"/>
      <c r="R4" s="291"/>
      <c r="S4" s="291"/>
      <c r="T4" s="291"/>
      <c r="U4" s="291"/>
      <c r="V4" s="291"/>
      <c r="W4" s="291"/>
      <c r="X4" s="291"/>
      <c r="Y4" s="291"/>
      <c r="Z4" s="291"/>
      <c r="AA4" s="291"/>
      <c r="AB4" s="291"/>
      <c r="AC4" s="291"/>
      <c r="AD4" s="291"/>
      <c r="AE4" s="291"/>
      <c r="AF4" s="285"/>
      <c r="AG4" s="169"/>
    </row>
    <row r="5" spans="1:37" s="20" customFormat="1" ht="18" customHeight="1">
      <c r="A5" s="292" t="s">
        <v>66</v>
      </c>
      <c r="B5" s="293"/>
      <c r="C5" s="101" t="s">
        <v>34</v>
      </c>
      <c r="D5" s="82">
        <v>1</v>
      </c>
      <c r="E5" s="223">
        <f>Energiebilanz_Joule!E5/Energiebilanz_SKE!$E$69</f>
        <v>0</v>
      </c>
      <c r="F5" s="84">
        <f>Energiebilanz_Joule!F5/Energiebilanz_SKE!$E$69</f>
        <v>0</v>
      </c>
      <c r="G5" s="223">
        <f>Energiebilanz_Joule!G5/Energiebilanz_SKE!$E$69</f>
        <v>0</v>
      </c>
      <c r="H5" s="84">
        <f>Energiebilanz_Joule!H5/Energiebilanz_SKE!$E$69</f>
        <v>0</v>
      </c>
      <c r="I5" s="223">
        <f>Energiebilanz_Joule!I5/Energiebilanz_SKE!$E$69</f>
        <v>1531.317620344211</v>
      </c>
      <c r="J5" s="85">
        <f>Energiebilanz_Joule!J5/Energiebilanz_SKE!$E$69</f>
        <v>0</v>
      </c>
      <c r="K5" s="85">
        <f>Energiebilanz_Joule!K5/Energiebilanz_SKE!$E$69</f>
        <v>0</v>
      </c>
      <c r="L5" s="85">
        <f>Energiebilanz_Joule!L5/Energiebilanz_SKE!$E$69</f>
        <v>0</v>
      </c>
      <c r="M5" s="85">
        <f>Energiebilanz_Joule!M5/Energiebilanz_SKE!$E$69</f>
        <v>0</v>
      </c>
      <c r="N5" s="85">
        <f>Energiebilanz_Joule!N5/Energiebilanz_SKE!$E$69</f>
        <v>0</v>
      </c>
      <c r="O5" s="85">
        <f>Energiebilanz_Joule!O5/Energiebilanz_SKE!$E$69</f>
        <v>0</v>
      </c>
      <c r="P5" s="85">
        <f>Energiebilanz_Joule!P5/Energiebilanz_SKE!$E$69</f>
        <v>0</v>
      </c>
      <c r="Q5" s="85">
        <f>Energiebilanz_Joule!Q5/Energiebilanz_SKE!$E$69</f>
        <v>0</v>
      </c>
      <c r="R5" s="85">
        <f>Energiebilanz_Joule!R5/Energiebilanz_SKE!$E$69</f>
        <v>0</v>
      </c>
      <c r="S5" s="84">
        <f>Energiebilanz_Joule!S5/Energiebilanz_SKE!$E$69</f>
        <v>0</v>
      </c>
      <c r="T5" s="223">
        <f>Energiebilanz_Joule!T5/Energiebilanz_SKE!$E$69</f>
        <v>23.810619655917083</v>
      </c>
      <c r="U5" s="84">
        <f>Energiebilanz_Joule!U5/Energiebilanz_SKE!$E$69</f>
        <v>0.54235078955629257</v>
      </c>
      <c r="V5" s="223">
        <f>Energiebilanz_Joule!V5/Energiebilanz_SKE!$E$69</f>
        <v>28.760287433976174</v>
      </c>
      <c r="W5" s="85">
        <f>Energiebilanz_Joule!W5/Energiebilanz_SKE!$E$69</f>
        <v>0.64783196167546986</v>
      </c>
      <c r="X5" s="85">
        <f>Energiebilanz_Joule!X5/Energiebilanz_SKE!$E$69</f>
        <v>2286.7194509304118</v>
      </c>
      <c r="Y5" s="85">
        <f>Energiebilanz_Joule!Y5/Energiebilanz_SKE!$E$69</f>
        <v>204.25991892887851</v>
      </c>
      <c r="Z5" s="85">
        <f>Energiebilanz_Joule!Z5/Energiebilanz_SKE!$E$69</f>
        <v>1607.7446448438</v>
      </c>
      <c r="AA5" s="84">
        <f>Energiebilanz_Joule!AA5/Energiebilanz_SKE!$E$69</f>
        <v>71.558759321634639</v>
      </c>
      <c r="AB5" s="223">
        <f>Energiebilanz_Joule!AB5/Energiebilanz_SKE!$E$69</f>
        <v>0</v>
      </c>
      <c r="AC5" s="85">
        <f>Energiebilanz_Joule!AC5/Energiebilanz_SKE!$E$69</f>
        <v>0</v>
      </c>
      <c r="AD5" s="85">
        <f>Energiebilanz_Joule!AD5/Energiebilanz_SKE!$E$69</f>
        <v>0</v>
      </c>
      <c r="AE5" s="84">
        <f>Energiebilanz_Joule!AE5/Energiebilanz_SKE!$E$69</f>
        <v>301.5676222208574</v>
      </c>
      <c r="AF5" s="224">
        <f>Energiebilanz_Joule!AF5/Energiebilanz_SKE!$E$69</f>
        <v>6056.3867556413625</v>
      </c>
      <c r="AG5" s="131">
        <v>1</v>
      </c>
      <c r="AH5" s="19"/>
      <c r="AI5" s="127"/>
      <c r="AK5" s="21"/>
    </row>
    <row r="6" spans="1:37" s="20" customFormat="1" ht="18" customHeight="1">
      <c r="A6" s="294"/>
      <c r="B6" s="295"/>
      <c r="C6" s="102" t="s">
        <v>35</v>
      </c>
      <c r="D6" s="86">
        <v>2</v>
      </c>
      <c r="E6" s="221">
        <f>Energiebilanz_Joule!E6/Energiebilanz_SKE!$E$69</f>
        <v>565.19167578530494</v>
      </c>
      <c r="F6" s="87">
        <f>Energiebilanz_Joule!F6/Energiebilanz_SKE!$E$69</f>
        <v>0</v>
      </c>
      <c r="G6" s="221">
        <f>Energiebilanz_Joule!G6/Energiebilanz_SKE!$E$69</f>
        <v>7.9304305831934379</v>
      </c>
      <c r="H6" s="87">
        <f>Energiebilanz_Joule!H6/Energiebilanz_SKE!$E$69</f>
        <v>106.13296774010836</v>
      </c>
      <c r="I6" s="221">
        <f>Energiebilanz_Joule!I6/Energiebilanz_SKE!$E$69</f>
        <v>4693.4904445337233</v>
      </c>
      <c r="J6" s="83">
        <f>Energiebilanz_Joule!J6/Energiebilanz_SKE!$E$69</f>
        <v>0</v>
      </c>
      <c r="K6" s="83">
        <f>Energiebilanz_Joule!K6/Energiebilanz_SKE!$E$69</f>
        <v>0</v>
      </c>
      <c r="L6" s="83">
        <f>Energiebilanz_Joule!L6/Energiebilanz_SKE!$E$69</f>
        <v>397.99114725468138</v>
      </c>
      <c r="M6" s="83">
        <f>Energiebilanz_Joule!M6/Energiebilanz_SKE!$E$69</f>
        <v>0</v>
      </c>
      <c r="N6" s="83">
        <f>Energiebilanz_Joule!N6/Energiebilanz_SKE!$E$69</f>
        <v>0</v>
      </c>
      <c r="O6" s="83">
        <f>Energiebilanz_Joule!O6/Energiebilanz_SKE!$E$69</f>
        <v>0</v>
      </c>
      <c r="P6" s="83">
        <f>Energiebilanz_Joule!P6/Energiebilanz_SKE!$E$69</f>
        <v>0</v>
      </c>
      <c r="Q6" s="83">
        <f>Energiebilanz_Joule!Q6/Energiebilanz_SKE!$E$69</f>
        <v>0</v>
      </c>
      <c r="R6" s="83">
        <f>Energiebilanz_Joule!R6/Energiebilanz_SKE!$E$69</f>
        <v>0</v>
      </c>
      <c r="S6" s="87">
        <f>Energiebilanz_Joule!S6/Energiebilanz_SKE!$E$69</f>
        <v>0</v>
      </c>
      <c r="T6" s="221">
        <f>Energiebilanz_Joule!T6/Energiebilanz_SKE!$E$69</f>
        <v>4402.9410555725144</v>
      </c>
      <c r="U6" s="87">
        <f>Energiebilanz_Joule!U6/Energiebilanz_SKE!$E$69</f>
        <v>0</v>
      </c>
      <c r="V6" s="221">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7.5034082230578933</v>
      </c>
      <c r="AA6" s="87">
        <f>Energiebilanz_Joule!AA6/Energiebilanz_SKE!$E$69</f>
        <v>0</v>
      </c>
      <c r="AB6" s="221">
        <f>Energiebilanz_Joule!AB6/Energiebilanz_SKE!$E$69</f>
        <v>0</v>
      </c>
      <c r="AC6" s="83">
        <f>Energiebilanz_Joule!AC6/Energiebilanz_SKE!$E$69</f>
        <v>4478.7707563287959</v>
      </c>
      <c r="AD6" s="83">
        <f>Energiebilanz_Joule!AD6/Energiebilanz_SKE!$E$69</f>
        <v>0</v>
      </c>
      <c r="AE6" s="87">
        <f>Energiebilanz_Joule!AE6/Energiebilanz_SKE!$E$69</f>
        <v>0</v>
      </c>
      <c r="AF6" s="88">
        <f>Energiebilanz_Joule!AF6/Energiebilanz_SKE!$E$69</f>
        <v>14659.951886021378</v>
      </c>
      <c r="AG6" s="131">
        <v>2</v>
      </c>
      <c r="AH6" s="19"/>
      <c r="AI6" s="127"/>
      <c r="AK6" s="21"/>
    </row>
    <row r="7" spans="1:37" s="20" customFormat="1" ht="18" customHeight="1">
      <c r="A7" s="294"/>
      <c r="B7" s="295"/>
      <c r="C7" s="102" t="s">
        <v>36</v>
      </c>
      <c r="D7" s="86">
        <v>3</v>
      </c>
      <c r="E7" s="221">
        <f>Energiebilanz_Joule!E7/Energiebilanz_SKE!$E$69</f>
        <v>0</v>
      </c>
      <c r="F7" s="87">
        <f>Energiebilanz_Joule!F7/Energiebilanz_SKE!$E$69</f>
        <v>0</v>
      </c>
      <c r="G7" s="221">
        <f>Energiebilanz_Joule!G7/Energiebilanz_SKE!$E$69</f>
        <v>0</v>
      </c>
      <c r="H7" s="87">
        <f>Energiebilanz_Joule!H7/Energiebilanz_SKE!$E$69</f>
        <v>0.45611104286942639</v>
      </c>
      <c r="I7" s="221">
        <f>Energiebilanz_Joule!I7/Energiebilanz_SKE!$E$69</f>
        <v>0</v>
      </c>
      <c r="J7" s="83">
        <f>Energiebilanz_Joule!J7/Energiebilanz_SKE!$E$69</f>
        <v>0</v>
      </c>
      <c r="K7" s="83">
        <f>Energiebilanz_Joule!K7/Energiebilanz_SKE!$E$69</f>
        <v>0</v>
      </c>
      <c r="L7" s="83">
        <f>Energiebilanz_Joule!L7/Energiebilanz_SKE!$E$69</f>
        <v>0</v>
      </c>
      <c r="M7" s="83">
        <f>Energiebilanz_Joule!M7/Energiebilanz_SKE!$E$69</f>
        <v>0</v>
      </c>
      <c r="N7" s="83">
        <f>Energiebilanz_Joule!N7/Energiebilanz_SKE!$E$69</f>
        <v>0</v>
      </c>
      <c r="O7" s="83">
        <f>Energiebilanz_Joule!O7/Energiebilanz_SKE!$E$69</f>
        <v>0</v>
      </c>
      <c r="P7" s="83">
        <f>Energiebilanz_Joule!P7/Energiebilanz_SKE!$E$69</f>
        <v>0</v>
      </c>
      <c r="Q7" s="83">
        <f>Energiebilanz_Joule!Q7/Energiebilanz_SKE!$E$69</f>
        <v>7.0103317910712573E-2</v>
      </c>
      <c r="R7" s="83">
        <f>Energiebilanz_Joule!R7/Energiebilanz_SKE!$E$69</f>
        <v>6.343132839263535E-2</v>
      </c>
      <c r="S7" s="87">
        <f>Energiebilanz_Joule!S7/Energiebilanz_SKE!$E$69</f>
        <v>0</v>
      </c>
      <c r="T7" s="221">
        <f>Energiebilanz_Joule!T7/Energiebilanz_SKE!$E$69</f>
        <v>46.09351483750001</v>
      </c>
      <c r="U7" s="87">
        <f>Energiebilanz_Joule!U7/Energiebilanz_SKE!$E$69</f>
        <v>0</v>
      </c>
      <c r="V7" s="221">
        <f>Energiebilanz_Joule!V7/Energiebilanz_SKE!$E$69</f>
        <v>0</v>
      </c>
      <c r="W7" s="83">
        <f>Energiebilanz_Joule!W7/Energiebilanz_SKE!$E$69</f>
        <v>0</v>
      </c>
      <c r="X7" s="83">
        <f>Energiebilanz_Joule!X7/Energiebilanz_SKE!$E$69</f>
        <v>0</v>
      </c>
      <c r="Y7" s="83">
        <f>Energiebilanz_Joule!Y7/Energiebilanz_SKE!$E$69</f>
        <v>0</v>
      </c>
      <c r="Z7" s="83">
        <f>Energiebilanz_Joule!Z7/Energiebilanz_SKE!$E$69</f>
        <v>0.30333445932113173</v>
      </c>
      <c r="AA7" s="87">
        <f>Energiebilanz_Joule!AA7/Energiebilanz_SKE!$E$69</f>
        <v>0</v>
      </c>
      <c r="AB7" s="221">
        <f>Energiebilanz_Joule!AB7/Energiebilanz_SKE!$E$69</f>
        <v>0</v>
      </c>
      <c r="AC7" s="83">
        <f>Energiebilanz_Joule!AC7/Energiebilanz_SKE!$E$69</f>
        <v>0</v>
      </c>
      <c r="AD7" s="83">
        <f>Energiebilanz_Joule!AD7/Energiebilanz_SKE!$E$69</f>
        <v>0</v>
      </c>
      <c r="AE7" s="87">
        <f>Energiebilanz_Joule!AE7/Energiebilanz_SKE!$E$69</f>
        <v>2.5636524314512278E-2</v>
      </c>
      <c r="AF7" s="88">
        <f>Energiebilanz_Joule!AF7/Energiebilanz_SKE!$E$69</f>
        <v>47.012131510308421</v>
      </c>
      <c r="AG7" s="131">
        <v>3</v>
      </c>
      <c r="AH7" s="19"/>
      <c r="AI7" s="127"/>
      <c r="AK7" s="21"/>
    </row>
    <row r="8" spans="1:37" s="20" customFormat="1" ht="18" customHeight="1">
      <c r="A8" s="294"/>
      <c r="B8" s="295"/>
      <c r="C8" s="104" t="s">
        <v>37</v>
      </c>
      <c r="D8" s="96">
        <v>4</v>
      </c>
      <c r="E8" s="138">
        <f>Energiebilanz_Joule!E8/Energiebilanz_SKE!$E$69</f>
        <v>565.19167578530494</v>
      </c>
      <c r="F8" s="94">
        <f>Energiebilanz_Joule!F8/Energiebilanz_SKE!$E$69</f>
        <v>0</v>
      </c>
      <c r="G8" s="138">
        <f>Energiebilanz_Joule!G8/Energiebilanz_SKE!$E$69</f>
        <v>7.9304305831934379</v>
      </c>
      <c r="H8" s="94">
        <f>Energiebilanz_Joule!H8/Energiebilanz_SKE!$E$69</f>
        <v>106.58907878297778</v>
      </c>
      <c r="I8" s="138">
        <f>Energiebilanz_Joule!I8/Energiebilanz_SKE!$E$69</f>
        <v>6224.8080648779342</v>
      </c>
      <c r="J8" s="93">
        <f>Energiebilanz_Joule!J8/Energiebilanz_SKE!$E$69</f>
        <v>0</v>
      </c>
      <c r="K8" s="93">
        <f>Energiebilanz_Joule!K8/Energiebilanz_SKE!$E$69</f>
        <v>0</v>
      </c>
      <c r="L8" s="93">
        <f>Energiebilanz_Joule!L8/Energiebilanz_SKE!$E$69</f>
        <v>397.99114725468155</v>
      </c>
      <c r="M8" s="93">
        <f>Energiebilanz_Joule!M8/Energiebilanz_SKE!$E$69</f>
        <v>0</v>
      </c>
      <c r="N8" s="93">
        <f>Energiebilanz_Joule!N8/Energiebilanz_SKE!$E$69</f>
        <v>0</v>
      </c>
      <c r="O8" s="93">
        <f>Energiebilanz_Joule!O8/Energiebilanz_SKE!$E$69</f>
        <v>0</v>
      </c>
      <c r="P8" s="93">
        <f>Energiebilanz_Joule!P8/Energiebilanz_SKE!$E$69</f>
        <v>0</v>
      </c>
      <c r="Q8" s="93">
        <f>Energiebilanz_Joule!Q8/Energiebilanz_SKE!$E$69</f>
        <v>7.0103317910729379E-2</v>
      </c>
      <c r="R8" s="93">
        <f>Energiebilanz_Joule!R8/Energiebilanz_SKE!$E$69</f>
        <v>6.343132839263102E-2</v>
      </c>
      <c r="S8" s="94">
        <f>Energiebilanz_Joule!S8/Energiebilanz_SKE!$E$69</f>
        <v>0</v>
      </c>
      <c r="T8" s="138">
        <f>Energiebilanz_Joule!T8/Energiebilanz_SKE!$E$69</f>
        <v>4472.845190065932</v>
      </c>
      <c r="U8" s="94">
        <f>Energiebilanz_Joule!U8/Energiebilanz_SKE!$E$69</f>
        <v>0.54235078955629257</v>
      </c>
      <c r="V8" s="138">
        <f>Energiebilanz_Joule!V8/Energiebilanz_SKE!$E$69</f>
        <v>28.760287433976174</v>
      </c>
      <c r="W8" s="93">
        <f>Energiebilanz_Joule!W8/Energiebilanz_SKE!$E$69</f>
        <v>0.64783196167546986</v>
      </c>
      <c r="X8" s="93">
        <f>Energiebilanz_Joule!X8/Energiebilanz_SKE!$E$69</f>
        <v>2286.7194509304118</v>
      </c>
      <c r="Y8" s="93">
        <f>Energiebilanz_Joule!Y8/Energiebilanz_SKE!$E$69</f>
        <v>204.25991892887851</v>
      </c>
      <c r="Z8" s="93">
        <f>Energiebilanz_Joule!Z8/Energiebilanz_SKE!$E$69</f>
        <v>1615.5513875261788</v>
      </c>
      <c r="AA8" s="94">
        <f>Energiebilanz_Joule!AA8/Energiebilanz_SKE!$E$69</f>
        <v>71.558759321634639</v>
      </c>
      <c r="AB8" s="138">
        <f>Energiebilanz_Joule!AB8/Energiebilanz_SKE!$E$69</f>
        <v>0</v>
      </c>
      <c r="AC8" s="93">
        <f>Energiebilanz_Joule!AC8/Energiebilanz_SKE!$E$69</f>
        <v>4478.7707563287959</v>
      </c>
      <c r="AD8" s="93">
        <f>Energiebilanz_Joule!AD8/Energiebilanz_SKE!$E$69</f>
        <v>0</v>
      </c>
      <c r="AE8" s="94">
        <f>Energiebilanz_Joule!AE8/Energiebilanz_SKE!$E$69</f>
        <v>301.59325874517191</v>
      </c>
      <c r="AF8" s="95">
        <f>Energiebilanz_Joule!AF8/Energiebilanz_SKE!$E$69</f>
        <v>20763.35077317305</v>
      </c>
      <c r="AG8" s="135">
        <v>4</v>
      </c>
      <c r="AH8" s="19"/>
      <c r="AI8" s="127"/>
      <c r="AK8" s="21"/>
    </row>
    <row r="9" spans="1:37" s="20" customFormat="1" ht="18" customHeight="1">
      <c r="A9" s="294"/>
      <c r="B9" s="295"/>
      <c r="C9" s="102" t="s">
        <v>38</v>
      </c>
      <c r="D9" s="86">
        <v>5</v>
      </c>
      <c r="E9" s="221">
        <f>Energiebilanz_Joule!E9/Energiebilanz_SKE!$E$69</f>
        <v>0</v>
      </c>
      <c r="F9" s="87">
        <f>Energiebilanz_Joule!F9/Energiebilanz_SKE!$E$69</f>
        <v>0</v>
      </c>
      <c r="G9" s="221">
        <f>Energiebilanz_Joule!G9/Energiebilanz_SKE!$E$69</f>
        <v>0</v>
      </c>
      <c r="H9" s="87">
        <f>Energiebilanz_Joule!H9/Energiebilanz_SKE!$E$69</f>
        <v>0</v>
      </c>
      <c r="I9" s="221">
        <f>Energiebilanz_Joule!I9/Energiebilanz_SKE!$E$69</f>
        <v>0</v>
      </c>
      <c r="J9" s="83">
        <f>Energiebilanz_Joule!J9/Energiebilanz_SKE!$E$69</f>
        <v>224.41945393130348</v>
      </c>
      <c r="K9" s="83">
        <f>Energiebilanz_Joule!K9/Energiebilanz_SKE!$E$69</f>
        <v>116.68727683021626</v>
      </c>
      <c r="L9" s="83">
        <f>Energiebilanz_Joule!L9/Energiebilanz_SKE!$E$69</f>
        <v>0</v>
      </c>
      <c r="M9" s="83">
        <f>Energiebilanz_Joule!M9/Energiebilanz_SKE!$E$69</f>
        <v>212.99907991555003</v>
      </c>
      <c r="N9" s="83">
        <f>Energiebilanz_Joule!N9/Energiebilanz_SKE!$E$69</f>
        <v>255.6254556360808</v>
      </c>
      <c r="O9" s="83">
        <f>Energiebilanz_Joule!O9/Energiebilanz_SKE!$E$69</f>
        <v>776.74046574949853</v>
      </c>
      <c r="P9" s="83">
        <f>Energiebilanz_Joule!P9/Energiebilanz_SKE!$E$69</f>
        <v>9.171682430495845E-2</v>
      </c>
      <c r="Q9" s="83">
        <f>Energiebilanz_Joule!Q9/Energiebilanz_SKE!$E$69</f>
        <v>1016.3808662786423</v>
      </c>
      <c r="R9" s="83">
        <f>Energiebilanz_Joule!R9/Energiebilanz_SKE!$E$69</f>
        <v>76.176120160153715</v>
      </c>
      <c r="S9" s="87">
        <f>Energiebilanz_Joule!S9/Energiebilanz_SKE!$E$69</f>
        <v>0</v>
      </c>
      <c r="T9" s="221">
        <f>Energiebilanz_Joule!T9/Energiebilanz_SKE!$E$69</f>
        <v>0</v>
      </c>
      <c r="U9" s="87">
        <f>Energiebilanz_Joule!U9/Energiebilanz_SKE!$E$69</f>
        <v>0</v>
      </c>
      <c r="V9" s="221">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0</v>
      </c>
      <c r="AA9" s="87">
        <f>Energiebilanz_Joule!AA9/Energiebilanz_SKE!$E$69</f>
        <v>0</v>
      </c>
      <c r="AB9" s="221">
        <f>Energiebilanz_Joule!AB9/Energiebilanz_SKE!$E$69</f>
        <v>2823.8023676952239</v>
      </c>
      <c r="AC9" s="83">
        <f>Energiebilanz_Joule!AC9/Energiebilanz_SKE!$E$69</f>
        <v>0</v>
      </c>
      <c r="AD9" s="83">
        <f>Energiebilanz_Joule!AD9/Energiebilanz_SKE!$E$69</f>
        <v>190.44909515825782</v>
      </c>
      <c r="AE9" s="87">
        <f>Energiebilanz_Joule!AE9/Energiebilanz_SKE!$E$69</f>
        <v>0</v>
      </c>
      <c r="AF9" s="88">
        <f>Energiebilanz_Joule!AF9/Energiebilanz_SKE!$E$69</f>
        <v>5693.3718981792317</v>
      </c>
      <c r="AG9" s="131">
        <v>5</v>
      </c>
      <c r="AH9" s="19"/>
      <c r="AI9" s="127"/>
      <c r="AK9" s="21"/>
    </row>
    <row r="10" spans="1:37" s="20" customFormat="1" ht="18" customHeight="1">
      <c r="A10" s="294"/>
      <c r="B10" s="295"/>
      <c r="C10" s="102" t="s">
        <v>39</v>
      </c>
      <c r="D10" s="86">
        <v>6</v>
      </c>
      <c r="E10" s="221">
        <f>Energiebilanz_Joule!E10/Energiebilanz_SKE!$E$69</f>
        <v>14.848935088509466</v>
      </c>
      <c r="F10" s="87">
        <f>Energiebilanz_Joule!F10/Energiebilanz_SKE!$E$69</f>
        <v>0</v>
      </c>
      <c r="G10" s="221">
        <f>Energiebilanz_Joule!G10/Energiebilanz_SKE!$E$69</f>
        <v>0</v>
      </c>
      <c r="H10" s="87">
        <f>Energiebilanz_Joule!H10/Energiebilanz_SKE!$E$69</f>
        <v>0</v>
      </c>
      <c r="I10" s="221">
        <f>Energiebilanz_Joule!I10/Energiebilanz_SKE!$E$69</f>
        <v>0</v>
      </c>
      <c r="J10" s="83">
        <f>Energiebilanz_Joule!J10/Energiebilanz_SKE!$E$69</f>
        <v>0</v>
      </c>
      <c r="K10" s="83">
        <f>Energiebilanz_Joule!K10/Energiebilanz_SKE!$E$69</f>
        <v>0</v>
      </c>
      <c r="L10" s="83">
        <f>Energiebilanz_Joule!L10/Energiebilanz_SKE!$E$69</f>
        <v>9.2426156315181089E-4</v>
      </c>
      <c r="M10" s="83">
        <f>Energiebilanz_Joule!M10/Energiebilanz_SKE!$E$69</f>
        <v>0</v>
      </c>
      <c r="N10" s="83">
        <f>Energiebilanz_Joule!N10/Energiebilanz_SKE!$E$69</f>
        <v>0.9031537894607542</v>
      </c>
      <c r="O10" s="83">
        <f>Energiebilanz_Joule!O10/Energiebilanz_SKE!$E$69</f>
        <v>4.3141857402175541</v>
      </c>
      <c r="P10" s="83">
        <f>Energiebilanz_Joule!P10/Energiebilanz_SKE!$E$69</f>
        <v>0</v>
      </c>
      <c r="Q10" s="83">
        <f>Energiebilanz_Joule!Q10/Energiebilanz_SKE!$E$69</f>
        <v>0</v>
      </c>
      <c r="R10" s="83">
        <f>Energiebilanz_Joule!R10/Energiebilanz_SKE!$E$69</f>
        <v>0</v>
      </c>
      <c r="S10" s="87">
        <f>Energiebilanz_Joule!S10/Energiebilanz_SKE!$E$69</f>
        <v>0</v>
      </c>
      <c r="T10" s="221">
        <f>Energiebilanz_Joule!T10/Energiebilanz_SKE!$E$69</f>
        <v>0</v>
      </c>
      <c r="U10" s="87">
        <f>Energiebilanz_Joule!U10/Energiebilanz_SKE!$E$69</f>
        <v>0</v>
      </c>
      <c r="V10" s="221">
        <f>Energiebilanz_Joule!V10/Energiebilanz_SKE!$E$69</f>
        <v>0</v>
      </c>
      <c r="W10" s="83">
        <f>Energiebilanz_Joule!W10/Energiebilanz_SKE!$E$69</f>
        <v>0</v>
      </c>
      <c r="X10" s="83">
        <f>Energiebilanz_Joule!X10/Energiebilanz_SKE!$E$69</f>
        <v>0</v>
      </c>
      <c r="Y10" s="83">
        <f>Energiebilanz_Joule!Y10/Energiebilanz_SKE!$E$69</f>
        <v>0</v>
      </c>
      <c r="Z10" s="83">
        <f>Energiebilanz_Joule!Z10/Energiebilanz_SKE!$E$69</f>
        <v>6.3056699760027159E-5</v>
      </c>
      <c r="AA10" s="87">
        <f>Energiebilanz_Joule!AA10/Energiebilanz_SKE!$E$69</f>
        <v>0</v>
      </c>
      <c r="AB10" s="221">
        <f>Energiebilanz_Joule!AB10/Energiebilanz_SKE!$E$69</f>
        <v>0</v>
      </c>
      <c r="AC10" s="83">
        <f>Energiebilanz_Joule!AC10/Energiebilanz_SKE!$E$69</f>
        <v>0</v>
      </c>
      <c r="AD10" s="83">
        <f>Energiebilanz_Joule!AD10/Energiebilanz_SKE!$E$69</f>
        <v>0</v>
      </c>
      <c r="AE10" s="87">
        <f>Energiebilanz_Joule!AE10/Energiebilanz_SKE!$E$69</f>
        <v>8.9894430113690652E-2</v>
      </c>
      <c r="AF10" s="88">
        <f>Energiebilanz_Joule!AF10/Energiebilanz_SKE!$E$69</f>
        <v>20.157156366564379</v>
      </c>
      <c r="AG10" s="131">
        <v>6</v>
      </c>
      <c r="AH10" s="19"/>
      <c r="AI10" s="127"/>
      <c r="AK10" s="21"/>
    </row>
    <row r="11" spans="1:37" s="23" customFormat="1" ht="18" customHeight="1">
      <c r="A11" s="296"/>
      <c r="B11" s="297"/>
      <c r="C11" s="105" t="s">
        <v>40</v>
      </c>
      <c r="D11" s="96">
        <v>7</v>
      </c>
      <c r="E11" s="136">
        <f>Energiebilanz_Joule!E11/Energiebilanz_SKE!$E$69</f>
        <v>550.34274069679543</v>
      </c>
      <c r="F11" s="98">
        <f>Energiebilanz_Joule!F11/Energiebilanz_SKE!$E$69</f>
        <v>0</v>
      </c>
      <c r="G11" s="136">
        <f>Energiebilanz_Joule!G11/Energiebilanz_SKE!$E$69</f>
        <v>7.9304305831934379</v>
      </c>
      <c r="H11" s="98">
        <f>Energiebilanz_Joule!H11/Energiebilanz_SKE!$E$69</f>
        <v>106.58907878297778</v>
      </c>
      <c r="I11" s="136">
        <f>Energiebilanz_Joule!I11/Energiebilanz_SKE!$E$69</f>
        <v>6224.8080648779342</v>
      </c>
      <c r="J11" s="97">
        <f>Energiebilanz_Joule!J11/Energiebilanz_SKE!$E$69</f>
        <v>-224.41945393130348</v>
      </c>
      <c r="K11" s="97">
        <f>Energiebilanz_Joule!K11/Energiebilanz_SKE!$E$69</f>
        <v>-116.68727683021626</v>
      </c>
      <c r="L11" s="97">
        <f>Energiebilanz_Joule!L11/Energiebilanz_SKE!$E$69</f>
        <v>397.99022299311844</v>
      </c>
      <c r="M11" s="97">
        <f>Energiebilanz_Joule!M11/Energiebilanz_SKE!$E$69</f>
        <v>-212.99907991555003</v>
      </c>
      <c r="N11" s="97">
        <f>Energiebilanz_Joule!N11/Energiebilanz_SKE!$E$69</f>
        <v>-256.52860942554156</v>
      </c>
      <c r="O11" s="97">
        <f>Energiebilanz_Joule!O11/Energiebilanz_SKE!$E$69</f>
        <v>-781.05465148971598</v>
      </c>
      <c r="P11" s="97">
        <f>Energiebilanz_Joule!P11/Energiebilanz_SKE!$E$69</f>
        <v>-9.171682430495845E-2</v>
      </c>
      <c r="Q11" s="97">
        <f>Energiebilanz_Joule!Q11/Energiebilanz_SKE!$E$69</f>
        <v>-1016.3107629607315</v>
      </c>
      <c r="R11" s="97">
        <f>Energiebilanz_Joule!R11/Energiebilanz_SKE!$E$69</f>
        <v>-76.112688831761076</v>
      </c>
      <c r="S11" s="98">
        <f>Energiebilanz_Joule!S11/Energiebilanz_SKE!$E$69</f>
        <v>0</v>
      </c>
      <c r="T11" s="136">
        <f>Energiebilanz_Joule!T11/Energiebilanz_SKE!$E$69</f>
        <v>4472.845190065932</v>
      </c>
      <c r="U11" s="98">
        <f>Energiebilanz_Joule!U11/Energiebilanz_SKE!$E$69</f>
        <v>0.54235078955629257</v>
      </c>
      <c r="V11" s="136">
        <f>Energiebilanz_Joule!V11/Energiebilanz_SKE!$E$69</f>
        <v>28.760287433976174</v>
      </c>
      <c r="W11" s="97">
        <f>Energiebilanz_Joule!W11/Energiebilanz_SKE!$E$69</f>
        <v>0.64783196167546986</v>
      </c>
      <c r="X11" s="97">
        <f>Energiebilanz_Joule!X11/Energiebilanz_SKE!$E$69</f>
        <v>2286.7194509304118</v>
      </c>
      <c r="Y11" s="97">
        <f>Energiebilanz_Joule!Y11/Energiebilanz_SKE!$E$69</f>
        <v>204.25991892887851</v>
      </c>
      <c r="Z11" s="97">
        <f>Energiebilanz_Joule!Z11/Energiebilanz_SKE!$E$69</f>
        <v>1615.5513244694789</v>
      </c>
      <c r="AA11" s="98">
        <f>Energiebilanz_Joule!AA11/Energiebilanz_SKE!$E$69</f>
        <v>71.558759321634639</v>
      </c>
      <c r="AB11" s="136">
        <f>Energiebilanz_Joule!AB11/Energiebilanz_SKE!$E$69</f>
        <v>-2823.8023676952239</v>
      </c>
      <c r="AC11" s="97">
        <f>Energiebilanz_Joule!AC11/Energiebilanz_SKE!$E$69</f>
        <v>4478.7707563287959</v>
      </c>
      <c r="AD11" s="97">
        <f>Energiebilanz_Joule!AD11/Energiebilanz_SKE!$E$69</f>
        <v>-190.44909515825782</v>
      </c>
      <c r="AE11" s="98">
        <f>Energiebilanz_Joule!AE11/Energiebilanz_SKE!$E$69</f>
        <v>301.50336431505821</v>
      </c>
      <c r="AF11" s="95">
        <f>Energiebilanz_Joule!AF11/Energiebilanz_SKE!$E$69</f>
        <v>15049.821718627254</v>
      </c>
      <c r="AG11" s="96">
        <v>7</v>
      </c>
      <c r="AH11" s="22"/>
      <c r="AI11" s="127"/>
      <c r="AK11" s="24"/>
    </row>
    <row r="12" spans="1:37" s="20" customFormat="1" ht="18" customHeight="1">
      <c r="A12" s="298" t="s">
        <v>69</v>
      </c>
      <c r="B12" s="301" t="s">
        <v>67</v>
      </c>
      <c r="C12" s="102" t="s">
        <v>41</v>
      </c>
      <c r="D12" s="86">
        <v>8</v>
      </c>
      <c r="E12" s="221">
        <f>Energiebilanz_Joule!E12/Energiebilanz_SKE!$E$69</f>
        <v>0</v>
      </c>
      <c r="F12" s="87">
        <f>Energiebilanz_Joule!F12/Energiebilanz_SKE!$E$69</f>
        <v>0</v>
      </c>
      <c r="G12" s="221">
        <f>Energiebilanz_Joule!G12/Energiebilanz_SKE!$E$69</f>
        <v>0</v>
      </c>
      <c r="H12" s="87">
        <f>Energiebilanz_Joule!H12/Energiebilanz_SKE!$E$69</f>
        <v>0</v>
      </c>
      <c r="I12" s="221">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7">
        <f>Energiebilanz_Joule!S12/Energiebilanz_SKE!$E$69</f>
        <v>0</v>
      </c>
      <c r="T12" s="221">
        <f>Energiebilanz_Joule!T12/Energiebilanz_SKE!$E$69</f>
        <v>0</v>
      </c>
      <c r="U12" s="87">
        <f>Energiebilanz_Joule!U12/Energiebilanz_SKE!$E$69</f>
        <v>0</v>
      </c>
      <c r="V12" s="221">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7">
        <f>Energiebilanz_Joule!AA12/Energiebilanz_SKE!$E$69</f>
        <v>0</v>
      </c>
      <c r="AB12" s="221">
        <f>Energiebilanz_Joule!AB12/Energiebilanz_SKE!$E$69</f>
        <v>0</v>
      </c>
      <c r="AC12" s="83">
        <f>Energiebilanz_Joule!AC12/Energiebilanz_SKE!$E$69</f>
        <v>0</v>
      </c>
      <c r="AD12" s="83">
        <f>Energiebilanz_Joule!AD12/Energiebilanz_SKE!$E$69</f>
        <v>0</v>
      </c>
      <c r="AE12" s="87">
        <f>Energiebilanz_Joule!AE12/Energiebilanz_SKE!$E$69</f>
        <v>0</v>
      </c>
      <c r="AF12" s="88">
        <f>Energiebilanz_Joule!AF12/Energiebilanz_SKE!$E$69</f>
        <v>0</v>
      </c>
      <c r="AG12" s="137">
        <v>8</v>
      </c>
      <c r="AH12" s="19"/>
      <c r="AI12" s="127"/>
      <c r="AK12" s="21"/>
    </row>
    <row r="13" spans="1:37" s="20" customFormat="1" ht="18" customHeight="1">
      <c r="A13" s="299"/>
      <c r="B13" s="302"/>
      <c r="C13" s="102" t="s">
        <v>42</v>
      </c>
      <c r="D13" s="86">
        <v>9</v>
      </c>
      <c r="E13" s="221">
        <f>Energiebilanz_Joule!E13/Energiebilanz_SKE!$E$69</f>
        <v>0</v>
      </c>
      <c r="F13" s="87">
        <f>Energiebilanz_Joule!F13/Energiebilanz_SKE!$E$69</f>
        <v>0</v>
      </c>
      <c r="G13" s="221">
        <f>Energiebilanz_Joule!G13/Energiebilanz_SKE!$E$69</f>
        <v>0</v>
      </c>
      <c r="H13" s="87">
        <f>Energiebilanz_Joule!H13/Energiebilanz_SKE!$E$69</f>
        <v>0</v>
      </c>
      <c r="I13" s="221">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7">
        <f>Energiebilanz_Joule!S13/Energiebilanz_SKE!$E$69</f>
        <v>0</v>
      </c>
      <c r="T13" s="221">
        <f>Energiebilanz_Joule!T13/Energiebilanz_SKE!$E$69</f>
        <v>0</v>
      </c>
      <c r="U13" s="87">
        <f>Energiebilanz_Joule!U13/Energiebilanz_SKE!$E$69</f>
        <v>0</v>
      </c>
      <c r="V13" s="221">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7">
        <f>Energiebilanz_Joule!AA13/Energiebilanz_SKE!$E$69</f>
        <v>0</v>
      </c>
      <c r="AB13" s="221">
        <f>Energiebilanz_Joule!AB13/Energiebilanz_SKE!$E$69</f>
        <v>0</v>
      </c>
      <c r="AC13" s="83">
        <f>Energiebilanz_Joule!AC13/Energiebilanz_SKE!$E$69</f>
        <v>0</v>
      </c>
      <c r="AD13" s="83">
        <f>Energiebilanz_Joule!AD13/Energiebilanz_SKE!$E$69</f>
        <v>0</v>
      </c>
      <c r="AE13" s="87">
        <f>Energiebilanz_Joule!AE13/Energiebilanz_SKE!$E$69</f>
        <v>0</v>
      </c>
      <c r="AF13" s="88">
        <f>Energiebilanz_Joule!AF13/Energiebilanz_SKE!$E$69</f>
        <v>0</v>
      </c>
      <c r="AG13" s="131">
        <v>9</v>
      </c>
      <c r="AH13" s="19"/>
      <c r="AI13" s="127"/>
      <c r="AK13" s="21"/>
    </row>
    <row r="14" spans="1:37" s="20" customFormat="1" ht="18" customHeight="1">
      <c r="A14" s="299"/>
      <c r="B14" s="302"/>
      <c r="C14" s="102" t="s">
        <v>83</v>
      </c>
      <c r="D14" s="86">
        <v>10</v>
      </c>
      <c r="E14" s="221">
        <f>Energiebilanz_Joule!E14/Energiebilanz_SKE!$E$69</f>
        <v>108.254309462392</v>
      </c>
      <c r="F14" s="87">
        <f>Energiebilanz_Joule!F14/Energiebilanz_SKE!$E$69</f>
        <v>0</v>
      </c>
      <c r="G14" s="221">
        <f>Energiebilanz_Joule!G14/Energiebilanz_SKE!$E$69</f>
        <v>0</v>
      </c>
      <c r="H14" s="87">
        <f>Energiebilanz_Joule!H14/Energiebilanz_SKE!$E$69</f>
        <v>0</v>
      </c>
      <c r="I14" s="221">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3.6154444580927811</v>
      </c>
      <c r="O14" s="83">
        <f>Energiebilanz_Joule!O14/Energiebilanz_SKE!$E$69</f>
        <v>0.41323752200794334</v>
      </c>
      <c r="P14" s="83">
        <f>Energiebilanz_Joule!P14/Energiebilanz_SKE!$E$69</f>
        <v>0</v>
      </c>
      <c r="Q14" s="83">
        <f>Energiebilanz_Joule!Q14/Energiebilanz_SKE!$E$69</f>
        <v>1.8084046458938978E-3</v>
      </c>
      <c r="R14" s="83">
        <f>Energiebilanz_Joule!R14/Energiebilanz_SKE!$E$69</f>
        <v>0</v>
      </c>
      <c r="S14" s="87">
        <f>Energiebilanz_Joule!S14/Energiebilanz_SKE!$E$69</f>
        <v>0</v>
      </c>
      <c r="T14" s="221">
        <f>Energiebilanz_Joule!T14/Energiebilanz_SKE!$E$69</f>
        <v>1.8044125073359811</v>
      </c>
      <c r="U14" s="87">
        <f>Energiebilanz_Joule!U14/Energiebilanz_SKE!$E$69</f>
        <v>0</v>
      </c>
      <c r="V14" s="221">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6.1140113827130165</v>
      </c>
      <c r="AA14" s="87">
        <f>Energiebilanz_Joule!AA14/Energiebilanz_SKE!$E$69</f>
        <v>0</v>
      </c>
      <c r="AB14" s="221">
        <f>Energiebilanz_Joule!AB14/Energiebilanz_SKE!$E$69</f>
        <v>0</v>
      </c>
      <c r="AC14" s="83">
        <f>Energiebilanz_Joule!AC14/Energiebilanz_SKE!$E$69</f>
        <v>0</v>
      </c>
      <c r="AD14" s="83">
        <f>Energiebilanz_Joule!AD14/Energiebilanz_SKE!$E$69</f>
        <v>0</v>
      </c>
      <c r="AE14" s="87">
        <f>Energiebilanz_Joule!AE14/Energiebilanz_SKE!$E$69</f>
        <v>30.969321950620316</v>
      </c>
      <c r="AF14" s="88">
        <f>Energiebilanz_Joule!AF14/Energiebilanz_SKE!$E$69</f>
        <v>151.17254568780794</v>
      </c>
      <c r="AG14" s="131">
        <v>10</v>
      </c>
      <c r="AH14" s="19"/>
      <c r="AI14" s="127"/>
      <c r="AK14" s="21"/>
    </row>
    <row r="15" spans="1:37" s="20" customFormat="1" ht="18" customHeight="1">
      <c r="A15" s="299"/>
      <c r="B15" s="302"/>
      <c r="C15" s="102" t="s">
        <v>11</v>
      </c>
      <c r="D15" s="86">
        <v>11</v>
      </c>
      <c r="E15" s="221">
        <f>Energiebilanz_Joule!E15/Energiebilanz_SKE!$E$69</f>
        <v>420.26856515033643</v>
      </c>
      <c r="F15" s="87">
        <f>Energiebilanz_Joule!F15/Energiebilanz_SKE!$E$69</f>
        <v>0</v>
      </c>
      <c r="G15" s="221">
        <f>Energiebilanz_Joule!G15/Energiebilanz_SKE!$E$69</f>
        <v>0</v>
      </c>
      <c r="H15" s="87">
        <f>Energiebilanz_Joule!H15/Energiebilanz_SKE!$E$69</f>
        <v>0</v>
      </c>
      <c r="I15" s="221">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2.5656826215725612</v>
      </c>
      <c r="O15" s="83">
        <f>Energiebilanz_Joule!O15/Energiebilanz_SKE!$E$69</f>
        <v>0.43009321814136947</v>
      </c>
      <c r="P15" s="83">
        <f>Energiebilanz_Joule!P15/Energiebilanz_SKE!$E$69</f>
        <v>0</v>
      </c>
      <c r="Q15" s="83">
        <f>Energiebilanz_Joule!Q15/Energiebilanz_SKE!$E$69</f>
        <v>0</v>
      </c>
      <c r="R15" s="83">
        <f>Energiebilanz_Joule!R15/Energiebilanz_SKE!$E$69</f>
        <v>0</v>
      </c>
      <c r="S15" s="87">
        <f>Energiebilanz_Joule!S15/Energiebilanz_SKE!$E$69</f>
        <v>0</v>
      </c>
      <c r="T15" s="221">
        <f>Energiebilanz_Joule!T15/Energiebilanz_SKE!$E$69</f>
        <v>579.82232733647209</v>
      </c>
      <c r="U15" s="87">
        <f>Energiebilanz_Joule!U15/Energiebilanz_SKE!$E$69</f>
        <v>0</v>
      </c>
      <c r="V15" s="221">
        <f>Energiebilanz_Joule!V15/Energiebilanz_SKE!$E$69</f>
        <v>3.4884466827717042</v>
      </c>
      <c r="W15" s="83">
        <f>Energiebilanz_Joule!W15/Energiebilanz_SKE!$E$69</f>
        <v>0</v>
      </c>
      <c r="X15" s="83">
        <f>Energiebilanz_Joule!X15/Energiebilanz_SKE!$E$69</f>
        <v>0</v>
      </c>
      <c r="Y15" s="83">
        <f>Energiebilanz_Joule!Y15/Energiebilanz_SKE!$E$69</f>
        <v>0</v>
      </c>
      <c r="Z15" s="83">
        <f>Energiebilanz_Joule!Z15/Energiebilanz_SKE!$E$69</f>
        <v>553.84675834837526</v>
      </c>
      <c r="AA15" s="87">
        <f>Energiebilanz_Joule!AA15/Energiebilanz_SKE!$E$69</f>
        <v>0</v>
      </c>
      <c r="AB15" s="221">
        <f>Energiebilanz_Joule!AB15/Energiebilanz_SKE!$E$69</f>
        <v>0</v>
      </c>
      <c r="AC15" s="83">
        <f>Energiebilanz_Joule!AC15/Energiebilanz_SKE!$E$69</f>
        <v>0</v>
      </c>
      <c r="AD15" s="83">
        <f>Energiebilanz_Joule!AD15/Energiebilanz_SKE!$E$69</f>
        <v>0</v>
      </c>
      <c r="AE15" s="87">
        <f>Energiebilanz_Joule!AE15/Energiebilanz_SKE!$E$69</f>
        <v>113.15648500730185</v>
      </c>
      <c r="AF15" s="88">
        <f>Energiebilanz_Joule!AF15/Energiebilanz_SKE!$E$69</f>
        <v>1673.5783583649709</v>
      </c>
      <c r="AG15" s="131">
        <v>11</v>
      </c>
      <c r="AH15" s="19"/>
      <c r="AI15" s="127"/>
      <c r="AK15" s="21"/>
    </row>
    <row r="16" spans="1:37" s="20" customFormat="1" ht="18" customHeight="1">
      <c r="A16" s="299"/>
      <c r="B16" s="302"/>
      <c r="C16" s="102" t="s">
        <v>84</v>
      </c>
      <c r="D16" s="86">
        <v>12</v>
      </c>
      <c r="E16" s="221">
        <f>Energiebilanz_Joule!E16/Energiebilanz_SKE!$E$69</f>
        <v>1.2650984727510952</v>
      </c>
      <c r="F16" s="87">
        <f>Energiebilanz_Joule!F16/Energiebilanz_SKE!$E$69</f>
        <v>0</v>
      </c>
      <c r="G16" s="221">
        <f>Energiebilanz_Joule!G16/Energiebilanz_SKE!$E$69</f>
        <v>0</v>
      </c>
      <c r="H16" s="87">
        <f>Energiebilanz_Joule!H16/Energiebilanz_SKE!$E$69</f>
        <v>0</v>
      </c>
      <c r="I16" s="221">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0.11331531752855915</v>
      </c>
      <c r="O16" s="83">
        <f>Energiebilanz_Joule!O16/Energiebilanz_SKE!$E$69</f>
        <v>40.197832644092323</v>
      </c>
      <c r="P16" s="83">
        <f>Energiebilanz_Joule!P16/Energiebilanz_SKE!$E$69</f>
        <v>0</v>
      </c>
      <c r="Q16" s="83">
        <f>Energiebilanz_Joule!Q16/Energiebilanz_SKE!$E$69</f>
        <v>0</v>
      </c>
      <c r="R16" s="83">
        <f>Energiebilanz_Joule!R16/Energiebilanz_SKE!$E$69</f>
        <v>0</v>
      </c>
      <c r="S16" s="87">
        <f>Energiebilanz_Joule!S16/Energiebilanz_SKE!$E$69</f>
        <v>27.727005964323244</v>
      </c>
      <c r="T16" s="221">
        <f>Energiebilanz_Joule!T16/Energiebilanz_SKE!$E$69</f>
        <v>65.394914629652376</v>
      </c>
      <c r="U16" s="87">
        <f>Energiebilanz_Joule!U16/Energiebilanz_SKE!$E$69</f>
        <v>0</v>
      </c>
      <c r="V16" s="221">
        <f>Energiebilanz_Joule!V16/Energiebilanz_SKE!$E$69</f>
        <v>7.56459075461655E-2</v>
      </c>
      <c r="W16" s="83">
        <f>Energiebilanz_Joule!W16/Energiebilanz_SKE!$E$69</f>
        <v>0</v>
      </c>
      <c r="X16" s="83">
        <f>Energiebilanz_Joule!X16/Energiebilanz_SKE!$E$69</f>
        <v>0</v>
      </c>
      <c r="Y16" s="83">
        <f>Energiebilanz_Joule!Y16/Energiebilanz_SKE!$E$69</f>
        <v>0</v>
      </c>
      <c r="Z16" s="83">
        <f>Energiebilanz_Joule!Z16/Energiebilanz_SKE!$E$69</f>
        <v>21.568688667785828</v>
      </c>
      <c r="AA16" s="87">
        <f>Energiebilanz_Joule!AA16/Energiebilanz_SKE!$E$69</f>
        <v>0</v>
      </c>
      <c r="AB16" s="221">
        <f>Energiebilanz_Joule!AB16/Energiebilanz_SKE!$E$69</f>
        <v>0</v>
      </c>
      <c r="AC16" s="83">
        <f>Energiebilanz_Joule!AC16/Energiebilanz_SKE!$E$69</f>
        <v>0</v>
      </c>
      <c r="AD16" s="83">
        <f>Energiebilanz_Joule!AD16/Energiebilanz_SKE!$E$69</f>
        <v>2.8830064556633772</v>
      </c>
      <c r="AE16" s="87">
        <f>Energiebilanz_Joule!AE16/Energiebilanz_SKE!$E$69</f>
        <v>21.568688667785828</v>
      </c>
      <c r="AF16" s="88">
        <f>Energiebilanz_Joule!AF16/Energiebilanz_SKE!$E$69</f>
        <v>180.79419672712879</v>
      </c>
      <c r="AG16" s="131">
        <v>12</v>
      </c>
      <c r="AH16" s="19"/>
      <c r="AI16" s="127"/>
    </row>
    <row r="17" spans="1:37" s="20" customFormat="1" ht="18" customHeight="1">
      <c r="A17" s="299"/>
      <c r="B17" s="302"/>
      <c r="C17" s="102" t="s">
        <v>43</v>
      </c>
      <c r="D17" s="86">
        <v>13</v>
      </c>
      <c r="E17" s="221">
        <f>Energiebilanz_Joule!E17/Energiebilanz_SKE!$E$69</f>
        <v>0</v>
      </c>
      <c r="F17" s="87">
        <f>Energiebilanz_Joule!F17/Energiebilanz_SKE!$E$69</f>
        <v>0</v>
      </c>
      <c r="G17" s="221">
        <f>Energiebilanz_Joule!G17/Energiebilanz_SKE!$E$69</f>
        <v>0</v>
      </c>
      <c r="H17" s="87">
        <f>Energiebilanz_Joule!H17/Energiebilanz_SKE!$E$69</f>
        <v>0</v>
      </c>
      <c r="I17" s="221">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7">
        <f>Energiebilanz_Joule!S17/Energiebilanz_SKE!$E$69</f>
        <v>0</v>
      </c>
      <c r="T17" s="221">
        <f>Energiebilanz_Joule!T17/Energiebilanz_SKE!$E$69</f>
        <v>0</v>
      </c>
      <c r="U17" s="87">
        <f>Energiebilanz_Joule!U17/Energiebilanz_SKE!$E$69</f>
        <v>0</v>
      </c>
      <c r="V17" s="221">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7">
        <f>Energiebilanz_Joule!AA17/Energiebilanz_SKE!$E$69</f>
        <v>0</v>
      </c>
      <c r="AB17" s="221">
        <f>Energiebilanz_Joule!AB17/Energiebilanz_SKE!$E$69</f>
        <v>0</v>
      </c>
      <c r="AC17" s="83">
        <f>Energiebilanz_Joule!AC17/Energiebilanz_SKE!$E$69</f>
        <v>4478.7707563287959</v>
      </c>
      <c r="AD17" s="83">
        <f>Energiebilanz_Joule!AD17/Energiebilanz_SKE!$E$69</f>
        <v>0</v>
      </c>
      <c r="AE17" s="87">
        <f>Energiebilanz_Joule!AE17/Energiebilanz_SKE!$E$69</f>
        <v>0</v>
      </c>
      <c r="AF17" s="88">
        <f>Energiebilanz_Joule!AF17/Energiebilanz_SKE!$E$69</f>
        <v>4478.7707563287959</v>
      </c>
      <c r="AG17" s="131">
        <v>13</v>
      </c>
      <c r="AH17" s="19"/>
      <c r="AI17" s="127"/>
    </row>
    <row r="18" spans="1:37" s="20" customFormat="1" ht="18" customHeight="1">
      <c r="A18" s="299"/>
      <c r="B18" s="302"/>
      <c r="C18" s="102" t="s">
        <v>44</v>
      </c>
      <c r="D18" s="86">
        <v>14</v>
      </c>
      <c r="E18" s="221">
        <f>Energiebilanz_Joule!E18/Energiebilanz_SKE!$E$69</f>
        <v>0</v>
      </c>
      <c r="F18" s="87">
        <f>Energiebilanz_Joule!F18/Energiebilanz_SKE!$E$69</f>
        <v>0</v>
      </c>
      <c r="G18" s="221">
        <f>Energiebilanz_Joule!G18/Energiebilanz_SKE!$E$69</f>
        <v>0</v>
      </c>
      <c r="H18" s="87">
        <f>Energiebilanz_Joule!H18/Energiebilanz_SKE!$E$69</f>
        <v>0</v>
      </c>
      <c r="I18" s="221">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7">
        <f>Energiebilanz_Joule!S18/Energiebilanz_SKE!$E$69</f>
        <v>0</v>
      </c>
      <c r="T18" s="221">
        <f>Energiebilanz_Joule!T18/Energiebilanz_SKE!$E$69</f>
        <v>0</v>
      </c>
      <c r="U18" s="87">
        <f>Energiebilanz_Joule!U18/Energiebilanz_SKE!$E$69</f>
        <v>0</v>
      </c>
      <c r="V18" s="221">
        <f>Energiebilanz_Joule!V18/Energiebilanz_SKE!$E$69</f>
        <v>0</v>
      </c>
      <c r="W18" s="83">
        <f>Energiebilanz_Joule!W18/Energiebilanz_SKE!$E$69</f>
        <v>0.64783196167546986</v>
      </c>
      <c r="X18" s="83">
        <f>Energiebilanz_Joule!X18/Energiebilanz_SKE!$E$69</f>
        <v>0</v>
      </c>
      <c r="Y18" s="83">
        <f>Energiebilanz_Joule!Y18/Energiebilanz_SKE!$E$69</f>
        <v>0</v>
      </c>
      <c r="Z18" s="83">
        <f>Energiebilanz_Joule!Z18/Energiebilanz_SKE!$E$69</f>
        <v>0</v>
      </c>
      <c r="AA18" s="87">
        <f>Energiebilanz_Joule!AA18/Energiebilanz_SKE!$E$69</f>
        <v>0</v>
      </c>
      <c r="AB18" s="221">
        <f>Energiebilanz_Joule!AB18/Energiebilanz_SKE!$E$69</f>
        <v>0.59022233140891778</v>
      </c>
      <c r="AC18" s="83">
        <f>Energiebilanz_Joule!AC18/Energiebilanz_SKE!$E$69</f>
        <v>0</v>
      </c>
      <c r="AD18" s="83">
        <f>Energiebilanz_Joule!AD18/Energiebilanz_SKE!$E$69</f>
        <v>0</v>
      </c>
      <c r="AE18" s="87">
        <f>Energiebilanz_Joule!AE18/Energiebilanz_SKE!$E$69</f>
        <v>0</v>
      </c>
      <c r="AF18" s="88">
        <f>Energiebilanz_Joule!AF18/Energiebilanz_SKE!$E$69</f>
        <v>1.2380542930843876</v>
      </c>
      <c r="AG18" s="131">
        <v>14</v>
      </c>
      <c r="AH18" s="19"/>
      <c r="AI18" s="127"/>
    </row>
    <row r="19" spans="1:37" s="20" customFormat="1" ht="18" customHeight="1">
      <c r="A19" s="299"/>
      <c r="B19" s="302"/>
      <c r="C19" s="102" t="s">
        <v>85</v>
      </c>
      <c r="D19" s="86">
        <v>15</v>
      </c>
      <c r="E19" s="221">
        <f>Energiebilanz_Joule!E19/Energiebilanz_SKE!$E$69</f>
        <v>0</v>
      </c>
      <c r="F19" s="87">
        <f>Energiebilanz_Joule!F19/Energiebilanz_SKE!$E$69</f>
        <v>0</v>
      </c>
      <c r="G19" s="221">
        <f>Energiebilanz_Joule!G19/Energiebilanz_SKE!$E$69</f>
        <v>0</v>
      </c>
      <c r="H19" s="87">
        <f>Energiebilanz_Joule!H19/Energiebilanz_SKE!$E$69</f>
        <v>0</v>
      </c>
      <c r="I19" s="221">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7">
        <f>Energiebilanz_Joule!S19/Energiebilanz_SKE!$E$69</f>
        <v>0</v>
      </c>
      <c r="T19" s="221">
        <f>Energiebilanz_Joule!T19/Energiebilanz_SKE!$E$69</f>
        <v>0</v>
      </c>
      <c r="U19" s="87">
        <f>Energiebilanz_Joule!U19/Energiebilanz_SKE!$E$69</f>
        <v>0</v>
      </c>
      <c r="V19" s="221">
        <f>Energiebilanz_Joule!V19/Energiebilanz_SKE!$E$69</f>
        <v>24.036120323738555</v>
      </c>
      <c r="W19" s="83">
        <f>Energiebilanz_Joule!W19/Energiebilanz_SKE!$E$69</f>
        <v>0</v>
      </c>
      <c r="X19" s="83">
        <f>Energiebilanz_Joule!X19/Energiebilanz_SKE!$E$69</f>
        <v>2286.7194509304118</v>
      </c>
      <c r="Y19" s="83">
        <f>Energiebilanz_Joule!Y19/Energiebilanz_SKE!$E$69</f>
        <v>183.36567989190516</v>
      </c>
      <c r="Z19" s="83">
        <f>Energiebilanz_Joule!Z19/Energiebilanz_SKE!$E$69</f>
        <v>426.22220498111665</v>
      </c>
      <c r="AA19" s="87">
        <f>Energiebilanz_Joule!AA19/Energiebilanz_SKE!$E$69</f>
        <v>0</v>
      </c>
      <c r="AB19" s="221">
        <f>Energiebilanz_Joule!AB19/Energiebilanz_SKE!$E$69</f>
        <v>0</v>
      </c>
      <c r="AC19" s="83">
        <f>Energiebilanz_Joule!AC19/Energiebilanz_SKE!$E$69</f>
        <v>0</v>
      </c>
      <c r="AD19" s="83">
        <f>Energiebilanz_Joule!AD19/Energiebilanz_SKE!$E$69</f>
        <v>0</v>
      </c>
      <c r="AE19" s="87">
        <f>Energiebilanz_Joule!AE19/Energiebilanz_SKE!$E$69</f>
        <v>0</v>
      </c>
      <c r="AF19" s="88">
        <f>Energiebilanz_Joule!AF19/Energiebilanz_SKE!$E$69</f>
        <v>2920.3434561271729</v>
      </c>
      <c r="AG19" s="131">
        <v>15</v>
      </c>
      <c r="AH19" s="19"/>
      <c r="AI19" s="127"/>
    </row>
    <row r="20" spans="1:37" s="20" customFormat="1" ht="18" customHeight="1">
      <c r="A20" s="299"/>
      <c r="B20" s="302"/>
      <c r="C20" s="102" t="s">
        <v>86</v>
      </c>
      <c r="D20" s="86">
        <v>16</v>
      </c>
      <c r="E20" s="221">
        <f>Energiebilanz_Joule!E20/Energiebilanz_SKE!$E$69</f>
        <v>17.425855409518348</v>
      </c>
      <c r="F20" s="87">
        <f>Energiebilanz_Joule!F20/Energiebilanz_SKE!$E$69</f>
        <v>0</v>
      </c>
      <c r="G20" s="221">
        <f>Energiebilanz_Joule!G20/Energiebilanz_SKE!$E$69</f>
        <v>0</v>
      </c>
      <c r="H20" s="87">
        <f>Energiebilanz_Joule!H20/Energiebilanz_SKE!$E$69</f>
        <v>0</v>
      </c>
      <c r="I20" s="221">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7.112796680724454</v>
      </c>
      <c r="O20" s="83">
        <f>Energiebilanz_Joule!O20/Energiebilanz_SKE!$E$69</f>
        <v>1.0236252712606969E-3</v>
      </c>
      <c r="P20" s="83">
        <f>Energiebilanz_Joule!P20/Energiebilanz_SKE!$E$69</f>
        <v>0</v>
      </c>
      <c r="Q20" s="83">
        <f>Energiebilanz_Joule!Q20/Energiebilanz_SKE!$E$69</f>
        <v>0</v>
      </c>
      <c r="R20" s="83">
        <f>Energiebilanz_Joule!R20/Energiebilanz_SKE!$E$69</f>
        <v>0</v>
      </c>
      <c r="S20" s="87">
        <f>Energiebilanz_Joule!S20/Energiebilanz_SKE!$E$69</f>
        <v>0</v>
      </c>
      <c r="T20" s="221">
        <f>Energiebilanz_Joule!T20/Energiebilanz_SKE!$E$69</f>
        <v>152.21709674264352</v>
      </c>
      <c r="U20" s="87">
        <f>Energiebilanz_Joule!U20/Energiebilanz_SKE!$E$69</f>
        <v>0</v>
      </c>
      <c r="V20" s="221">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11.936190298768375</v>
      </c>
      <c r="AA20" s="87">
        <f>Energiebilanz_Joule!AA20/Energiebilanz_SKE!$E$69</f>
        <v>0</v>
      </c>
      <c r="AB20" s="221">
        <f>Energiebilanz_Joule!AB20/Energiebilanz_SKE!$E$69</f>
        <v>2.291282807189944</v>
      </c>
      <c r="AC20" s="83">
        <f>Energiebilanz_Joule!AC20/Energiebilanz_SKE!$E$69</f>
        <v>0</v>
      </c>
      <c r="AD20" s="83">
        <f>Energiebilanz_Joule!AD20/Energiebilanz_SKE!$E$69</f>
        <v>0</v>
      </c>
      <c r="AE20" s="87">
        <f>Energiebilanz_Joule!AE20/Energiebilanz_SKE!$E$69</f>
        <v>0.57486795234000732</v>
      </c>
      <c r="AF20" s="88">
        <f>Energiebilanz_Joule!AF20/Energiebilanz_SKE!$E$69</f>
        <v>191.55911351645591</v>
      </c>
      <c r="AG20" s="131">
        <v>16</v>
      </c>
      <c r="AH20" s="19"/>
      <c r="AI20" s="127"/>
    </row>
    <row r="21" spans="1:37" s="20" customFormat="1" ht="18" customHeight="1">
      <c r="A21" s="299"/>
      <c r="B21" s="302"/>
      <c r="C21" s="102" t="s">
        <v>45</v>
      </c>
      <c r="D21" s="86">
        <v>17</v>
      </c>
      <c r="E21" s="221">
        <f>Energiebilanz_Joule!E21/Energiebilanz_SKE!$E$69</f>
        <v>0</v>
      </c>
      <c r="F21" s="87">
        <f>Energiebilanz_Joule!F21/Energiebilanz_SKE!$E$69</f>
        <v>0</v>
      </c>
      <c r="G21" s="221">
        <f>Energiebilanz_Joule!G21/Energiebilanz_SKE!$E$69</f>
        <v>0</v>
      </c>
      <c r="H21" s="87">
        <f>Energiebilanz_Joule!H21/Energiebilanz_SKE!$E$69</f>
        <v>0</v>
      </c>
      <c r="I21" s="221">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7">
        <f>Energiebilanz_Joule!S21/Energiebilanz_SKE!$E$69</f>
        <v>0</v>
      </c>
      <c r="T21" s="221">
        <f>Energiebilanz_Joule!T21/Energiebilanz_SKE!$E$69</f>
        <v>0</v>
      </c>
      <c r="U21" s="87">
        <f>Energiebilanz_Joule!U21/Energiebilanz_SKE!$E$69</f>
        <v>0</v>
      </c>
      <c r="V21" s="221">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7">
        <f>Energiebilanz_Joule!AA21/Energiebilanz_SKE!$E$69</f>
        <v>0</v>
      </c>
      <c r="AB21" s="221">
        <f>Energiebilanz_Joule!AB21/Energiebilanz_SKE!$E$69</f>
        <v>0</v>
      </c>
      <c r="AC21" s="83">
        <f>Energiebilanz_Joule!AC21/Energiebilanz_SKE!$E$69</f>
        <v>0</v>
      </c>
      <c r="AD21" s="83">
        <f>Energiebilanz_Joule!AD21/Energiebilanz_SKE!$E$69</f>
        <v>0</v>
      </c>
      <c r="AE21" s="87">
        <f>Energiebilanz_Joule!AE21/Energiebilanz_SKE!$E$69</f>
        <v>0</v>
      </c>
      <c r="AF21" s="88">
        <f>Energiebilanz_Joule!AF21/Energiebilanz_SKE!$E$69</f>
        <v>0</v>
      </c>
      <c r="AG21" s="131">
        <v>17</v>
      </c>
      <c r="AH21" s="19"/>
      <c r="AI21" s="127"/>
    </row>
    <row r="22" spans="1:37" s="20" customFormat="1" ht="18" customHeight="1">
      <c r="A22" s="299"/>
      <c r="B22" s="302"/>
      <c r="C22" s="102" t="s">
        <v>46</v>
      </c>
      <c r="D22" s="86">
        <v>18</v>
      </c>
      <c r="E22" s="221">
        <f>Energiebilanz_Joule!E22/Energiebilanz_SKE!$E$69</f>
        <v>0</v>
      </c>
      <c r="F22" s="87">
        <f>Energiebilanz_Joule!F22/Energiebilanz_SKE!$E$69</f>
        <v>0</v>
      </c>
      <c r="G22" s="221">
        <f>Energiebilanz_Joule!G22/Energiebilanz_SKE!$E$69</f>
        <v>0</v>
      </c>
      <c r="H22" s="87">
        <f>Energiebilanz_Joule!H22/Energiebilanz_SKE!$E$69</f>
        <v>0</v>
      </c>
      <c r="I22" s="221">
        <f>Energiebilanz_Joule!I22/Energiebilanz_SKE!$E$69</f>
        <v>6224.8080648779342</v>
      </c>
      <c r="J22" s="83">
        <f>Energiebilanz_Joule!J22/Energiebilanz_SKE!$E$69</f>
        <v>386.62111869222866</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15.681426745316616</v>
      </c>
      <c r="R22" s="83">
        <f>Energiebilanz_Joule!R22/Energiebilanz_SKE!$E$69</f>
        <v>0</v>
      </c>
      <c r="S22" s="87">
        <f>Energiebilanz_Joule!S22/Energiebilanz_SKE!$E$69</f>
        <v>0</v>
      </c>
      <c r="T22" s="221">
        <f>Energiebilanz_Joule!T22/Energiebilanz_SKE!$E$69</f>
        <v>0</v>
      </c>
      <c r="U22" s="87">
        <f>Energiebilanz_Joule!U22/Energiebilanz_SKE!$E$69</f>
        <v>0</v>
      </c>
      <c r="V22" s="221">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7">
        <f>Energiebilanz_Joule!AA22/Energiebilanz_SKE!$E$69</f>
        <v>0</v>
      </c>
      <c r="AB22" s="221">
        <f>Energiebilanz_Joule!AB22/Energiebilanz_SKE!$E$69</f>
        <v>0</v>
      </c>
      <c r="AC22" s="83">
        <f>Energiebilanz_Joule!AC22/Energiebilanz_SKE!$E$69</f>
        <v>0</v>
      </c>
      <c r="AD22" s="83">
        <f>Energiebilanz_Joule!AD22/Energiebilanz_SKE!$E$69</f>
        <v>0</v>
      </c>
      <c r="AE22" s="87">
        <f>Energiebilanz_Joule!AE22/Energiebilanz_SKE!$E$69</f>
        <v>0</v>
      </c>
      <c r="AF22" s="88">
        <f>Energiebilanz_Joule!AF22/Energiebilanz_SKE!$E$69</f>
        <v>6627.1106103154789</v>
      </c>
      <c r="AG22" s="131">
        <v>18</v>
      </c>
      <c r="AH22" s="19"/>
      <c r="AI22" s="127"/>
    </row>
    <row r="23" spans="1:37" s="20" customFormat="1" ht="18" customHeight="1">
      <c r="A23" s="299"/>
      <c r="B23" s="302"/>
      <c r="C23" s="103" t="s">
        <v>47</v>
      </c>
      <c r="D23" s="86">
        <v>19</v>
      </c>
      <c r="E23" s="221">
        <f>Energiebilanz_Joule!E23/Energiebilanz_SKE!$E$69</f>
        <v>0</v>
      </c>
      <c r="F23" s="87">
        <f>Energiebilanz_Joule!F23/Energiebilanz_SKE!$E$69</f>
        <v>0</v>
      </c>
      <c r="G23" s="221">
        <f>Energiebilanz_Joule!G23/Energiebilanz_SKE!$E$69</f>
        <v>0</v>
      </c>
      <c r="H23" s="87">
        <f>Energiebilanz_Joule!H23/Energiebilanz_SKE!$E$69</f>
        <v>0</v>
      </c>
      <c r="I23" s="221">
        <f>Energiebilanz_Joule!I23/Energiebilanz_SKE!$E$69</f>
        <v>0</v>
      </c>
      <c r="J23" s="83">
        <f>Energiebilanz_Joule!J23/Energiebilanz_SKE!$E$69</f>
        <v>0</v>
      </c>
      <c r="K23" s="83">
        <f>Energiebilanz_Joule!K23/Energiebilanz_SKE!$E$69</f>
        <v>0</v>
      </c>
      <c r="L23" s="83">
        <f>Energiebilanz_Joule!L23/Energiebilanz_SKE!$E$69</f>
        <v>7.7271462547054874E-3</v>
      </c>
      <c r="M23" s="83">
        <f>Energiebilanz_Joule!M23/Energiebilanz_SKE!$E$69</f>
        <v>0</v>
      </c>
      <c r="N23" s="83">
        <f>Energiebilanz_Joule!N23/Energiebilanz_SKE!$E$69</f>
        <v>0.13631353725430911</v>
      </c>
      <c r="O23" s="83">
        <f>Energiebilanz_Joule!O23/Energiebilanz_SKE!$E$69</f>
        <v>0</v>
      </c>
      <c r="P23" s="83">
        <f>Energiebilanz_Joule!P23/Energiebilanz_SKE!$E$69</f>
        <v>0</v>
      </c>
      <c r="Q23" s="83">
        <f>Energiebilanz_Joule!Q23/Energiebilanz_SKE!$E$69</f>
        <v>0.78536606785051488</v>
      </c>
      <c r="R23" s="83">
        <f>Energiebilanz_Joule!R23/Energiebilanz_SKE!$E$69</f>
        <v>0.17992407625130877</v>
      </c>
      <c r="S23" s="87">
        <f>Energiebilanz_Joule!S23/Energiebilanz_SKE!$E$69</f>
        <v>0</v>
      </c>
      <c r="T23" s="221">
        <f>Energiebilanz_Joule!T23/Energiebilanz_SKE!$E$69</f>
        <v>7.1772680038749117</v>
      </c>
      <c r="U23" s="87">
        <f>Energiebilanz_Joule!U23/Energiebilanz_SKE!$E$69</f>
        <v>0</v>
      </c>
      <c r="V23" s="221">
        <f>Energiebilanz_Joule!V23/Energiebilanz_SKE!$E$69</f>
        <v>0</v>
      </c>
      <c r="W23" s="83">
        <f>Energiebilanz_Joule!W23/Energiebilanz_SKE!$E$69</f>
        <v>0</v>
      </c>
      <c r="X23" s="83">
        <f>Energiebilanz_Joule!X23/Energiebilanz_SKE!$E$69</f>
        <v>0</v>
      </c>
      <c r="Y23" s="83">
        <f>Energiebilanz_Joule!Y23/Energiebilanz_SKE!$E$69</f>
        <v>0</v>
      </c>
      <c r="Z23" s="83">
        <f>Energiebilanz_Joule!Z23/Energiebilanz_SKE!$E$69</f>
        <v>5.3128204751266427E-4</v>
      </c>
      <c r="AA23" s="87">
        <f>Energiebilanz_Joule!AA23/Energiebilanz_SKE!$E$69</f>
        <v>0</v>
      </c>
      <c r="AB23" s="221">
        <f>Energiebilanz_Joule!AB23/Energiebilanz_SKE!$E$69</f>
        <v>3.4707652622527942</v>
      </c>
      <c r="AC23" s="83">
        <f>Energiebilanz_Joule!AC23/Energiebilanz_SKE!$E$69</f>
        <v>0</v>
      </c>
      <c r="AD23" s="83">
        <f>Energiebilanz_Joule!AD23/Energiebilanz_SKE!$E$69</f>
        <v>0</v>
      </c>
      <c r="AE23" s="87">
        <f>Energiebilanz_Joule!AE23/Energiebilanz_SKE!$E$69</f>
        <v>0</v>
      </c>
      <c r="AF23" s="88">
        <f>Energiebilanz_Joule!AF23/Energiebilanz_SKE!$E$69</f>
        <v>11.757895375786056</v>
      </c>
      <c r="AG23" s="131">
        <v>19</v>
      </c>
      <c r="AH23" s="19"/>
      <c r="AI23" s="127"/>
    </row>
    <row r="24" spans="1:37" s="20" customFormat="1" ht="18" customHeight="1">
      <c r="A24" s="299"/>
      <c r="B24" s="303"/>
      <c r="C24" s="108" t="s">
        <v>48</v>
      </c>
      <c r="D24" s="96">
        <v>20</v>
      </c>
      <c r="E24" s="136">
        <f>Energiebilanz_Joule!E24/Energiebilanz_SKE!$E$69</f>
        <v>547.21382849499787</v>
      </c>
      <c r="F24" s="98">
        <f>Energiebilanz_Joule!F24/Energiebilanz_SKE!$E$69</f>
        <v>0</v>
      </c>
      <c r="G24" s="136">
        <f>Energiebilanz_Joule!G24/Energiebilanz_SKE!$E$69</f>
        <v>0</v>
      </c>
      <c r="H24" s="98">
        <f>Energiebilanz_Joule!H24/Energiebilanz_SKE!$E$69</f>
        <v>0</v>
      </c>
      <c r="I24" s="136">
        <f>Energiebilanz_Joule!I24/Energiebilanz_SKE!$E$69</f>
        <v>6224.8080648779342</v>
      </c>
      <c r="J24" s="97">
        <f>Energiebilanz_Joule!J24/Energiebilanz_SKE!$E$69</f>
        <v>386.62111869222866</v>
      </c>
      <c r="K24" s="97">
        <f>Energiebilanz_Joule!K24/Energiebilanz_SKE!$E$69</f>
        <v>0</v>
      </c>
      <c r="L24" s="97">
        <f>Energiebilanz_Joule!L24/Energiebilanz_SKE!$E$69</f>
        <v>7.7271462547054874E-3</v>
      </c>
      <c r="M24" s="97">
        <f>Energiebilanz_Joule!M24/Energiebilanz_SKE!$E$69</f>
        <v>0</v>
      </c>
      <c r="N24" s="97">
        <f>Energiebilanz_Joule!N24/Energiebilanz_SKE!$E$69</f>
        <v>13.543552615172663</v>
      </c>
      <c r="O24" s="97">
        <f>Energiebilanz_Joule!O24/Energiebilanz_SKE!$E$69</f>
        <v>41.042187009512887</v>
      </c>
      <c r="P24" s="97">
        <f>Energiebilanz_Joule!P24/Energiebilanz_SKE!$E$69</f>
        <v>0</v>
      </c>
      <c r="Q24" s="97">
        <f>Energiebilanz_Joule!Q24/Energiebilanz_SKE!$E$69</f>
        <v>16.468601217813024</v>
      </c>
      <c r="R24" s="97">
        <f>Energiebilanz_Joule!R24/Energiebilanz_SKE!$E$69</f>
        <v>0.17992407625130877</v>
      </c>
      <c r="S24" s="98">
        <f>Energiebilanz_Joule!S24/Energiebilanz_SKE!$E$69</f>
        <v>27.727005964323244</v>
      </c>
      <c r="T24" s="136">
        <f>Energiebilanz_Joule!T24/Energiebilanz_SKE!$E$69</f>
        <v>806.41601921997892</v>
      </c>
      <c r="U24" s="98">
        <f>Energiebilanz_Joule!U24/Energiebilanz_SKE!$E$69</f>
        <v>0</v>
      </c>
      <c r="V24" s="136">
        <f>Energiebilanz_Joule!V24/Energiebilanz_SKE!$E$69</f>
        <v>27.600212914056424</v>
      </c>
      <c r="W24" s="97">
        <f>Energiebilanz_Joule!W24/Energiebilanz_SKE!$E$69</f>
        <v>0.64783196167546986</v>
      </c>
      <c r="X24" s="97">
        <f>Energiebilanz_Joule!X24/Energiebilanz_SKE!$E$69</f>
        <v>2286.7194509304118</v>
      </c>
      <c r="Y24" s="97">
        <f>Energiebilanz_Joule!Y24/Energiebilanz_SKE!$E$69</f>
        <v>183.36567989190516</v>
      </c>
      <c r="Z24" s="97">
        <f>Energiebilanz_Joule!Z24/Energiebilanz_SKE!$E$69</f>
        <v>1019.6883849608068</v>
      </c>
      <c r="AA24" s="98">
        <f>Energiebilanz_Joule!AA24/Energiebilanz_SKE!$E$69</f>
        <v>0</v>
      </c>
      <c r="AB24" s="136">
        <f>Energiebilanz_Joule!AB24/Energiebilanz_SKE!$E$69</f>
        <v>6.3522704008516566</v>
      </c>
      <c r="AC24" s="97">
        <f>Energiebilanz_Joule!AC24/Energiebilanz_SKE!$E$69</f>
        <v>4478.7707563287959</v>
      </c>
      <c r="AD24" s="97">
        <f>Energiebilanz_Joule!AD24/Energiebilanz_SKE!$E$69</f>
        <v>2.8830064556633772</v>
      </c>
      <c r="AE24" s="98">
        <f>Energiebilanz_Joule!AE24/Energiebilanz_SKE!$E$69</f>
        <v>166.26936357804797</v>
      </c>
      <c r="AF24" s="95">
        <f>Energiebilanz_Joule!AF24/Energiebilanz_SKE!$E$69</f>
        <v>16236.324986736681</v>
      </c>
      <c r="AG24" s="135">
        <v>20</v>
      </c>
      <c r="AH24" s="19"/>
      <c r="AI24" s="127"/>
    </row>
    <row r="25" spans="1:37" s="20" customFormat="1" ht="18" customHeight="1">
      <c r="A25" s="299"/>
      <c r="B25" s="301" t="s">
        <v>68</v>
      </c>
      <c r="C25" s="102" t="s">
        <v>41</v>
      </c>
      <c r="D25" s="86">
        <v>21</v>
      </c>
      <c r="E25" s="221">
        <f>Energiebilanz_Joule!E25/Energiebilanz_SKE!$E$69</f>
        <v>0</v>
      </c>
      <c r="F25" s="87">
        <f>Energiebilanz_Joule!F25/Energiebilanz_SKE!$E$69</f>
        <v>0</v>
      </c>
      <c r="G25" s="221">
        <f>Energiebilanz_Joule!G25/Energiebilanz_SKE!$E$69</f>
        <v>0</v>
      </c>
      <c r="H25" s="87">
        <f>Energiebilanz_Joule!H25/Energiebilanz_SKE!$E$69</f>
        <v>0</v>
      </c>
      <c r="I25" s="221">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7">
        <f>Energiebilanz_Joule!S25/Energiebilanz_SKE!$E$69</f>
        <v>0</v>
      </c>
      <c r="T25" s="221">
        <f>Energiebilanz_Joule!T25/Energiebilanz_SKE!$E$69</f>
        <v>0</v>
      </c>
      <c r="U25" s="87">
        <f>Energiebilanz_Joule!U25/Energiebilanz_SKE!$E$69</f>
        <v>0</v>
      </c>
      <c r="V25" s="221">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7">
        <f>Energiebilanz_Joule!AA25/Energiebilanz_SKE!$E$69</f>
        <v>0</v>
      </c>
      <c r="AB25" s="221">
        <f>Energiebilanz_Joule!AB25/Energiebilanz_SKE!$E$69</f>
        <v>0</v>
      </c>
      <c r="AC25" s="83">
        <f>Energiebilanz_Joule!AC25/Energiebilanz_SKE!$E$69</f>
        <v>0</v>
      </c>
      <c r="AD25" s="83">
        <f>Energiebilanz_Joule!AD25/Energiebilanz_SKE!$E$69</f>
        <v>0</v>
      </c>
      <c r="AE25" s="87">
        <f>Energiebilanz_Joule!AE25/Energiebilanz_SKE!$E$69</f>
        <v>0</v>
      </c>
      <c r="AF25" s="88">
        <f>Energiebilanz_Joule!AF25/Energiebilanz_SKE!$E$69</f>
        <v>0</v>
      </c>
      <c r="AG25" s="131">
        <v>21</v>
      </c>
      <c r="AH25" s="19"/>
      <c r="AI25" s="127"/>
    </row>
    <row r="26" spans="1:37" s="20" customFormat="1" ht="18" customHeight="1">
      <c r="A26" s="299"/>
      <c r="B26" s="302"/>
      <c r="C26" s="102" t="s">
        <v>42</v>
      </c>
      <c r="D26" s="86">
        <v>22</v>
      </c>
      <c r="E26" s="221">
        <f>Energiebilanz_Joule!E26/Energiebilanz_SKE!$E$69</f>
        <v>0</v>
      </c>
      <c r="F26" s="87">
        <f>Energiebilanz_Joule!F26/Energiebilanz_SKE!$E$69</f>
        <v>0</v>
      </c>
      <c r="G26" s="221">
        <f>Energiebilanz_Joule!G26/Energiebilanz_SKE!$E$69</f>
        <v>0</v>
      </c>
      <c r="H26" s="87">
        <f>Energiebilanz_Joule!H26/Energiebilanz_SKE!$E$69</f>
        <v>0</v>
      </c>
      <c r="I26" s="221">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7">
        <f>Energiebilanz_Joule!S26/Energiebilanz_SKE!$E$69</f>
        <v>0</v>
      </c>
      <c r="T26" s="221">
        <f>Energiebilanz_Joule!T26/Energiebilanz_SKE!$E$69</f>
        <v>0</v>
      </c>
      <c r="U26" s="87">
        <f>Energiebilanz_Joule!U26/Energiebilanz_SKE!$E$69</f>
        <v>0</v>
      </c>
      <c r="V26" s="221">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7">
        <f>Energiebilanz_Joule!AA26/Energiebilanz_SKE!$E$69</f>
        <v>0</v>
      </c>
      <c r="AB26" s="221">
        <f>Energiebilanz_Joule!AB26/Energiebilanz_SKE!$E$69</f>
        <v>0</v>
      </c>
      <c r="AC26" s="83">
        <f>Energiebilanz_Joule!AC26/Energiebilanz_SKE!$E$69</f>
        <v>0</v>
      </c>
      <c r="AD26" s="83">
        <f>Energiebilanz_Joule!AD26/Energiebilanz_SKE!$E$69</f>
        <v>0</v>
      </c>
      <c r="AE26" s="87">
        <f>Energiebilanz_Joule!AE26/Energiebilanz_SKE!$E$69</f>
        <v>0</v>
      </c>
      <c r="AF26" s="88">
        <f>Energiebilanz_Joule!AF26/Energiebilanz_SKE!$E$69</f>
        <v>0</v>
      </c>
      <c r="AG26" s="131">
        <v>22</v>
      </c>
      <c r="AH26" s="19"/>
      <c r="AI26" s="127"/>
      <c r="AJ26" s="25"/>
    </row>
    <row r="27" spans="1:37" s="20" customFormat="1" ht="18" customHeight="1">
      <c r="A27" s="299"/>
      <c r="B27" s="302"/>
      <c r="C27" s="102" t="s">
        <v>83</v>
      </c>
      <c r="D27" s="86">
        <v>23</v>
      </c>
      <c r="E27" s="221">
        <f>Energiebilanz_Joule!E27/Energiebilanz_SKE!$E$69</f>
        <v>0</v>
      </c>
      <c r="F27" s="87">
        <f>Energiebilanz_Joule!F27/Energiebilanz_SKE!$E$69</f>
        <v>0</v>
      </c>
      <c r="G27" s="221">
        <f>Energiebilanz_Joule!G27/Energiebilanz_SKE!$E$69</f>
        <v>0</v>
      </c>
      <c r="H27" s="87">
        <f>Energiebilanz_Joule!H27/Energiebilanz_SKE!$E$69</f>
        <v>0</v>
      </c>
      <c r="I27" s="221">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7">
        <f>Energiebilanz_Joule!S27/Energiebilanz_SKE!$E$69</f>
        <v>0</v>
      </c>
      <c r="T27" s="221">
        <f>Energiebilanz_Joule!T27/Energiebilanz_SKE!$E$69</f>
        <v>0</v>
      </c>
      <c r="U27" s="87">
        <f>Energiebilanz_Joule!U27/Energiebilanz_SKE!$E$69</f>
        <v>0</v>
      </c>
      <c r="V27" s="221">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7">
        <f>Energiebilanz_Joule!AA27/Energiebilanz_SKE!$E$69</f>
        <v>0</v>
      </c>
      <c r="AB27" s="221">
        <f>Energiebilanz_Joule!AB27/Energiebilanz_SKE!$E$69</f>
        <v>85.339393194939206</v>
      </c>
      <c r="AC27" s="83">
        <f>Energiebilanz_Joule!AC27/Energiebilanz_SKE!$E$69</f>
        <v>0</v>
      </c>
      <c r="AD27" s="83">
        <f>Energiebilanz_Joule!AD27/Energiebilanz_SKE!$E$69</f>
        <v>0</v>
      </c>
      <c r="AE27" s="87">
        <f>Energiebilanz_Joule!AE27/Energiebilanz_SKE!$E$69</f>
        <v>0</v>
      </c>
      <c r="AF27" s="88">
        <f>Energiebilanz_Joule!AF27/Energiebilanz_SKE!$E$69</f>
        <v>85.339393194939206</v>
      </c>
      <c r="AG27" s="131">
        <v>23</v>
      </c>
      <c r="AH27" s="19"/>
      <c r="AI27" s="127"/>
      <c r="AJ27" s="25"/>
    </row>
    <row r="28" spans="1:37" s="20" customFormat="1" ht="18" customHeight="1">
      <c r="A28" s="299"/>
      <c r="B28" s="302"/>
      <c r="C28" s="102" t="s">
        <v>11</v>
      </c>
      <c r="D28" s="86">
        <v>24</v>
      </c>
      <c r="E28" s="221">
        <f>Energiebilanz_Joule!E28/Energiebilanz_SKE!$E$69</f>
        <v>0</v>
      </c>
      <c r="F28" s="87">
        <f>Energiebilanz_Joule!F28/Energiebilanz_SKE!$E$69</f>
        <v>0</v>
      </c>
      <c r="G28" s="221">
        <f>Energiebilanz_Joule!G28/Energiebilanz_SKE!$E$69</f>
        <v>0</v>
      </c>
      <c r="H28" s="87">
        <f>Energiebilanz_Joule!H28/Energiebilanz_SKE!$E$69</f>
        <v>0</v>
      </c>
      <c r="I28" s="221">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7">
        <f>Energiebilanz_Joule!S28/Energiebilanz_SKE!$E$69</f>
        <v>0</v>
      </c>
      <c r="T28" s="221">
        <f>Energiebilanz_Joule!T28/Energiebilanz_SKE!$E$69</f>
        <v>0</v>
      </c>
      <c r="U28" s="87">
        <f>Energiebilanz_Joule!U28/Energiebilanz_SKE!$E$69</f>
        <v>0</v>
      </c>
      <c r="V28" s="221">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7">
        <f>Energiebilanz_Joule!AA28/Energiebilanz_SKE!$E$69</f>
        <v>0</v>
      </c>
      <c r="AB28" s="221">
        <f>Energiebilanz_Joule!AB28/Energiebilanz_SKE!$E$69</f>
        <v>499.68696843139662</v>
      </c>
      <c r="AC28" s="83">
        <f>Energiebilanz_Joule!AC28/Energiebilanz_SKE!$E$69</f>
        <v>0</v>
      </c>
      <c r="AD28" s="83">
        <f>Energiebilanz_Joule!AD28/Energiebilanz_SKE!$E$69</f>
        <v>800.38437426426322</v>
      </c>
      <c r="AE28" s="87">
        <f>Energiebilanz_Joule!AE28/Energiebilanz_SKE!$E$69</f>
        <v>0</v>
      </c>
      <c r="AF28" s="88">
        <f>Energiebilanz_Joule!AF28/Energiebilanz_SKE!$E$69</f>
        <v>1300.07134269566</v>
      </c>
      <c r="AG28" s="131">
        <v>24</v>
      </c>
      <c r="AH28" s="19"/>
      <c r="AI28" s="127"/>
    </row>
    <row r="29" spans="1:37" s="20" customFormat="1" ht="18" customHeight="1">
      <c r="A29" s="299"/>
      <c r="B29" s="302"/>
      <c r="C29" s="102" t="s">
        <v>84</v>
      </c>
      <c r="D29" s="86">
        <v>25</v>
      </c>
      <c r="E29" s="221">
        <f>Energiebilanz_Joule!E29/Energiebilanz_SKE!$E$69</f>
        <v>0</v>
      </c>
      <c r="F29" s="87">
        <f>Energiebilanz_Joule!F29/Energiebilanz_SKE!$E$69</f>
        <v>0</v>
      </c>
      <c r="G29" s="221">
        <f>Energiebilanz_Joule!G29/Energiebilanz_SKE!$E$69</f>
        <v>0</v>
      </c>
      <c r="H29" s="87">
        <f>Energiebilanz_Joule!H29/Energiebilanz_SKE!$E$69</f>
        <v>0</v>
      </c>
      <c r="I29" s="221">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7">
        <f>Energiebilanz_Joule!S29/Energiebilanz_SKE!$E$69</f>
        <v>0</v>
      </c>
      <c r="T29" s="221">
        <f>Energiebilanz_Joule!T29/Energiebilanz_SKE!$E$69</f>
        <v>0</v>
      </c>
      <c r="U29" s="87">
        <f>Energiebilanz_Joule!U29/Energiebilanz_SKE!$E$69</f>
        <v>0</v>
      </c>
      <c r="V29" s="221">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7">
        <f>Energiebilanz_Joule!AA29/Energiebilanz_SKE!$E$69</f>
        <v>0</v>
      </c>
      <c r="AB29" s="221">
        <f>Energiebilanz_Joule!AB29/Energiebilanz_SKE!$E$69</f>
        <v>84.021373295663935</v>
      </c>
      <c r="AC29" s="83">
        <f>Energiebilanz_Joule!AC29/Energiebilanz_SKE!$E$69</f>
        <v>0</v>
      </c>
      <c r="AD29" s="83">
        <f>Energiebilanz_Joule!AD29/Energiebilanz_SKE!$E$69</f>
        <v>0</v>
      </c>
      <c r="AE29" s="87">
        <f>Energiebilanz_Joule!AE29/Energiebilanz_SKE!$E$69</f>
        <v>0</v>
      </c>
      <c r="AF29" s="88">
        <f>Energiebilanz_Joule!AF29/Energiebilanz_SKE!$E$69</f>
        <v>84.021373295663935</v>
      </c>
      <c r="AG29" s="131">
        <v>25</v>
      </c>
      <c r="AH29" s="19"/>
      <c r="AI29" s="127"/>
    </row>
    <row r="30" spans="1:37" s="20" customFormat="1" ht="18" customHeight="1">
      <c r="A30" s="299"/>
      <c r="B30" s="302"/>
      <c r="C30" s="102" t="s">
        <v>43</v>
      </c>
      <c r="D30" s="86">
        <v>26</v>
      </c>
      <c r="E30" s="221">
        <f>Energiebilanz_Joule!E30/Energiebilanz_SKE!$E$69</f>
        <v>0</v>
      </c>
      <c r="F30" s="87">
        <f>Energiebilanz_Joule!F30/Energiebilanz_SKE!$E$69</f>
        <v>0</v>
      </c>
      <c r="G30" s="221">
        <f>Energiebilanz_Joule!G30/Energiebilanz_SKE!$E$69</f>
        <v>0</v>
      </c>
      <c r="H30" s="87">
        <f>Energiebilanz_Joule!H30/Energiebilanz_SKE!$E$69</f>
        <v>0</v>
      </c>
      <c r="I30" s="221">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7">
        <f>Energiebilanz_Joule!S30/Energiebilanz_SKE!$E$69</f>
        <v>0</v>
      </c>
      <c r="T30" s="221">
        <f>Energiebilanz_Joule!T30/Energiebilanz_SKE!$E$69</f>
        <v>0</v>
      </c>
      <c r="U30" s="87">
        <f>Energiebilanz_Joule!U30/Energiebilanz_SKE!$E$69</f>
        <v>0</v>
      </c>
      <c r="V30" s="221">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7">
        <f>Energiebilanz_Joule!AA30/Energiebilanz_SKE!$E$69</f>
        <v>0</v>
      </c>
      <c r="AB30" s="221">
        <f>Energiebilanz_Joule!AB30/Energiebilanz_SKE!$E$69</f>
        <v>1477.9943495885029</v>
      </c>
      <c r="AC30" s="83">
        <f>Energiebilanz_Joule!AC30/Energiebilanz_SKE!$E$69</f>
        <v>0</v>
      </c>
      <c r="AD30" s="83">
        <f>Energiebilanz_Joule!AD30/Energiebilanz_SKE!$E$69</f>
        <v>0</v>
      </c>
      <c r="AE30" s="87">
        <f>Energiebilanz_Joule!AE30/Energiebilanz_SKE!$E$69</f>
        <v>0</v>
      </c>
      <c r="AF30" s="88">
        <f>Energiebilanz_Joule!AF30/Energiebilanz_SKE!$E$69</f>
        <v>1477.9943495885029</v>
      </c>
      <c r="AG30" s="131">
        <v>26</v>
      </c>
      <c r="AH30" s="19"/>
      <c r="AI30" s="127"/>
    </row>
    <row r="31" spans="1:37" s="20" customFormat="1" ht="18" customHeight="1">
      <c r="A31" s="299"/>
      <c r="B31" s="302"/>
      <c r="C31" s="102" t="s">
        <v>44</v>
      </c>
      <c r="D31" s="86">
        <v>27</v>
      </c>
      <c r="E31" s="221">
        <f>Energiebilanz_Joule!E31/Energiebilanz_SKE!$E$69</f>
        <v>0</v>
      </c>
      <c r="F31" s="87">
        <f>Energiebilanz_Joule!F31/Energiebilanz_SKE!$E$69</f>
        <v>0</v>
      </c>
      <c r="G31" s="221">
        <f>Energiebilanz_Joule!G31/Energiebilanz_SKE!$E$69</f>
        <v>0</v>
      </c>
      <c r="H31" s="87">
        <f>Energiebilanz_Joule!H31/Energiebilanz_SKE!$E$69</f>
        <v>0</v>
      </c>
      <c r="I31" s="221">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7">
        <f>Energiebilanz_Joule!S31/Energiebilanz_SKE!$E$69</f>
        <v>0</v>
      </c>
      <c r="T31" s="221">
        <f>Energiebilanz_Joule!T31/Energiebilanz_SKE!$E$69</f>
        <v>0</v>
      </c>
      <c r="U31" s="87">
        <f>Energiebilanz_Joule!U31/Energiebilanz_SKE!$E$69</f>
        <v>0</v>
      </c>
      <c r="V31" s="221">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7">
        <f>Energiebilanz_Joule!AA31/Energiebilanz_SKE!$E$69</f>
        <v>0</v>
      </c>
      <c r="AB31" s="221">
        <f>Energiebilanz_Joule!AB31/Energiebilanz_SKE!$E$69</f>
        <v>0.75469843999508657</v>
      </c>
      <c r="AC31" s="83">
        <f>Energiebilanz_Joule!AC31/Energiebilanz_SKE!$E$69</f>
        <v>0</v>
      </c>
      <c r="AD31" s="83">
        <f>Energiebilanz_Joule!AD31/Energiebilanz_SKE!$E$69</f>
        <v>0</v>
      </c>
      <c r="AE31" s="87">
        <f>Energiebilanz_Joule!AE31/Energiebilanz_SKE!$E$69</f>
        <v>0</v>
      </c>
      <c r="AF31" s="88">
        <f>Energiebilanz_Joule!AF31/Energiebilanz_SKE!$E$69</f>
        <v>0.75469843999508657</v>
      </c>
      <c r="AG31" s="131">
        <v>27</v>
      </c>
      <c r="AH31" s="19"/>
      <c r="AI31" s="127"/>
    </row>
    <row r="32" spans="1:37" s="20" customFormat="1" ht="18" customHeight="1">
      <c r="A32" s="299"/>
      <c r="B32" s="302"/>
      <c r="C32" s="102" t="s">
        <v>85</v>
      </c>
      <c r="D32" s="86">
        <v>28</v>
      </c>
      <c r="E32" s="221">
        <f>Energiebilanz_Joule!E32/Energiebilanz_SKE!$E$69</f>
        <v>0</v>
      </c>
      <c r="F32" s="87">
        <f>Energiebilanz_Joule!F32/Energiebilanz_SKE!$E$69</f>
        <v>0</v>
      </c>
      <c r="G32" s="221">
        <f>Energiebilanz_Joule!G32/Energiebilanz_SKE!$E$69</f>
        <v>0</v>
      </c>
      <c r="H32" s="87">
        <f>Energiebilanz_Joule!H32/Energiebilanz_SKE!$E$69</f>
        <v>0</v>
      </c>
      <c r="I32" s="221">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7">
        <f>Energiebilanz_Joule!S32/Energiebilanz_SKE!$E$69</f>
        <v>0</v>
      </c>
      <c r="T32" s="221">
        <f>Energiebilanz_Joule!T32/Energiebilanz_SKE!$E$69</f>
        <v>0</v>
      </c>
      <c r="U32" s="87">
        <f>Energiebilanz_Joule!U32/Energiebilanz_SKE!$E$69</f>
        <v>0</v>
      </c>
      <c r="V32" s="221">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7">
        <f>Energiebilanz_Joule!AA32/Energiebilanz_SKE!$E$69</f>
        <v>0</v>
      </c>
      <c r="AB32" s="221">
        <f>Energiebilanz_Joule!AB32/Energiebilanz_SKE!$E$69</f>
        <v>2668.4524595288644</v>
      </c>
      <c r="AC32" s="83">
        <f>Energiebilanz_Joule!AC32/Energiebilanz_SKE!$E$69</f>
        <v>0</v>
      </c>
      <c r="AD32" s="83">
        <f>Energiebilanz_Joule!AD32/Energiebilanz_SKE!$E$69</f>
        <v>9.4965735167669809</v>
      </c>
      <c r="AE32" s="87">
        <f>Energiebilanz_Joule!AE32/Energiebilanz_SKE!$E$69</f>
        <v>0</v>
      </c>
      <c r="AF32" s="88">
        <f>Energiebilanz_Joule!AF32/Energiebilanz_SKE!$E$69</f>
        <v>2677.9490330456315</v>
      </c>
      <c r="AG32" s="131">
        <v>28</v>
      </c>
      <c r="AH32" s="19"/>
      <c r="AI32" s="127"/>
      <c r="AK32" s="21"/>
    </row>
    <row r="33" spans="1:37" s="20" customFormat="1" ht="18" customHeight="1">
      <c r="A33" s="299"/>
      <c r="B33" s="302"/>
      <c r="C33" s="102" t="s">
        <v>86</v>
      </c>
      <c r="D33" s="86">
        <v>29</v>
      </c>
      <c r="E33" s="221">
        <f>Energiebilanz_Joule!E33/Energiebilanz_SKE!$E$69</f>
        <v>0</v>
      </c>
      <c r="F33" s="87">
        <f>Energiebilanz_Joule!F33/Energiebilanz_SKE!$E$69</f>
        <v>0</v>
      </c>
      <c r="G33" s="221">
        <f>Energiebilanz_Joule!G33/Energiebilanz_SKE!$E$69</f>
        <v>0</v>
      </c>
      <c r="H33" s="87">
        <f>Energiebilanz_Joule!H33/Energiebilanz_SKE!$E$69</f>
        <v>0</v>
      </c>
      <c r="I33" s="221">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7">
        <f>Energiebilanz_Joule!S33/Energiebilanz_SKE!$E$69</f>
        <v>0</v>
      </c>
      <c r="T33" s="221">
        <f>Energiebilanz_Joule!T33/Energiebilanz_SKE!$E$69</f>
        <v>0</v>
      </c>
      <c r="U33" s="87">
        <f>Energiebilanz_Joule!U33/Energiebilanz_SKE!$E$69</f>
        <v>0</v>
      </c>
      <c r="V33" s="221">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7">
        <f>Energiebilanz_Joule!AA33/Energiebilanz_SKE!$E$69</f>
        <v>0</v>
      </c>
      <c r="AB33" s="221">
        <f>Energiebilanz_Joule!AB33/Energiebilanz_SKE!$E$69</f>
        <v>0</v>
      </c>
      <c r="AC33" s="83">
        <f>Energiebilanz_Joule!AC33/Energiebilanz_SKE!$E$69</f>
        <v>0</v>
      </c>
      <c r="AD33" s="83">
        <f>Energiebilanz_Joule!AD33/Energiebilanz_SKE!$E$69</f>
        <v>154.66922230659745</v>
      </c>
      <c r="AE33" s="87">
        <f>Energiebilanz_Joule!AE33/Energiebilanz_SKE!$E$69</f>
        <v>0</v>
      </c>
      <c r="AF33" s="88">
        <f>Energiebilanz_Joule!AF33/Energiebilanz_SKE!$E$69</f>
        <v>154.66922230659745</v>
      </c>
      <c r="AG33" s="131">
        <v>29</v>
      </c>
      <c r="AH33" s="19"/>
      <c r="AI33" s="127"/>
      <c r="AJ33" s="25"/>
      <c r="AK33" s="21"/>
    </row>
    <row r="34" spans="1:37" s="20" customFormat="1" ht="18" customHeight="1">
      <c r="A34" s="299"/>
      <c r="B34" s="302"/>
      <c r="C34" s="102" t="s">
        <v>45</v>
      </c>
      <c r="D34" s="86">
        <v>30</v>
      </c>
      <c r="E34" s="221">
        <f>Energiebilanz_Joule!E34/Energiebilanz_SKE!$E$69</f>
        <v>0</v>
      </c>
      <c r="F34" s="87">
        <f>Energiebilanz_Joule!F34/Energiebilanz_SKE!$E$69</f>
        <v>0</v>
      </c>
      <c r="G34" s="221">
        <f>Energiebilanz_Joule!G34/Energiebilanz_SKE!$E$69</f>
        <v>0</v>
      </c>
      <c r="H34" s="87">
        <f>Energiebilanz_Joule!H34/Energiebilanz_SKE!$E$69</f>
        <v>0</v>
      </c>
      <c r="I34" s="221">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7">
        <f>Energiebilanz_Joule!S34/Energiebilanz_SKE!$E$69</f>
        <v>0</v>
      </c>
      <c r="T34" s="221">
        <f>Energiebilanz_Joule!T34/Energiebilanz_SKE!$E$69</f>
        <v>0</v>
      </c>
      <c r="U34" s="87">
        <f>Energiebilanz_Joule!U34/Energiebilanz_SKE!$E$69</f>
        <v>0</v>
      </c>
      <c r="V34" s="221">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7">
        <f>Energiebilanz_Joule!AA34/Energiebilanz_SKE!$E$69</f>
        <v>0</v>
      </c>
      <c r="AB34" s="221">
        <f>Energiebilanz_Joule!AB34/Energiebilanz_SKE!$E$69</f>
        <v>0</v>
      </c>
      <c r="AC34" s="83">
        <f>Energiebilanz_Joule!AC34/Energiebilanz_SKE!$E$69</f>
        <v>0</v>
      </c>
      <c r="AD34" s="83">
        <f>Energiebilanz_Joule!AD34/Energiebilanz_SKE!$E$69</f>
        <v>0</v>
      </c>
      <c r="AE34" s="87">
        <f>Energiebilanz_Joule!AE34/Energiebilanz_SKE!$E$69</f>
        <v>0</v>
      </c>
      <c r="AF34" s="88">
        <f>Energiebilanz_Joule!AF34/Energiebilanz_SKE!$E$69</f>
        <v>0</v>
      </c>
      <c r="AG34" s="131">
        <v>30</v>
      </c>
      <c r="AH34" s="19"/>
      <c r="AI34" s="127"/>
      <c r="AK34" s="21"/>
    </row>
    <row r="35" spans="1:37" s="20" customFormat="1" ht="18" customHeight="1">
      <c r="A35" s="299"/>
      <c r="B35" s="302"/>
      <c r="C35" s="102" t="s">
        <v>46</v>
      </c>
      <c r="D35" s="86">
        <v>31</v>
      </c>
      <c r="E35" s="221">
        <f>Energiebilanz_Joule!E35/Energiebilanz_SKE!$E$69</f>
        <v>0</v>
      </c>
      <c r="F35" s="87">
        <f>Energiebilanz_Joule!F35/Energiebilanz_SKE!$E$69</f>
        <v>0</v>
      </c>
      <c r="G35" s="221">
        <f>Energiebilanz_Joule!G35/Energiebilanz_SKE!$E$69</f>
        <v>0</v>
      </c>
      <c r="H35" s="87">
        <f>Energiebilanz_Joule!H35/Energiebilanz_SKE!$E$69</f>
        <v>0</v>
      </c>
      <c r="I35" s="221">
        <f>Energiebilanz_Joule!I35/Energiebilanz_SKE!$E$69</f>
        <v>0</v>
      </c>
      <c r="J35" s="83">
        <f>Energiebilanz_Joule!J35/Energiebilanz_SKE!$E$69</f>
        <v>720.0872128731113</v>
      </c>
      <c r="K35" s="83">
        <f>Energiebilanz_Joule!K35/Energiebilanz_SKE!$E$69</f>
        <v>806.49158675328817</v>
      </c>
      <c r="L35" s="83">
        <f>Energiebilanz_Joule!L35/Energiebilanz_SKE!$E$69</f>
        <v>1325.8869676279392</v>
      </c>
      <c r="M35" s="83">
        <f>Energiebilanz_Joule!M35/Energiebilanz_SKE!$E$69</f>
        <v>224.08386903055865</v>
      </c>
      <c r="N35" s="83">
        <f>Energiebilanz_Joule!N35/Energiebilanz_SKE!$E$69</f>
        <v>1027.2327953158908</v>
      </c>
      <c r="O35" s="83">
        <f>Energiebilanz_Joule!O35/Energiebilanz_SKE!$E$69</f>
        <v>905.66233004408411</v>
      </c>
      <c r="P35" s="83">
        <f>Energiebilanz_Joule!P35/Energiebilanz_SKE!$E$69</f>
        <v>9.171682430495845E-2</v>
      </c>
      <c r="Q35" s="83">
        <f>Energiebilanz_Joule!Q35/Energiebilanz_SKE!$E$69</f>
        <v>1045.0437597619427</v>
      </c>
      <c r="R35" s="83">
        <f>Energiebilanz_Joule!R35/Energiebilanz_SKE!$E$69</f>
        <v>152.13671661957989</v>
      </c>
      <c r="S35" s="87">
        <f>Energiebilanz_Joule!S35/Energiebilanz_SKE!$E$69</f>
        <v>66.902885036634245</v>
      </c>
      <c r="T35" s="221">
        <f>Energiebilanz_Joule!T35/Energiebilanz_SKE!$E$69</f>
        <v>0</v>
      </c>
      <c r="U35" s="87">
        <f>Energiebilanz_Joule!U35/Energiebilanz_SKE!$E$69</f>
        <v>0</v>
      </c>
      <c r="V35" s="221">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7">
        <f>Energiebilanz_Joule!AA35/Energiebilanz_SKE!$E$69</f>
        <v>0</v>
      </c>
      <c r="AB35" s="221">
        <f>Energiebilanz_Joule!AB35/Energiebilanz_SKE!$E$69</f>
        <v>0</v>
      </c>
      <c r="AC35" s="83">
        <f>Energiebilanz_Joule!AC35/Energiebilanz_SKE!$E$69</f>
        <v>0</v>
      </c>
      <c r="AD35" s="83">
        <f>Energiebilanz_Joule!AD35/Energiebilanz_SKE!$E$69</f>
        <v>0</v>
      </c>
      <c r="AE35" s="87">
        <f>Energiebilanz_Joule!AE35/Energiebilanz_SKE!$E$69</f>
        <v>0</v>
      </c>
      <c r="AF35" s="88">
        <f>Energiebilanz_Joule!AF35/Energiebilanz_SKE!$E$69</f>
        <v>6273.6198398873348</v>
      </c>
      <c r="AG35" s="131">
        <v>31</v>
      </c>
      <c r="AH35" s="19"/>
      <c r="AI35" s="127"/>
      <c r="AK35" s="21"/>
    </row>
    <row r="36" spans="1:37" s="20" customFormat="1" ht="18" customHeight="1">
      <c r="A36" s="299"/>
      <c r="B36" s="302"/>
      <c r="C36" s="102" t="s">
        <v>47</v>
      </c>
      <c r="D36" s="86">
        <v>32</v>
      </c>
      <c r="E36" s="221">
        <f>Energiebilanz_Joule!E36/Energiebilanz_SKE!$E$69</f>
        <v>0</v>
      </c>
      <c r="F36" s="87">
        <f>Energiebilanz_Joule!F36/Energiebilanz_SKE!$E$69</f>
        <v>0</v>
      </c>
      <c r="G36" s="221">
        <f>Energiebilanz_Joule!G36/Energiebilanz_SKE!$E$69</f>
        <v>0</v>
      </c>
      <c r="H36" s="87">
        <f>Energiebilanz_Joule!H36/Energiebilanz_SKE!$E$69</f>
        <v>0</v>
      </c>
      <c r="I36" s="221">
        <f>Energiebilanz_Joule!I36/Energiebilanz_SKE!$E$69</f>
        <v>0</v>
      </c>
      <c r="J36" s="83">
        <f>Energiebilanz_Joule!J36/Energiebilanz_SKE!$E$69</f>
        <v>0</v>
      </c>
      <c r="K36" s="83">
        <f>Energiebilanz_Joule!K36/Energiebilanz_SKE!$E$69</f>
        <v>0</v>
      </c>
      <c r="L36" s="83">
        <f>Energiebilanz_Joule!L36/Energiebilanz_SKE!$E$69</f>
        <v>0</v>
      </c>
      <c r="M36" s="83">
        <f>Energiebilanz_Joule!M36/Energiebilanz_SKE!$E$69</f>
        <v>0</v>
      </c>
      <c r="N36" s="83">
        <f>Energiebilanz_Joule!N36/Energiebilanz_SKE!$E$69</f>
        <v>0</v>
      </c>
      <c r="O36" s="83">
        <f>Energiebilanz_Joule!O36/Energiebilanz_SKE!$E$69</f>
        <v>0</v>
      </c>
      <c r="P36" s="83">
        <f>Energiebilanz_Joule!P36/Energiebilanz_SKE!$E$69</f>
        <v>0</v>
      </c>
      <c r="Q36" s="83">
        <f>Energiebilanz_Joule!Q36/Energiebilanz_SKE!$E$69</f>
        <v>0</v>
      </c>
      <c r="R36" s="83">
        <f>Energiebilanz_Joule!R36/Energiebilanz_SKE!$E$69</f>
        <v>0</v>
      </c>
      <c r="S36" s="87">
        <f>Energiebilanz_Joule!S36/Energiebilanz_SKE!$E$69</f>
        <v>244.59036995880234</v>
      </c>
      <c r="T36" s="221">
        <f>Energiebilanz_Joule!T36/Energiebilanz_SKE!$E$69</f>
        <v>0</v>
      </c>
      <c r="U36" s="87">
        <f>Energiebilanz_Joule!U36/Energiebilanz_SKE!$E$69</f>
        <v>0</v>
      </c>
      <c r="V36" s="221">
        <f>Energiebilanz_Joule!V36/Energiebilanz_SKE!$E$69</f>
        <v>0</v>
      </c>
      <c r="W36" s="83">
        <f>Energiebilanz_Joule!W36/Energiebilanz_SKE!$E$69</f>
        <v>0</v>
      </c>
      <c r="X36" s="83">
        <f>Energiebilanz_Joule!X36/Energiebilanz_SKE!$E$69</f>
        <v>0</v>
      </c>
      <c r="Y36" s="83">
        <f>Energiebilanz_Joule!Y36/Energiebilanz_SKE!$E$69</f>
        <v>0</v>
      </c>
      <c r="Z36" s="83">
        <f>Energiebilanz_Joule!Z36/Energiebilanz_SKE!$E$69</f>
        <v>0</v>
      </c>
      <c r="AA36" s="87">
        <f>Energiebilanz_Joule!AA36/Energiebilanz_SKE!$E$69</f>
        <v>0</v>
      </c>
      <c r="AB36" s="221">
        <f>Energiebilanz_Joule!AB36/Energiebilanz_SKE!$E$69</f>
        <v>11.738712688858902</v>
      </c>
      <c r="AC36" s="83">
        <f>Energiebilanz_Joule!AC36/Energiebilanz_SKE!$E$69</f>
        <v>0</v>
      </c>
      <c r="AD36" s="83">
        <f>Energiebilanz_Joule!AD36/Energiebilanz_SKE!$E$69</f>
        <v>0</v>
      </c>
      <c r="AE36" s="87">
        <f>Energiebilanz_Joule!AE36/Energiebilanz_SKE!$E$69</f>
        <v>0</v>
      </c>
      <c r="AF36" s="88">
        <f>Energiebilanz_Joule!AF36/Energiebilanz_SKE!$E$69</f>
        <v>256.32908264766121</v>
      </c>
      <c r="AG36" s="131">
        <v>32</v>
      </c>
      <c r="AH36" s="19"/>
      <c r="AI36" s="127"/>
      <c r="AK36" s="21"/>
    </row>
    <row r="37" spans="1:37" s="20" customFormat="1" ht="18" customHeight="1">
      <c r="A37" s="299"/>
      <c r="B37" s="303"/>
      <c r="C37" s="105" t="s">
        <v>49</v>
      </c>
      <c r="D37" s="96">
        <v>33</v>
      </c>
      <c r="E37" s="136">
        <f>Energiebilanz_Joule!E37/Energiebilanz_SKE!$E$69</f>
        <v>0</v>
      </c>
      <c r="F37" s="98">
        <f>Energiebilanz_Joule!F37/Energiebilanz_SKE!$E$69</f>
        <v>0</v>
      </c>
      <c r="G37" s="136">
        <f>Energiebilanz_Joule!G37/Energiebilanz_SKE!$E$69</f>
        <v>0</v>
      </c>
      <c r="H37" s="98">
        <f>Energiebilanz_Joule!H37/Energiebilanz_SKE!$E$69</f>
        <v>0</v>
      </c>
      <c r="I37" s="136">
        <f>Energiebilanz_Joule!I37/Energiebilanz_SKE!$E$69</f>
        <v>0</v>
      </c>
      <c r="J37" s="97">
        <f>Energiebilanz_Joule!J37/Energiebilanz_SKE!$E$69</f>
        <v>720.0872128731113</v>
      </c>
      <c r="K37" s="97">
        <f>Energiebilanz_Joule!K37/Energiebilanz_SKE!$E$69</f>
        <v>806.49158675328817</v>
      </c>
      <c r="L37" s="97">
        <f>Energiebilanz_Joule!L37/Energiebilanz_SKE!$E$69</f>
        <v>1325.8869676279392</v>
      </c>
      <c r="M37" s="97">
        <f>Energiebilanz_Joule!M37/Energiebilanz_SKE!$E$69</f>
        <v>224.08386903055865</v>
      </c>
      <c r="N37" s="97">
        <f>Energiebilanz_Joule!N37/Energiebilanz_SKE!$E$69</f>
        <v>1027.2327953158908</v>
      </c>
      <c r="O37" s="97">
        <f>Energiebilanz_Joule!O37/Energiebilanz_SKE!$E$69</f>
        <v>905.66233004408411</v>
      </c>
      <c r="P37" s="97">
        <f>Energiebilanz_Joule!P37/Energiebilanz_SKE!$E$69</f>
        <v>9.171682430495845E-2</v>
      </c>
      <c r="Q37" s="97">
        <f>Energiebilanz_Joule!Q37/Energiebilanz_SKE!$E$69</f>
        <v>1045.0437597619427</v>
      </c>
      <c r="R37" s="97">
        <f>Energiebilanz_Joule!R37/Energiebilanz_SKE!$E$69</f>
        <v>152.13671661957989</v>
      </c>
      <c r="S37" s="98">
        <f>Energiebilanz_Joule!S37/Energiebilanz_SKE!$E$69</f>
        <v>311.49325499543659</v>
      </c>
      <c r="T37" s="136">
        <f>Energiebilanz_Joule!T37/Energiebilanz_SKE!$E$69</f>
        <v>0</v>
      </c>
      <c r="U37" s="98">
        <f>Energiebilanz_Joule!U37/Energiebilanz_SKE!$E$69</f>
        <v>0</v>
      </c>
      <c r="V37" s="136">
        <f>Energiebilanz_Joule!V37/Energiebilanz_SKE!$E$69</f>
        <v>0</v>
      </c>
      <c r="W37" s="97">
        <f>Energiebilanz_Joule!W37/Energiebilanz_SKE!$E$69</f>
        <v>0</v>
      </c>
      <c r="X37" s="97">
        <f>Energiebilanz_Joule!X37/Energiebilanz_SKE!$E$69</f>
        <v>0</v>
      </c>
      <c r="Y37" s="97">
        <f>Energiebilanz_Joule!Y37/Energiebilanz_SKE!$E$69</f>
        <v>0</v>
      </c>
      <c r="Z37" s="97">
        <f>Energiebilanz_Joule!Z37/Energiebilanz_SKE!$E$69</f>
        <v>0</v>
      </c>
      <c r="AA37" s="98">
        <f>Energiebilanz_Joule!AA37/Energiebilanz_SKE!$E$69</f>
        <v>0</v>
      </c>
      <c r="AB37" s="136">
        <f>Energiebilanz_Joule!AB37/Energiebilanz_SKE!$E$69</f>
        <v>4827.9879551682207</v>
      </c>
      <c r="AC37" s="97">
        <f>Energiebilanz_Joule!AC37/Energiebilanz_SKE!$E$69</f>
        <v>0</v>
      </c>
      <c r="AD37" s="97">
        <f>Energiebilanz_Joule!AD37/Energiebilanz_SKE!$E$69</f>
        <v>964.55017008762775</v>
      </c>
      <c r="AE37" s="98">
        <f>Energiebilanz_Joule!AE37/Energiebilanz_SKE!$E$69</f>
        <v>0</v>
      </c>
      <c r="AF37" s="95">
        <f>Energiebilanz_Joule!AF37/Energiebilanz_SKE!$E$69</f>
        <v>12310.748335101986</v>
      </c>
      <c r="AG37" s="135">
        <v>33</v>
      </c>
      <c r="AH37" s="19"/>
      <c r="AI37" s="127"/>
      <c r="AK37" s="21"/>
    </row>
    <row r="38" spans="1:37" s="20" customFormat="1" ht="18" customHeight="1">
      <c r="A38" s="299"/>
      <c r="B38" s="295" t="s">
        <v>70</v>
      </c>
      <c r="C38" s="102" t="s">
        <v>41</v>
      </c>
      <c r="D38" s="86">
        <v>34</v>
      </c>
      <c r="E38" s="221">
        <f>Energiebilanz_Joule!E38/Energiebilanz_SKE!$E$69</f>
        <v>0</v>
      </c>
      <c r="F38" s="87">
        <f>Energiebilanz_Joule!F38/Energiebilanz_SKE!$E$69</f>
        <v>0</v>
      </c>
      <c r="G38" s="221">
        <f>Energiebilanz_Joule!G38/Energiebilanz_SKE!$E$69</f>
        <v>0</v>
      </c>
      <c r="H38" s="87">
        <f>Energiebilanz_Joule!H38/Energiebilanz_SKE!$E$69</f>
        <v>0</v>
      </c>
      <c r="I38" s="221">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7">
        <f>Energiebilanz_Joule!S38/Energiebilanz_SKE!$E$69</f>
        <v>0</v>
      </c>
      <c r="T38" s="221">
        <f>Energiebilanz_Joule!T38/Energiebilanz_SKE!$E$69</f>
        <v>0</v>
      </c>
      <c r="U38" s="87">
        <f>Energiebilanz_Joule!U38/Energiebilanz_SKE!$E$69</f>
        <v>0</v>
      </c>
      <c r="V38" s="221">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7">
        <f>Energiebilanz_Joule!AA38/Energiebilanz_SKE!$E$69</f>
        <v>0</v>
      </c>
      <c r="AB38" s="221">
        <f>Energiebilanz_Joule!AB38/Energiebilanz_SKE!$E$69</f>
        <v>0</v>
      </c>
      <c r="AC38" s="83">
        <f>Energiebilanz_Joule!AC38/Energiebilanz_SKE!$E$69</f>
        <v>0</v>
      </c>
      <c r="AD38" s="83">
        <f>Energiebilanz_Joule!AD38/Energiebilanz_SKE!$E$69</f>
        <v>0</v>
      </c>
      <c r="AE38" s="87">
        <f>Energiebilanz_Joule!AE38/Energiebilanz_SKE!$E$69</f>
        <v>0</v>
      </c>
      <c r="AF38" s="88">
        <f>Energiebilanz_Joule!AF38/Energiebilanz_SKE!$E$69</f>
        <v>0</v>
      </c>
      <c r="AG38" s="131">
        <v>34</v>
      </c>
      <c r="AH38" s="19"/>
      <c r="AI38" s="127"/>
      <c r="AK38" s="21"/>
    </row>
    <row r="39" spans="1:37" s="20" customFormat="1" ht="18" customHeight="1">
      <c r="A39" s="299"/>
      <c r="B39" s="295"/>
      <c r="C39" s="102" t="s">
        <v>4</v>
      </c>
      <c r="D39" s="86">
        <v>35</v>
      </c>
      <c r="E39" s="221">
        <f>Energiebilanz_Joule!E39/Energiebilanz_SKE!$E$69</f>
        <v>0</v>
      </c>
      <c r="F39" s="87">
        <f>Energiebilanz_Joule!F39/Energiebilanz_SKE!$E$69</f>
        <v>0</v>
      </c>
      <c r="G39" s="221">
        <f>Energiebilanz_Joule!G39/Energiebilanz_SKE!$E$69</f>
        <v>0</v>
      </c>
      <c r="H39" s="87">
        <f>Energiebilanz_Joule!H39/Energiebilanz_SKE!$E$69</f>
        <v>0</v>
      </c>
      <c r="I39" s="221">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7">
        <f>Energiebilanz_Joule!S39/Energiebilanz_SKE!$E$69</f>
        <v>0</v>
      </c>
      <c r="T39" s="221">
        <f>Energiebilanz_Joule!T39/Energiebilanz_SKE!$E$69</f>
        <v>0</v>
      </c>
      <c r="U39" s="87">
        <f>Energiebilanz_Joule!U39/Energiebilanz_SKE!$E$69</f>
        <v>0</v>
      </c>
      <c r="V39" s="221">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7">
        <f>Energiebilanz_Joule!AA39/Energiebilanz_SKE!$E$69</f>
        <v>0</v>
      </c>
      <c r="AB39" s="221">
        <f>Energiebilanz_Joule!AB39/Energiebilanz_SKE!$E$69</f>
        <v>0</v>
      </c>
      <c r="AC39" s="83">
        <f>Energiebilanz_Joule!AC39/Energiebilanz_SKE!$E$69</f>
        <v>0</v>
      </c>
      <c r="AD39" s="83">
        <f>Energiebilanz_Joule!AD39/Energiebilanz_SKE!$E$69</f>
        <v>0</v>
      </c>
      <c r="AE39" s="87">
        <f>Energiebilanz_Joule!AE39/Energiebilanz_SKE!$E$69</f>
        <v>0</v>
      </c>
      <c r="AF39" s="88">
        <f>Energiebilanz_Joule!AF39/Energiebilanz_SKE!$E$69</f>
        <v>0</v>
      </c>
      <c r="AG39" s="131">
        <v>35</v>
      </c>
      <c r="AH39" s="19"/>
      <c r="AI39" s="127"/>
      <c r="AK39" s="21"/>
    </row>
    <row r="40" spans="1:37" s="20" customFormat="1" ht="18" customHeight="1">
      <c r="A40" s="299"/>
      <c r="B40" s="295"/>
      <c r="C40" s="102" t="s">
        <v>50</v>
      </c>
      <c r="D40" s="86">
        <v>36</v>
      </c>
      <c r="E40" s="221">
        <f>Energiebilanz_Joule!E40/Energiebilanz_SKE!$E$69</f>
        <v>0</v>
      </c>
      <c r="F40" s="87">
        <f>Energiebilanz_Joule!F40/Energiebilanz_SKE!$E$69</f>
        <v>0</v>
      </c>
      <c r="G40" s="221">
        <f>Energiebilanz_Joule!G40/Energiebilanz_SKE!$E$69</f>
        <v>0</v>
      </c>
      <c r="H40" s="87">
        <f>Energiebilanz_Joule!H40/Energiebilanz_SKE!$E$69</f>
        <v>0</v>
      </c>
      <c r="I40" s="221">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7">
        <f>Energiebilanz_Joule!S40/Energiebilanz_SKE!$E$69</f>
        <v>0</v>
      </c>
      <c r="T40" s="221">
        <f>Energiebilanz_Joule!T40/Energiebilanz_SKE!$E$69</f>
        <v>0</v>
      </c>
      <c r="U40" s="87">
        <f>Energiebilanz_Joule!U40/Energiebilanz_SKE!$E$69</f>
        <v>0</v>
      </c>
      <c r="V40" s="221">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7">
        <f>Energiebilanz_Joule!AA40/Energiebilanz_SKE!$E$69</f>
        <v>0</v>
      </c>
      <c r="AB40" s="221">
        <f>Energiebilanz_Joule!AB40/Energiebilanz_SKE!$E$69</f>
        <v>167.37551283926865</v>
      </c>
      <c r="AC40" s="83">
        <f>Energiebilanz_Joule!AC40/Energiebilanz_SKE!$E$69</f>
        <v>0</v>
      </c>
      <c r="AD40" s="83">
        <f>Energiebilanz_Joule!AD40/Energiebilanz_SKE!$E$69</f>
        <v>0</v>
      </c>
      <c r="AE40" s="87">
        <f>Energiebilanz_Joule!AE40/Energiebilanz_SKE!$E$69</f>
        <v>0</v>
      </c>
      <c r="AF40" s="88">
        <f>Energiebilanz_Joule!AF40/Energiebilanz_SKE!$E$69</f>
        <v>167.37551283926865</v>
      </c>
      <c r="AG40" s="131">
        <v>36</v>
      </c>
      <c r="AH40" s="19"/>
      <c r="AI40" s="127"/>
      <c r="AK40" s="21"/>
    </row>
    <row r="41" spans="1:37" s="20" customFormat="1" ht="18" customHeight="1">
      <c r="A41" s="299"/>
      <c r="B41" s="295"/>
      <c r="C41" s="102" t="s">
        <v>51</v>
      </c>
      <c r="D41" s="86">
        <v>37</v>
      </c>
      <c r="E41" s="221">
        <f>Energiebilanz_Joule!E41/Energiebilanz_SKE!$E$69</f>
        <v>0</v>
      </c>
      <c r="F41" s="87">
        <f>Energiebilanz_Joule!F41/Energiebilanz_SKE!$E$69</f>
        <v>0</v>
      </c>
      <c r="G41" s="221">
        <f>Energiebilanz_Joule!G41/Energiebilanz_SKE!$E$69</f>
        <v>0</v>
      </c>
      <c r="H41" s="87">
        <f>Energiebilanz_Joule!H41/Energiebilanz_SKE!$E$69</f>
        <v>0</v>
      </c>
      <c r="I41" s="221">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1.6070916758792939E-2</v>
      </c>
      <c r="O41" s="83">
        <f>Energiebilanz_Joule!O41/Energiebilanz_SKE!$E$69</f>
        <v>0</v>
      </c>
      <c r="P41" s="83">
        <f>Energiebilanz_Joule!P41/Energiebilanz_SKE!$E$69</f>
        <v>0</v>
      </c>
      <c r="Q41" s="83">
        <f>Energiebilanz_Joule!Q41/Energiebilanz_SKE!$E$69</f>
        <v>0</v>
      </c>
      <c r="R41" s="83">
        <f>Energiebilanz_Joule!R41/Energiebilanz_SKE!$E$69</f>
        <v>0</v>
      </c>
      <c r="S41" s="87">
        <f>Energiebilanz_Joule!S41/Energiebilanz_SKE!$E$69</f>
        <v>0</v>
      </c>
      <c r="T41" s="221">
        <f>Energiebilanz_Joule!T41/Energiebilanz_SKE!$E$69</f>
        <v>1.1338014712907232</v>
      </c>
      <c r="U41" s="87">
        <f>Energiebilanz_Joule!U41/Energiebilanz_SKE!$E$69</f>
        <v>0</v>
      </c>
      <c r="V41" s="221">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7">
        <f>Energiebilanz_Joule!AA41/Energiebilanz_SKE!$E$69</f>
        <v>0</v>
      </c>
      <c r="AB41" s="221">
        <f>Energiebilanz_Joule!AB41/Energiebilanz_SKE!$E$69</f>
        <v>8.4817589976661338</v>
      </c>
      <c r="AC41" s="83">
        <f>Energiebilanz_Joule!AC41/Energiebilanz_SKE!$E$69</f>
        <v>0</v>
      </c>
      <c r="AD41" s="83">
        <f>Energiebilanz_Joule!AD41/Energiebilanz_SKE!$E$69</f>
        <v>0</v>
      </c>
      <c r="AE41" s="87">
        <f>Energiebilanz_Joule!AE41/Energiebilanz_SKE!$E$69</f>
        <v>0</v>
      </c>
      <c r="AF41" s="88">
        <f>Energiebilanz_Joule!AF41/Energiebilanz_SKE!$E$69</f>
        <v>9.6316313857156501</v>
      </c>
      <c r="AG41" s="131">
        <v>37</v>
      </c>
      <c r="AH41" s="19"/>
      <c r="AI41" s="127"/>
      <c r="AK41" s="21"/>
    </row>
    <row r="42" spans="1:37" s="20" customFormat="1" ht="18" customHeight="1">
      <c r="A42" s="299"/>
      <c r="B42" s="295"/>
      <c r="C42" s="102" t="s">
        <v>5</v>
      </c>
      <c r="D42" s="86">
        <v>38</v>
      </c>
      <c r="E42" s="221">
        <f>Energiebilanz_Joule!E42/Energiebilanz_SKE!$E$69</f>
        <v>0</v>
      </c>
      <c r="F42" s="87">
        <f>Energiebilanz_Joule!F42/Energiebilanz_SKE!$E$69</f>
        <v>0</v>
      </c>
      <c r="G42" s="221">
        <f>Energiebilanz_Joule!G42/Energiebilanz_SKE!$E$69</f>
        <v>0</v>
      </c>
      <c r="H42" s="87">
        <f>Energiebilanz_Joule!H42/Energiebilanz_SKE!$E$69</f>
        <v>0</v>
      </c>
      <c r="I42" s="221">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0.19766203988044057</v>
      </c>
      <c r="O42" s="83">
        <f>Energiebilanz_Joule!O42/Energiebilanz_SKE!$E$69</f>
        <v>83.562659514938105</v>
      </c>
      <c r="P42" s="83">
        <f>Energiebilanz_Joule!P42/Energiebilanz_SKE!$E$69</f>
        <v>0</v>
      </c>
      <c r="Q42" s="83">
        <f>Energiebilanz_Joule!Q42/Energiebilanz_SKE!$E$69</f>
        <v>0</v>
      </c>
      <c r="R42" s="83">
        <f>Energiebilanz_Joule!R42/Energiebilanz_SKE!$E$69</f>
        <v>0</v>
      </c>
      <c r="S42" s="87">
        <f>Energiebilanz_Joule!S42/Energiebilanz_SKE!$E$69</f>
        <v>233.6863134477064</v>
      </c>
      <c r="T42" s="221">
        <f>Energiebilanz_Joule!T42/Energiebilanz_SKE!$E$69</f>
        <v>126.4165608920553</v>
      </c>
      <c r="U42" s="87">
        <f>Energiebilanz_Joule!U42/Energiebilanz_SKE!$E$69</f>
        <v>0</v>
      </c>
      <c r="V42" s="221">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7">
        <f>Energiebilanz_Joule!AA42/Energiebilanz_SKE!$E$69</f>
        <v>0</v>
      </c>
      <c r="AB42" s="221">
        <f>Energiebilanz_Joule!AB42/Energiebilanz_SKE!$E$69</f>
        <v>36.225469843999505</v>
      </c>
      <c r="AC42" s="83">
        <f>Energiebilanz_Joule!AC42/Energiebilanz_SKE!$E$69</f>
        <v>0</v>
      </c>
      <c r="AD42" s="83">
        <f>Energiebilanz_Joule!AD42/Energiebilanz_SKE!$E$69</f>
        <v>2.324141178397412</v>
      </c>
      <c r="AE42" s="87">
        <f>Energiebilanz_Joule!AE42/Energiebilanz_SKE!$E$69</f>
        <v>0</v>
      </c>
      <c r="AF42" s="88">
        <f>Energiebilanz_Joule!AF42/Energiebilanz_SKE!$E$69</f>
        <v>482.41280691697716</v>
      </c>
      <c r="AG42" s="131">
        <v>38</v>
      </c>
      <c r="AH42" s="19"/>
      <c r="AI42" s="127"/>
      <c r="AK42" s="21"/>
    </row>
    <row r="43" spans="1:37" s="20" customFormat="1" ht="18" customHeight="1">
      <c r="A43" s="299"/>
      <c r="B43" s="295"/>
      <c r="C43" s="102" t="s">
        <v>47</v>
      </c>
      <c r="D43" s="86">
        <v>39</v>
      </c>
      <c r="E43" s="221">
        <f>Energiebilanz_Joule!E43/Energiebilanz_SKE!$E$69</f>
        <v>0</v>
      </c>
      <c r="F43" s="87">
        <f>Energiebilanz_Joule!F43/Energiebilanz_SKE!$E$69</f>
        <v>0</v>
      </c>
      <c r="G43" s="221">
        <f>Energiebilanz_Joule!G43/Energiebilanz_SKE!$E$69</f>
        <v>0</v>
      </c>
      <c r="H43" s="87">
        <f>Energiebilanz_Joule!H43/Energiebilanz_SKE!$E$69</f>
        <v>0</v>
      </c>
      <c r="I43" s="221">
        <f>Energiebilanz_Joule!I43/Energiebilanz_SKE!$E$69</f>
        <v>0</v>
      </c>
      <c r="J43" s="83">
        <f>Energiebilanz_Joule!J43/Energiebilanz_SKE!$E$69</f>
        <v>0</v>
      </c>
      <c r="K43" s="83">
        <f>Energiebilanz_Joule!K43/Energiebilanz_SKE!$E$69</f>
        <v>0</v>
      </c>
      <c r="L43" s="83">
        <f>Energiebilanz_Joule!L43/Energiebilanz_SKE!$E$69</f>
        <v>0</v>
      </c>
      <c r="M43" s="83">
        <f>Energiebilanz_Joule!M43/Energiebilanz_SKE!$E$69</f>
        <v>0</v>
      </c>
      <c r="N43" s="83">
        <f>Energiebilanz_Joule!N43/Energiebilanz_SKE!$E$69</f>
        <v>0</v>
      </c>
      <c r="O43" s="83">
        <f>Energiebilanz_Joule!O43/Energiebilanz_SKE!$E$69</f>
        <v>0</v>
      </c>
      <c r="P43" s="83">
        <f>Energiebilanz_Joule!P43/Energiebilanz_SKE!$E$69</f>
        <v>0</v>
      </c>
      <c r="Q43" s="83">
        <f>Energiebilanz_Joule!Q43/Energiebilanz_SKE!$E$69</f>
        <v>0</v>
      </c>
      <c r="R43" s="83">
        <f>Energiebilanz_Joule!R43/Energiebilanz_SKE!$E$69</f>
        <v>0</v>
      </c>
      <c r="S43" s="87">
        <f>Energiebilanz_Joule!S43/Energiebilanz_SKE!$E$69</f>
        <v>0</v>
      </c>
      <c r="T43" s="221">
        <f>Energiebilanz_Joule!T43/Energiebilanz_SKE!$E$69</f>
        <v>8.1271494642579132</v>
      </c>
      <c r="U43" s="87">
        <f>Energiebilanz_Joule!U43/Energiebilanz_SKE!$E$69</f>
        <v>0</v>
      </c>
      <c r="V43" s="221">
        <f>Energiebilanz_Joule!V43/Energiebilanz_SKE!$E$69</f>
        <v>0</v>
      </c>
      <c r="W43" s="83">
        <f>Energiebilanz_Joule!W43/Energiebilanz_SKE!$E$69</f>
        <v>0</v>
      </c>
      <c r="X43" s="83">
        <f>Energiebilanz_Joule!X43/Energiebilanz_SKE!$E$69</f>
        <v>0</v>
      </c>
      <c r="Y43" s="83">
        <f>Energiebilanz_Joule!Y43/Energiebilanz_SKE!$E$69</f>
        <v>0</v>
      </c>
      <c r="Z43" s="83">
        <f>Energiebilanz_Joule!Z43/Energiebilanz_SKE!$E$69</f>
        <v>0</v>
      </c>
      <c r="AA43" s="87">
        <f>Energiebilanz_Joule!AA43/Energiebilanz_SKE!$E$69</f>
        <v>0</v>
      </c>
      <c r="AB43" s="221">
        <f>Energiebilanz_Joule!AB43/Energiebilanz_SKE!$E$69</f>
        <v>7.5213502026778034</v>
      </c>
      <c r="AC43" s="83">
        <f>Energiebilanz_Joule!AC43/Energiebilanz_SKE!$E$69</f>
        <v>0</v>
      </c>
      <c r="AD43" s="83">
        <f>Energiebilanz_Joule!AD43/Energiebilanz_SKE!$E$69</f>
        <v>9.161567006510257</v>
      </c>
      <c r="AE43" s="87">
        <f>Energiebilanz_Joule!AE43/Energiebilanz_SKE!$E$69</f>
        <v>0</v>
      </c>
      <c r="AF43" s="88">
        <f>Energiebilanz_Joule!AF43/Energiebilanz_SKE!$E$69</f>
        <v>24.810066673445974</v>
      </c>
      <c r="AG43" s="131">
        <v>39</v>
      </c>
      <c r="AH43" s="19"/>
      <c r="AI43" s="127"/>
      <c r="AK43" s="21"/>
    </row>
    <row r="44" spans="1:37" s="20" customFormat="1" ht="18" customHeight="1">
      <c r="A44" s="299"/>
      <c r="B44" s="295"/>
      <c r="C44" s="111" t="s">
        <v>52</v>
      </c>
      <c r="D44" s="96">
        <v>40</v>
      </c>
      <c r="E44" s="136">
        <f>Energiebilanz_Joule!E44/Energiebilanz_SKE!$E$69</f>
        <v>0</v>
      </c>
      <c r="F44" s="98">
        <f>Energiebilanz_Joule!F44/Energiebilanz_SKE!$E$69</f>
        <v>0</v>
      </c>
      <c r="G44" s="136">
        <f>Energiebilanz_Joule!G44/Energiebilanz_SKE!$E$69</f>
        <v>0</v>
      </c>
      <c r="H44" s="98">
        <f>Energiebilanz_Joule!H44/Energiebilanz_SKE!$E$69</f>
        <v>0</v>
      </c>
      <c r="I44" s="136">
        <f>Energiebilanz_Joule!I44/Energiebilanz_SKE!$E$69</f>
        <v>0</v>
      </c>
      <c r="J44" s="97">
        <f>Energiebilanz_Joule!J44/Energiebilanz_SKE!$E$69</f>
        <v>0</v>
      </c>
      <c r="K44" s="97">
        <f>Energiebilanz_Joule!K44/Energiebilanz_SKE!$E$69</f>
        <v>0</v>
      </c>
      <c r="L44" s="97">
        <f>Energiebilanz_Joule!L44/Energiebilanz_SKE!$E$69</f>
        <v>0</v>
      </c>
      <c r="M44" s="97">
        <f>Energiebilanz_Joule!M44/Energiebilanz_SKE!$E$69</f>
        <v>0</v>
      </c>
      <c r="N44" s="97">
        <f>Energiebilanz_Joule!N44/Energiebilanz_SKE!$E$69</f>
        <v>0.2137329566392335</v>
      </c>
      <c r="O44" s="97">
        <f>Energiebilanz_Joule!O44/Energiebilanz_SKE!$E$69</f>
        <v>83.562659514938105</v>
      </c>
      <c r="P44" s="97">
        <f>Energiebilanz_Joule!P44/Energiebilanz_SKE!$E$69</f>
        <v>0</v>
      </c>
      <c r="Q44" s="97">
        <f>Energiebilanz_Joule!Q44/Energiebilanz_SKE!$E$69</f>
        <v>0</v>
      </c>
      <c r="R44" s="97">
        <f>Energiebilanz_Joule!R44/Energiebilanz_SKE!$E$69</f>
        <v>0</v>
      </c>
      <c r="S44" s="98">
        <f>Energiebilanz_Joule!S44/Energiebilanz_SKE!$E$69</f>
        <v>233.6863134477064</v>
      </c>
      <c r="T44" s="136">
        <f>Energiebilanz_Joule!T44/Energiebilanz_SKE!$E$69</f>
        <v>135.67751182760392</v>
      </c>
      <c r="U44" s="98">
        <f>Energiebilanz_Joule!U44/Energiebilanz_SKE!$E$69</f>
        <v>0</v>
      </c>
      <c r="V44" s="136">
        <f>Energiebilanz_Joule!V44/Energiebilanz_SKE!$E$69</f>
        <v>0</v>
      </c>
      <c r="W44" s="97">
        <f>Energiebilanz_Joule!W44/Energiebilanz_SKE!$E$69</f>
        <v>0</v>
      </c>
      <c r="X44" s="97">
        <f>Energiebilanz_Joule!X44/Energiebilanz_SKE!$E$69</f>
        <v>0</v>
      </c>
      <c r="Y44" s="97">
        <f>Energiebilanz_Joule!Y44/Energiebilanz_SKE!$E$69</f>
        <v>0</v>
      </c>
      <c r="Z44" s="97">
        <f>Energiebilanz_Joule!Z44/Energiebilanz_SKE!$E$69</f>
        <v>0</v>
      </c>
      <c r="AA44" s="98">
        <f>Energiebilanz_Joule!AA44/Energiebilanz_SKE!$E$69</f>
        <v>0</v>
      </c>
      <c r="AB44" s="136">
        <f>Energiebilanz_Joule!AB44/Energiebilanz_SKE!$E$69</f>
        <v>219.60409188361209</v>
      </c>
      <c r="AC44" s="97">
        <f>Energiebilanz_Joule!AC44/Energiebilanz_SKE!$E$69</f>
        <v>0</v>
      </c>
      <c r="AD44" s="97">
        <f>Energiebilanz_Joule!AD44/Energiebilanz_SKE!$E$69</f>
        <v>11.48570818490767</v>
      </c>
      <c r="AE44" s="98">
        <f>Energiebilanz_Joule!AE44/Energiebilanz_SKE!$E$69</f>
        <v>0</v>
      </c>
      <c r="AF44" s="95">
        <f>Energiebilanz_Joule!AF44/Energiebilanz_SKE!$E$69</f>
        <v>684.23001781540745</v>
      </c>
      <c r="AG44" s="135">
        <v>40</v>
      </c>
      <c r="AH44" s="19"/>
      <c r="AI44" s="127"/>
      <c r="AK44" s="21"/>
    </row>
    <row r="45" spans="1:37" s="20" customFormat="1" ht="18" customHeight="1">
      <c r="A45" s="300"/>
      <c r="B45" s="119"/>
      <c r="C45" s="112" t="s">
        <v>53</v>
      </c>
      <c r="D45" s="86">
        <v>41</v>
      </c>
      <c r="E45" s="221">
        <f>Energiebilanz_Joule!E45/Energiebilanz_SKE!$E$69</f>
        <v>0</v>
      </c>
      <c r="F45" s="87">
        <f>Energiebilanz_Joule!F45/Energiebilanz_SKE!$E$69</f>
        <v>0</v>
      </c>
      <c r="G45" s="221">
        <f>Energiebilanz_Joule!G45/Energiebilanz_SKE!$E$69</f>
        <v>0</v>
      </c>
      <c r="H45" s="87">
        <f>Energiebilanz_Joule!H45/Energiebilanz_SKE!$E$69</f>
        <v>0</v>
      </c>
      <c r="I45" s="221">
        <f>Energiebilanz_Joule!I45/Energiebilanz_SKE!$E$69</f>
        <v>0</v>
      </c>
      <c r="J45" s="83">
        <f>Energiebilanz_Joule!J45/Energiebilanz_SKE!$E$69</f>
        <v>0</v>
      </c>
      <c r="K45" s="83">
        <f>Energiebilanz_Joule!K45/Energiebilanz_SKE!$E$69</f>
        <v>0</v>
      </c>
      <c r="L45" s="83">
        <f>Energiebilanz_Joule!L45/Energiebilanz_SKE!$E$69</f>
        <v>0</v>
      </c>
      <c r="M45" s="83">
        <f>Energiebilanz_Joule!M45/Energiebilanz_SKE!$E$69</f>
        <v>0</v>
      </c>
      <c r="N45" s="83">
        <f>Energiebilanz_Joule!N45/Energiebilanz_SKE!$E$69</f>
        <v>0</v>
      </c>
      <c r="O45" s="83">
        <f>Energiebilanz_Joule!O45/Energiebilanz_SKE!$E$69</f>
        <v>0</v>
      </c>
      <c r="P45" s="83">
        <f>Energiebilanz_Joule!P45/Energiebilanz_SKE!$E$69</f>
        <v>0</v>
      </c>
      <c r="Q45" s="83">
        <f>Energiebilanz_Joule!Q45/Energiebilanz_SKE!$E$69</f>
        <v>0</v>
      </c>
      <c r="R45" s="83">
        <f>Energiebilanz_Joule!R45/Energiebilanz_SKE!$E$69</f>
        <v>0</v>
      </c>
      <c r="S45" s="87">
        <f>Energiebilanz_Joule!S45/Energiebilanz_SKE!$E$69</f>
        <v>0</v>
      </c>
      <c r="T45" s="221">
        <f>Energiebilanz_Joule!T45/Energiebilanz_SKE!$E$69</f>
        <v>2.7604901909233042</v>
      </c>
      <c r="U45" s="87">
        <f>Energiebilanz_Joule!U45/Energiebilanz_SKE!$E$69</f>
        <v>0</v>
      </c>
      <c r="V45" s="221">
        <f>Energiebilanz_Joule!V45/Energiebilanz_SKE!$E$69</f>
        <v>0.7907846428912636</v>
      </c>
      <c r="W45" s="83">
        <f>Energiebilanz_Joule!W45/Energiebilanz_SKE!$E$69</f>
        <v>0</v>
      </c>
      <c r="X45" s="83">
        <f>Energiebilanz_Joule!X45/Energiebilanz_SKE!$E$69</f>
        <v>0</v>
      </c>
      <c r="Y45" s="83">
        <f>Energiebilanz_Joule!Y45/Energiebilanz_SKE!$E$69</f>
        <v>0</v>
      </c>
      <c r="Z45" s="83">
        <f>Energiebilanz_Joule!Z45/Energiebilanz_SKE!$E$69</f>
        <v>0</v>
      </c>
      <c r="AA45" s="87">
        <f>Energiebilanz_Joule!AA45/Energiebilanz_SKE!$E$69</f>
        <v>0</v>
      </c>
      <c r="AB45" s="221">
        <f>Energiebilanz_Joule!AB45/Energiebilanz_SKE!$E$69</f>
        <v>231.19219484828008</v>
      </c>
      <c r="AC45" s="83">
        <f>Energiebilanz_Joule!AC45/Energiebilanz_SKE!$E$69</f>
        <v>0</v>
      </c>
      <c r="AD45" s="83">
        <f>Energiebilanz_Joule!AD45/Energiebilanz_SKE!$E$69</f>
        <v>122.99373541333989</v>
      </c>
      <c r="AE45" s="87">
        <f>Energiebilanz_Joule!AE45/Energiebilanz_SKE!$E$69</f>
        <v>0</v>
      </c>
      <c r="AF45" s="88">
        <f>Energiebilanz_Joule!AF45/Energiebilanz_SKE!$E$69</f>
        <v>357.73720509543449</v>
      </c>
      <c r="AG45" s="131">
        <v>41</v>
      </c>
      <c r="AH45" s="19"/>
      <c r="AI45" s="127"/>
      <c r="AK45" s="21"/>
    </row>
    <row r="46" spans="1:37" s="20" customFormat="1" ht="18" customHeight="1">
      <c r="A46" s="120"/>
      <c r="B46" s="121"/>
      <c r="C46" s="111" t="s">
        <v>54</v>
      </c>
      <c r="D46" s="96">
        <v>42</v>
      </c>
      <c r="E46" s="136">
        <f>Energiebilanz_Joule!E46/Energiebilanz_SKE!$E$69</f>
        <v>3.1289122017976365</v>
      </c>
      <c r="F46" s="98">
        <f>Energiebilanz_Joule!F46/Energiebilanz_SKE!$E$69</f>
        <v>0</v>
      </c>
      <c r="G46" s="136">
        <f>Energiebilanz_Joule!G46/Energiebilanz_SKE!$E$69</f>
        <v>7.9304305831934379</v>
      </c>
      <c r="H46" s="98">
        <f>Energiebilanz_Joule!H46/Energiebilanz_SKE!$E$69</f>
        <v>106.58907878297778</v>
      </c>
      <c r="I46" s="136">
        <f>Energiebilanz_Joule!I46/Energiebilanz_SKE!$E$69</f>
        <v>0</v>
      </c>
      <c r="J46" s="97">
        <f>Energiebilanz_Joule!J46/Energiebilanz_SKE!$E$69</f>
        <v>109.04664024957923</v>
      </c>
      <c r="K46" s="97">
        <f>Energiebilanz_Joule!K46/Energiebilanz_SKE!$E$69</f>
        <v>689.80430992307197</v>
      </c>
      <c r="L46" s="97">
        <f>Energiebilanz_Joule!L46/Energiebilanz_SKE!$E$69</f>
        <v>1723.8694634748028</v>
      </c>
      <c r="M46" s="97">
        <f>Energiebilanz_Joule!M46/Energiebilanz_SKE!$E$69</f>
        <v>11.084789115008604</v>
      </c>
      <c r="N46" s="97">
        <f>Energiebilanz_Joule!N46/Energiebilanz_SKE!$E$69</f>
        <v>756.94690031853736</v>
      </c>
      <c r="O46" s="97">
        <f>Energiebilanz_Joule!O46/Energiebilanz_SKE!$E$69</f>
        <v>2.8320299171545947E-3</v>
      </c>
      <c r="P46" s="97">
        <f>Energiebilanz_Joule!P46/Energiebilanz_SKE!$E$69</f>
        <v>0</v>
      </c>
      <c r="Q46" s="97">
        <f>Energiebilanz_Joule!Q46/Energiebilanz_SKE!$E$69</f>
        <v>12.264395583398164</v>
      </c>
      <c r="R46" s="97">
        <f>Energiebilanz_Joule!R46/Energiebilanz_SKE!$E$69</f>
        <v>75.844103711567485</v>
      </c>
      <c r="S46" s="98">
        <f>Energiebilanz_Joule!S46/Energiebilanz_SKE!$E$69</f>
        <v>50.079935583407</v>
      </c>
      <c r="T46" s="136">
        <f>Energiebilanz_Joule!T46/Energiebilanz_SKE!$E$69</f>
        <v>3527.991168827426</v>
      </c>
      <c r="U46" s="98">
        <f>Energiebilanz_Joule!U46/Energiebilanz_SKE!$E$69</f>
        <v>0.54235078955629257</v>
      </c>
      <c r="V46" s="136">
        <f>Energiebilanz_Joule!V46/Energiebilanz_SKE!$E$69</f>
        <v>0.36928987702848409</v>
      </c>
      <c r="W46" s="97">
        <f>Energiebilanz_Joule!W46/Energiebilanz_SKE!$E$69</f>
        <v>0</v>
      </c>
      <c r="X46" s="97">
        <f>Energiebilanz_Joule!X46/Energiebilanz_SKE!$E$69</f>
        <v>0</v>
      </c>
      <c r="Y46" s="97">
        <f>Energiebilanz_Joule!Y46/Energiebilanz_SKE!$E$69</f>
        <v>20.894239036973342</v>
      </c>
      <c r="Z46" s="97">
        <f>Energiebilanz_Joule!Z46/Energiebilanz_SKE!$E$69</f>
        <v>595.86293950867241</v>
      </c>
      <c r="AA46" s="98">
        <f>Energiebilanz_Joule!AA46/Energiebilanz_SKE!$E$69</f>
        <v>71.558759321634639</v>
      </c>
      <c r="AB46" s="136">
        <f>Energiebilanz_Joule!AB46/Energiebilanz_SKE!$E$69</f>
        <v>1547.0370303402526</v>
      </c>
      <c r="AC46" s="97">
        <f>Energiebilanz_Joule!AC46/Energiebilanz_SKE!$E$69</f>
        <v>0</v>
      </c>
      <c r="AD46" s="97">
        <f>Energiebilanz_Joule!AD46/Energiebilanz_SKE!$E$69</f>
        <v>636.73862487545898</v>
      </c>
      <c r="AE46" s="98">
        <f>Energiebilanz_Joule!AE46/Energiebilanz_SKE!$E$69</f>
        <v>135.23400073701021</v>
      </c>
      <c r="AF46" s="95">
        <f>Energiebilanz_Joule!AF46/Energiebilanz_SKE!$E$69</f>
        <v>10082.277844081715</v>
      </c>
      <c r="AG46" s="135">
        <v>42</v>
      </c>
      <c r="AH46" s="19"/>
      <c r="AI46" s="127"/>
    </row>
    <row r="47" spans="1:37" s="20" customFormat="1" ht="18" customHeight="1">
      <c r="A47" s="122"/>
      <c r="B47" s="121"/>
      <c r="C47" s="112" t="s">
        <v>55</v>
      </c>
      <c r="D47" s="86">
        <v>43</v>
      </c>
      <c r="E47" s="221">
        <f>Energiebilanz_Joule!E47/Energiebilanz_SKE!$E$69</f>
        <v>0</v>
      </c>
      <c r="F47" s="87">
        <f>Energiebilanz_Joule!F47/Energiebilanz_SKE!$E$69</f>
        <v>0</v>
      </c>
      <c r="G47" s="221">
        <f>Energiebilanz_Joule!G47/Energiebilanz_SKE!$E$69</f>
        <v>0</v>
      </c>
      <c r="H47" s="87">
        <f>Energiebilanz_Joule!H47/Energiebilanz_SKE!$E$69</f>
        <v>12.826422871883057</v>
      </c>
      <c r="I47" s="221">
        <f>Energiebilanz_Joule!I47/Energiebilanz_SKE!$E$69</f>
        <v>0</v>
      </c>
      <c r="J47" s="83">
        <f>Energiebilanz_Joule!J47/Energiebilanz_SKE!$E$69</f>
        <v>109.04664024957923</v>
      </c>
      <c r="K47" s="83">
        <f>Energiebilanz_Joule!K47/Energiebilanz_SKE!$E$69</f>
        <v>0</v>
      </c>
      <c r="L47" s="83">
        <f>Energiebilanz_Joule!L47/Energiebilanz_SKE!$E$69</f>
        <v>0</v>
      </c>
      <c r="M47" s="83">
        <f>Energiebilanz_Joule!M47/Energiebilanz_SKE!$E$69</f>
        <v>0</v>
      </c>
      <c r="N47" s="83">
        <f>Energiebilanz_Joule!N47/Energiebilanz_SKE!$E$69</f>
        <v>0</v>
      </c>
      <c r="O47" s="83">
        <f>Energiebilanz_Joule!O47/Energiebilanz_SKE!$E$69</f>
        <v>0</v>
      </c>
      <c r="P47" s="83">
        <f>Energiebilanz_Joule!P47/Energiebilanz_SKE!$E$69</f>
        <v>0</v>
      </c>
      <c r="Q47" s="83">
        <f>Energiebilanz_Joule!Q47/Energiebilanz_SKE!$E$69</f>
        <v>3.2761414307938468</v>
      </c>
      <c r="R47" s="83">
        <f>Energiebilanz_Joule!R47/Energiebilanz_SKE!$E$69</f>
        <v>0</v>
      </c>
      <c r="S47" s="87">
        <f>Energiebilanz_Joule!S47/Energiebilanz_SKE!$E$69</f>
        <v>50.079935583407</v>
      </c>
      <c r="T47" s="221">
        <f>Energiebilanz_Joule!T47/Energiebilanz_SKE!$E$69</f>
        <v>611.85497959573627</v>
      </c>
      <c r="U47" s="87">
        <f>Energiebilanz_Joule!U47/Energiebilanz_SKE!$E$69</f>
        <v>0.41869685678800039</v>
      </c>
      <c r="V47" s="221">
        <f>Energiebilanz_Joule!V47/Energiebilanz_SKE!$E$69</f>
        <v>0</v>
      </c>
      <c r="W47" s="83">
        <f>Energiebilanz_Joule!W47/Energiebilanz_SKE!$E$69</f>
        <v>0</v>
      </c>
      <c r="X47" s="83">
        <f>Energiebilanz_Joule!X47/Energiebilanz_SKE!$E$69</f>
        <v>0</v>
      </c>
      <c r="Y47" s="83">
        <f>Energiebilanz_Joule!Y47/Energiebilanz_SKE!$E$69</f>
        <v>0</v>
      </c>
      <c r="Z47" s="83">
        <f>Energiebilanz_Joule!Z47/Energiebilanz_SKE!$E$69</f>
        <v>0</v>
      </c>
      <c r="AA47" s="87">
        <f>Energiebilanz_Joule!AA47/Energiebilanz_SKE!$E$69</f>
        <v>0</v>
      </c>
      <c r="AB47" s="221">
        <f>Energiebilanz_Joule!AB47/Energiebilanz_SKE!$E$69</f>
        <v>0</v>
      </c>
      <c r="AC47" s="83">
        <f>Energiebilanz_Joule!AC47/Energiebilanz_SKE!$E$69</f>
        <v>0</v>
      </c>
      <c r="AD47" s="83">
        <f>Energiebilanz_Joule!AD47/Energiebilanz_SKE!$E$69</f>
        <v>0</v>
      </c>
      <c r="AE47" s="87">
        <f>Energiebilanz_Joule!AE47/Energiebilanz_SKE!$E$69</f>
        <v>0</v>
      </c>
      <c r="AF47" s="88">
        <f>Energiebilanz_Joule!AF47/Energiebilanz_SKE!$E$69</f>
        <v>787.08411973139937</v>
      </c>
      <c r="AG47" s="131">
        <v>43</v>
      </c>
      <c r="AH47" s="19"/>
      <c r="AI47" s="127"/>
      <c r="AK47" s="21"/>
    </row>
    <row r="48" spans="1:37" s="20" customFormat="1" ht="18" customHeight="1">
      <c r="A48" s="123"/>
      <c r="B48" s="124"/>
      <c r="C48" s="110" t="s">
        <v>56</v>
      </c>
      <c r="D48" s="96">
        <v>44</v>
      </c>
      <c r="E48" s="138">
        <f>Energiebilanz_Joule!E48/Energiebilanz_SKE!$E$69</f>
        <v>0</v>
      </c>
      <c r="F48" s="94">
        <f>Energiebilanz_Joule!F48/Energiebilanz_SKE!$E$69</f>
        <v>0</v>
      </c>
      <c r="G48" s="138">
        <f>Energiebilanz_Joule!G48/Energiebilanz_SKE!$E$69</f>
        <v>0</v>
      </c>
      <c r="H48" s="94">
        <f>Energiebilanz_Joule!H48/Energiebilanz_SKE!$E$69</f>
        <v>0</v>
      </c>
      <c r="I48" s="138">
        <f>Energiebilanz_Joule!I48/Energiebilanz_SKE!$E$69</f>
        <v>0</v>
      </c>
      <c r="J48" s="93">
        <f>Energiebilanz_Joule!J48/Energiebilanz_SKE!$E$69</f>
        <v>0</v>
      </c>
      <c r="K48" s="93">
        <f>Energiebilanz_Joule!K48/Energiebilanz_SKE!$E$69</f>
        <v>0</v>
      </c>
      <c r="L48" s="93">
        <f>Energiebilanz_Joule!L48/Energiebilanz_SKE!$E$69</f>
        <v>0</v>
      </c>
      <c r="M48" s="93">
        <f>Energiebilanz_Joule!M48/Energiebilanz_SKE!$E$69</f>
        <v>0</v>
      </c>
      <c r="N48" s="93">
        <f>Energiebilanz_Joule!N48/Energiebilanz_SKE!$E$69</f>
        <v>0</v>
      </c>
      <c r="O48" s="93">
        <f>Energiebilanz_Joule!O48/Energiebilanz_SKE!$E$69</f>
        <v>0</v>
      </c>
      <c r="P48" s="93">
        <f>Energiebilanz_Joule!P48/Energiebilanz_SKE!$E$69</f>
        <v>0</v>
      </c>
      <c r="Q48" s="93">
        <f>Energiebilanz_Joule!Q48/Energiebilanz_SKE!$E$69</f>
        <v>0</v>
      </c>
      <c r="R48" s="93">
        <f>Energiebilanz_Joule!R48/Energiebilanz_SKE!$E$69</f>
        <v>0</v>
      </c>
      <c r="S48" s="94">
        <f>Energiebilanz_Joule!S48/Energiebilanz_SKE!$E$69</f>
        <v>0</v>
      </c>
      <c r="T48" s="138">
        <f>Energiebilanz_Joule!T48/Energiebilanz_SKE!$E$69</f>
        <v>0</v>
      </c>
      <c r="U48" s="94">
        <f>Energiebilanz_Joule!U48/Energiebilanz_SKE!$E$69</f>
        <v>0</v>
      </c>
      <c r="V48" s="138">
        <f>Energiebilanz_Joule!V48/Energiebilanz_SKE!$E$69</f>
        <v>0</v>
      </c>
      <c r="W48" s="93">
        <f>Energiebilanz_Joule!W48/Energiebilanz_SKE!$E$69</f>
        <v>0</v>
      </c>
      <c r="X48" s="93">
        <f>Energiebilanz_Joule!X48/Energiebilanz_SKE!$E$69</f>
        <v>0</v>
      </c>
      <c r="Y48" s="93">
        <f>Energiebilanz_Joule!Y48/Energiebilanz_SKE!$E$69</f>
        <v>0</v>
      </c>
      <c r="Z48" s="93">
        <f>Energiebilanz_Joule!Z48/Energiebilanz_SKE!$E$69</f>
        <v>0</v>
      </c>
      <c r="AA48" s="94">
        <f>Energiebilanz_Joule!AA48/Energiebilanz_SKE!$E$69</f>
        <v>0</v>
      </c>
      <c r="AB48" s="138">
        <f>Energiebilanz_Joule!AB48/Energiebilanz_SKE!$E$69</f>
        <v>0</v>
      </c>
      <c r="AC48" s="93">
        <f>Energiebilanz_Joule!AC48/Energiebilanz_SKE!$E$69</f>
        <v>0</v>
      </c>
      <c r="AD48" s="93">
        <f>Energiebilanz_Joule!AD48/Energiebilanz_SKE!$E$69</f>
        <v>0</v>
      </c>
      <c r="AE48" s="94">
        <f>Energiebilanz_Joule!AE48/Energiebilanz_SKE!$E$69</f>
        <v>0</v>
      </c>
      <c r="AF48" s="95">
        <f>Energiebilanz_Joule!AF48/Energiebilanz_SKE!$E$69</f>
        <v>0</v>
      </c>
      <c r="AG48" s="135">
        <v>44</v>
      </c>
      <c r="AH48" s="19"/>
      <c r="AI48" s="127"/>
    </row>
    <row r="49" spans="1:37" s="20" customFormat="1" ht="18" customHeight="1">
      <c r="A49" s="298" t="s">
        <v>57</v>
      </c>
      <c r="B49" s="119"/>
      <c r="C49" s="111" t="s">
        <v>57</v>
      </c>
      <c r="D49" s="96">
        <v>45</v>
      </c>
      <c r="E49" s="136">
        <f>Energiebilanz_Joule!E49/Energiebilanz_SKE!$E$69</f>
        <v>3.1289122017976365</v>
      </c>
      <c r="F49" s="98">
        <f>Energiebilanz_Joule!F49/Energiebilanz_SKE!$E$69</f>
        <v>0</v>
      </c>
      <c r="G49" s="136">
        <f>Energiebilanz_Joule!G49/Energiebilanz_SKE!$E$69</f>
        <v>7.9304305831934379</v>
      </c>
      <c r="H49" s="98">
        <f>Energiebilanz_Joule!H49/Energiebilanz_SKE!$E$69</f>
        <v>93.762655911094726</v>
      </c>
      <c r="I49" s="136">
        <f>Energiebilanz_Joule!I49/Energiebilanz_SKE!$E$69</f>
        <v>0</v>
      </c>
      <c r="J49" s="97">
        <f>Energiebilanz_Joule!J49/Energiebilanz_SKE!$E$69</f>
        <v>0</v>
      </c>
      <c r="K49" s="97">
        <f>Energiebilanz_Joule!K49/Energiebilanz_SKE!$E$69</f>
        <v>689.80430992307197</v>
      </c>
      <c r="L49" s="97">
        <f>Energiebilanz_Joule!L49/Energiebilanz_SKE!$E$69</f>
        <v>1723.8694634748028</v>
      </c>
      <c r="M49" s="97">
        <f>Energiebilanz_Joule!M49/Energiebilanz_SKE!$E$69</f>
        <v>11.084789115008604</v>
      </c>
      <c r="N49" s="97">
        <f>Energiebilanz_Joule!N49/Energiebilanz_SKE!$E$69</f>
        <v>756.94690031853736</v>
      </c>
      <c r="O49" s="97">
        <f>Energiebilanz_Joule!O49/Energiebilanz_SKE!$E$69</f>
        <v>2.8320299171545947E-3</v>
      </c>
      <c r="P49" s="97">
        <f>Energiebilanz_Joule!P49/Energiebilanz_SKE!$E$69</f>
        <v>0</v>
      </c>
      <c r="Q49" s="97">
        <f>Energiebilanz_Joule!Q49/Energiebilanz_SKE!$E$69</f>
        <v>8.9882541526043163</v>
      </c>
      <c r="R49" s="97">
        <f>Energiebilanz_Joule!R49/Energiebilanz_SKE!$E$69</f>
        <v>75.844103711567485</v>
      </c>
      <c r="S49" s="98">
        <f>Energiebilanz_Joule!S49/Energiebilanz_SKE!$E$69</f>
        <v>0</v>
      </c>
      <c r="T49" s="136">
        <f>Energiebilanz_Joule!T49/Energiebilanz_SKE!$E$69</f>
        <v>2916.1361892316895</v>
      </c>
      <c r="U49" s="98">
        <f>Energiebilanz_Joule!U49/Energiebilanz_SKE!$E$69</f>
        <v>0.12365393276829217</v>
      </c>
      <c r="V49" s="136">
        <f>Energiebilanz_Joule!V49/Energiebilanz_SKE!$E$69</f>
        <v>0.36928987702848409</v>
      </c>
      <c r="W49" s="97">
        <f>Energiebilanz_Joule!W49/Energiebilanz_SKE!$E$69</f>
        <v>0</v>
      </c>
      <c r="X49" s="97">
        <f>Energiebilanz_Joule!X49/Energiebilanz_SKE!$E$69</f>
        <v>0</v>
      </c>
      <c r="Y49" s="97">
        <f>Energiebilanz_Joule!Y49/Energiebilanz_SKE!$E$69</f>
        <v>20.894239036973342</v>
      </c>
      <c r="Z49" s="97">
        <f>Energiebilanz_Joule!Z49/Energiebilanz_SKE!$E$69</f>
        <v>595.86293950867241</v>
      </c>
      <c r="AA49" s="98">
        <f>Energiebilanz_Joule!AA49/Energiebilanz_SKE!$E$69</f>
        <v>71.558759321634639</v>
      </c>
      <c r="AB49" s="136">
        <f>Energiebilanz_Joule!AB49/Energiebilanz_SKE!$E$69</f>
        <v>1547.0370303402526</v>
      </c>
      <c r="AC49" s="97">
        <f>Energiebilanz_Joule!AC49/Energiebilanz_SKE!$E$69</f>
        <v>0</v>
      </c>
      <c r="AD49" s="97">
        <f>Energiebilanz_Joule!AD49/Energiebilanz_SKE!$E$69</f>
        <v>636.73862487545898</v>
      </c>
      <c r="AE49" s="98">
        <f>Energiebilanz_Joule!AE49/Energiebilanz_SKE!$E$69</f>
        <v>135.23400073701021</v>
      </c>
      <c r="AF49" s="95">
        <f>Energiebilanz_Joule!AF49/Energiebilanz_SKE!$E$69</f>
        <v>9295.1937243503162</v>
      </c>
      <c r="AG49" s="135">
        <v>45</v>
      </c>
      <c r="AH49" s="19"/>
      <c r="AI49" s="127"/>
    </row>
    <row r="50" spans="1:37" s="20" customFormat="1" ht="18" customHeight="1">
      <c r="A50" s="299"/>
      <c r="B50" s="301" t="s">
        <v>71</v>
      </c>
      <c r="C50" s="102" t="s">
        <v>6</v>
      </c>
      <c r="D50" s="86">
        <v>46</v>
      </c>
      <c r="E50" s="221">
        <f>Energiebilanz_Joule!E50/Energiebilanz_SKE!$E$69</f>
        <v>0</v>
      </c>
      <c r="F50" s="87">
        <f>Energiebilanz_Joule!F50/Energiebilanz_SKE!$E$69</f>
        <v>0</v>
      </c>
      <c r="G50" s="221">
        <f>Energiebilanz_Joule!G50/Energiebilanz_SKE!$E$69</f>
        <v>0</v>
      </c>
      <c r="H50" s="87">
        <f>Energiebilanz_Joule!H50/Energiebilanz_SKE!$E$69</f>
        <v>0</v>
      </c>
      <c r="I50" s="221">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7.2224610681188492</v>
      </c>
      <c r="O50" s="83">
        <f>Energiebilanz_Joule!O50/Energiebilanz_SKE!$E$69</f>
        <v>0</v>
      </c>
      <c r="P50" s="83">
        <f>Energiebilanz_Joule!P50/Energiebilanz_SKE!$E$69</f>
        <v>0</v>
      </c>
      <c r="Q50" s="83">
        <f>Energiebilanz_Joule!Q50/Energiebilanz_SKE!$E$69</f>
        <v>0</v>
      </c>
      <c r="R50" s="83">
        <f>Energiebilanz_Joule!R50/Energiebilanz_SKE!$E$69</f>
        <v>0.30452851820005733</v>
      </c>
      <c r="S50" s="87">
        <f>Energiebilanz_Joule!S50/Energiebilanz_SKE!$E$69</f>
        <v>0</v>
      </c>
      <c r="T50" s="221">
        <f>Energiebilanz_Joule!T50/Energiebilanz_SKE!$E$69</f>
        <v>169.56376503023108</v>
      </c>
      <c r="U50" s="87">
        <f>Energiebilanz_Joule!U50/Energiebilanz_SKE!$E$69</f>
        <v>0</v>
      </c>
      <c r="V50" s="221">
        <f>Energiebilanz_Joule!V50/Energiebilanz_SKE!$E$69</f>
        <v>0.36928987702848409</v>
      </c>
      <c r="W50" s="83">
        <f>Energiebilanz_Joule!W50/Energiebilanz_SKE!$E$69</f>
        <v>0</v>
      </c>
      <c r="X50" s="83">
        <f>Energiebilanz_Joule!X50/Energiebilanz_SKE!$E$69</f>
        <v>0</v>
      </c>
      <c r="Y50" s="83">
        <f>Energiebilanz_Joule!Y50/Energiebilanz_SKE!$E$69</f>
        <v>0</v>
      </c>
      <c r="Z50" s="83">
        <f>Energiebilanz_Joule!Z50/Energiebilanz_SKE!$E$69</f>
        <v>6.7710423234928827</v>
      </c>
      <c r="AA50" s="87">
        <f>Energiebilanz_Joule!AA50/Energiebilanz_SKE!$E$69</f>
        <v>0</v>
      </c>
      <c r="AB50" s="221">
        <f>Energiebilanz_Joule!AB50/Energiebilanz_SKE!$E$69</f>
        <v>84.494923228104639</v>
      </c>
      <c r="AC50" s="83">
        <f>Energiebilanz_Joule!AC50/Energiebilanz_SKE!$E$69</f>
        <v>0</v>
      </c>
      <c r="AD50" s="83">
        <f>Energiebilanz_Joule!AD50/Energiebilanz_SKE!$E$69</f>
        <v>9.4475835619429773</v>
      </c>
      <c r="AE50" s="87">
        <f>Energiebilanz_Joule!AE50/Energiebilanz_SKE!$E$69</f>
        <v>0</v>
      </c>
      <c r="AF50" s="88">
        <f>Energiebilanz_Joule!AF50/Energiebilanz_SKE!$E$69</f>
        <v>278.17359360711902</v>
      </c>
      <c r="AG50" s="131">
        <v>46</v>
      </c>
      <c r="AH50" s="26"/>
      <c r="AI50" s="127"/>
    </row>
    <row r="51" spans="1:37" s="20" customFormat="1" ht="18" customHeight="1">
      <c r="A51" s="299"/>
      <c r="B51" s="302"/>
      <c r="C51" s="101" t="s">
        <v>216</v>
      </c>
      <c r="D51" s="86">
        <v>47</v>
      </c>
      <c r="E51" s="221">
        <f>Energiebilanz_Joule!E51/Energiebilanz_SKE!$E$69</f>
        <v>3.0972853457806164</v>
      </c>
      <c r="F51" s="87">
        <f>Energiebilanz_Joule!F51/Energiebilanz_SKE!$E$69</f>
        <v>0</v>
      </c>
      <c r="G51" s="221">
        <f>Energiebilanz_Joule!G51/Energiebilanz_SKE!$E$69</f>
        <v>0</v>
      </c>
      <c r="H51" s="87">
        <f>Energiebilanz_Joule!H51/Energiebilanz_SKE!$E$69</f>
        <v>0</v>
      </c>
      <c r="I51" s="221">
        <f>Energiebilanz_Joule!I51/Energiebilanz_SKE!$E$69</f>
        <v>0</v>
      </c>
      <c r="J51" s="83">
        <f>Energiebilanz_Joule!J51/Energiebilanz_SKE!$E$69</f>
        <v>0</v>
      </c>
      <c r="K51" s="83">
        <f>Energiebilanz_Joule!K51/Energiebilanz_SKE!$E$69</f>
        <v>0</v>
      </c>
      <c r="L51" s="83">
        <f>Energiebilanz_Joule!L51/Energiebilanz_SKE!$E$69</f>
        <v>6.482960051317747E-4</v>
      </c>
      <c r="M51" s="83">
        <f>Energiebilanz_Joule!M51/Energiebilanz_SKE!$E$69</f>
        <v>0</v>
      </c>
      <c r="N51" s="83">
        <f>Energiebilanz_Joule!N51/Energiebilanz_SKE!$E$69</f>
        <v>0.41798031909811789</v>
      </c>
      <c r="O51" s="83">
        <f>Energiebilanz_Joule!O51/Energiebilanz_SKE!$E$69</f>
        <v>0</v>
      </c>
      <c r="P51" s="83">
        <f>Energiebilanz_Joule!P51/Energiebilanz_SKE!$E$69</f>
        <v>0</v>
      </c>
      <c r="Q51" s="83">
        <f>Energiebilanz_Joule!Q51/Energiebilanz_SKE!$E$69</f>
        <v>0</v>
      </c>
      <c r="R51" s="83">
        <f>Energiebilanz_Joule!R51/Energiebilanz_SKE!$E$69</f>
        <v>0</v>
      </c>
      <c r="S51" s="87">
        <f>Energiebilanz_Joule!S51/Energiebilanz_SKE!$E$69</f>
        <v>0</v>
      </c>
      <c r="T51" s="221">
        <f>Energiebilanz_Joule!T51/Energiebilanz_SKE!$E$69</f>
        <v>48.735959273362539</v>
      </c>
      <c r="U51" s="87">
        <f>Energiebilanz_Joule!U51/Energiebilanz_SKE!$E$69</f>
        <v>0</v>
      </c>
      <c r="V51" s="221">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31.037870722952405</v>
      </c>
      <c r="AA51" s="87">
        <f>Energiebilanz_Joule!AA51/Energiebilanz_SKE!$E$69</f>
        <v>0</v>
      </c>
      <c r="AB51" s="221">
        <f>Energiebilanz_Joule!AB51/Energiebilanz_SKE!$E$69</f>
        <v>51.490583466404622</v>
      </c>
      <c r="AC51" s="83">
        <f>Energiebilanz_Joule!AC51/Energiebilanz_SKE!$E$69</f>
        <v>0</v>
      </c>
      <c r="AD51" s="83">
        <f>Energiebilanz_Joule!AD51/Energiebilanz_SKE!$E$69</f>
        <v>3.4769138380488333E-2</v>
      </c>
      <c r="AE51" s="87">
        <f>Energiebilanz_Joule!AE51/Energiebilanz_SKE!$E$69</f>
        <v>31.037870722952405</v>
      </c>
      <c r="AF51" s="88">
        <f>Energiebilanz_Joule!AF51/Energiebilanz_SKE!$E$69</f>
        <v>165.85296728493634</v>
      </c>
      <c r="AG51" s="131">
        <v>47</v>
      </c>
      <c r="AH51" s="26"/>
      <c r="AI51" s="127"/>
    </row>
    <row r="52" spans="1:37" s="20" customFormat="1" ht="18" customHeight="1">
      <c r="A52" s="299"/>
      <c r="B52" s="302"/>
      <c r="C52" s="101" t="s">
        <v>7</v>
      </c>
      <c r="D52" s="86">
        <v>48</v>
      </c>
      <c r="E52" s="221">
        <f>Energiebilanz_Joule!E52/Energiebilanz_SKE!$E$69</f>
        <v>0</v>
      </c>
      <c r="F52" s="87">
        <f>Energiebilanz_Joule!F52/Energiebilanz_SKE!$E$69</f>
        <v>0</v>
      </c>
      <c r="G52" s="221">
        <f>Energiebilanz_Joule!G52/Energiebilanz_SKE!$E$69</f>
        <v>0</v>
      </c>
      <c r="H52" s="87">
        <f>Energiebilanz_Joule!H52/Energiebilanz_SKE!$E$69</f>
        <v>0</v>
      </c>
      <c r="I52" s="221">
        <f>Energiebilanz_Joule!I52/Energiebilanz_SKE!$E$69</f>
        <v>0</v>
      </c>
      <c r="J52" s="83">
        <f>Energiebilanz_Joule!J52/Energiebilanz_SKE!$E$69</f>
        <v>0</v>
      </c>
      <c r="K52" s="83">
        <f>Energiebilanz_Joule!K52/Energiebilanz_SKE!$E$69</f>
        <v>0</v>
      </c>
      <c r="L52" s="83">
        <f>Energiebilanz_Joule!L52/Energiebilanz_SKE!$E$69</f>
        <v>6.4417582250438207E-4</v>
      </c>
      <c r="M52" s="83">
        <f>Energiebilanz_Joule!M52/Energiebilanz_SKE!$E$69</f>
        <v>0</v>
      </c>
      <c r="N52" s="83">
        <f>Energiebilanz_Joule!N52/Energiebilanz_SKE!$E$69</f>
        <v>0.10765125769424995</v>
      </c>
      <c r="O52" s="83">
        <f>Energiebilanz_Joule!O52/Energiebilanz_SKE!$E$69</f>
        <v>0</v>
      </c>
      <c r="P52" s="83">
        <f>Energiebilanz_Joule!P52/Energiebilanz_SKE!$E$69</f>
        <v>0</v>
      </c>
      <c r="Q52" s="83">
        <f>Energiebilanz_Joule!Q52/Energiebilanz_SKE!$E$69</f>
        <v>0</v>
      </c>
      <c r="R52" s="83">
        <f>Energiebilanz_Joule!R52/Energiebilanz_SKE!$E$69</f>
        <v>0</v>
      </c>
      <c r="S52" s="87">
        <f>Energiebilanz_Joule!S52/Energiebilanz_SKE!$E$69</f>
        <v>0</v>
      </c>
      <c r="T52" s="221">
        <f>Energiebilanz_Joule!T52/Energiebilanz_SKE!$E$69</f>
        <v>13.408569790770995</v>
      </c>
      <c r="U52" s="87">
        <f>Energiebilanz_Joule!U52/Energiebilanz_SKE!$E$69</f>
        <v>0</v>
      </c>
      <c r="V52" s="221">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5.1084942700009833E-3</v>
      </c>
      <c r="AA52" s="87">
        <f>Energiebilanz_Joule!AA52/Energiebilanz_SKE!$E$69</f>
        <v>0</v>
      </c>
      <c r="AB52" s="221">
        <f>Energiebilanz_Joule!AB52/Energiebilanz_SKE!$E$69</f>
        <v>14.970630143716987</v>
      </c>
      <c r="AC52" s="83">
        <f>Energiebilanz_Joule!AC52/Energiebilanz_SKE!$E$69</f>
        <v>0</v>
      </c>
      <c r="AD52" s="83">
        <f>Energiebilanz_Joule!AD52/Energiebilanz_SKE!$E$69</f>
        <v>1.0526621081221252</v>
      </c>
      <c r="AE52" s="87">
        <f>Energiebilanz_Joule!AE52/Energiebilanz_SKE!$E$69</f>
        <v>0</v>
      </c>
      <c r="AF52" s="88">
        <f>Energiebilanz_Joule!AF52/Energiebilanz_SKE!$E$69</f>
        <v>29.545265970396859</v>
      </c>
      <c r="AG52" s="131">
        <v>48</v>
      </c>
      <c r="AH52" s="26"/>
      <c r="AI52" s="127"/>
    </row>
    <row r="53" spans="1:37" s="20" customFormat="1" ht="18" customHeight="1">
      <c r="A53" s="299"/>
      <c r="B53" s="302"/>
      <c r="C53" s="101" t="s">
        <v>8</v>
      </c>
      <c r="D53" s="86">
        <v>49</v>
      </c>
      <c r="E53" s="221">
        <f>Energiebilanz_Joule!E53/Energiebilanz_SKE!$E$69</f>
        <v>0</v>
      </c>
      <c r="F53" s="87">
        <f>Energiebilanz_Joule!F53/Energiebilanz_SKE!$E$69</f>
        <v>0</v>
      </c>
      <c r="G53" s="221">
        <f>Energiebilanz_Joule!G53/Energiebilanz_SKE!$E$69</f>
        <v>0</v>
      </c>
      <c r="H53" s="87">
        <f>Energiebilanz_Joule!H53/Energiebilanz_SKE!$E$69</f>
        <v>0</v>
      </c>
      <c r="I53" s="221">
        <f>Energiebilanz_Joule!I53/Energiebilanz_SKE!$E$69</f>
        <v>0</v>
      </c>
      <c r="J53" s="83">
        <f>Energiebilanz_Joule!J53/Energiebilanz_SKE!$E$69</f>
        <v>0</v>
      </c>
      <c r="K53" s="83">
        <f>Energiebilanz_Joule!K53/Energiebilanz_SKE!$E$69</f>
        <v>0</v>
      </c>
      <c r="L53" s="83">
        <f>Energiebilanz_Joule!L53/Energiebilanz_SKE!$E$69</f>
        <v>1.1559884581347304E-3</v>
      </c>
      <c r="M53" s="83">
        <f>Energiebilanz_Joule!M53/Energiebilanz_SKE!$E$69</f>
        <v>0</v>
      </c>
      <c r="N53" s="83">
        <f>Energiebilanz_Joule!N53/Energiebilanz_SKE!$E$69</f>
        <v>2.1518309244018616</v>
      </c>
      <c r="O53" s="83">
        <f>Energiebilanz_Joule!O53/Energiebilanz_SKE!$E$69</f>
        <v>0</v>
      </c>
      <c r="P53" s="83">
        <f>Energiebilanz_Joule!P53/Energiebilanz_SKE!$E$69</f>
        <v>0</v>
      </c>
      <c r="Q53" s="83">
        <f>Energiebilanz_Joule!Q53/Energiebilanz_SKE!$E$69</f>
        <v>0</v>
      </c>
      <c r="R53" s="83">
        <f>Energiebilanz_Joule!R53/Energiebilanz_SKE!$E$69</f>
        <v>1.787932140468684E-2</v>
      </c>
      <c r="S53" s="87">
        <f>Energiebilanz_Joule!S53/Energiebilanz_SKE!$E$69</f>
        <v>0</v>
      </c>
      <c r="T53" s="221">
        <f>Energiebilanz_Joule!T53/Energiebilanz_SKE!$E$69</f>
        <v>367.12583084251179</v>
      </c>
      <c r="U53" s="87">
        <f>Energiebilanz_Joule!U53/Energiebilanz_SKE!$E$69</f>
        <v>0</v>
      </c>
      <c r="V53" s="221">
        <f>Energiebilanz_Joule!V53/Energiebilanz_SKE!$E$69</f>
        <v>0</v>
      </c>
      <c r="W53" s="83">
        <f>Energiebilanz_Joule!W53/Energiebilanz_SKE!$E$69</f>
        <v>0</v>
      </c>
      <c r="X53" s="83">
        <f>Energiebilanz_Joule!X53/Energiebilanz_SKE!$E$69</f>
        <v>0</v>
      </c>
      <c r="Y53" s="83">
        <f>Energiebilanz_Joule!Y53/Energiebilanz_SKE!$E$69</f>
        <v>1.2283503255128362E-2</v>
      </c>
      <c r="Z53" s="83">
        <f>Energiebilanz_Joule!Z53/Energiebilanz_SKE!$E$69</f>
        <v>9.273044082356934E-5</v>
      </c>
      <c r="AA53" s="87">
        <f>Energiebilanz_Joule!AA53/Energiebilanz_SKE!$E$69</f>
        <v>0</v>
      </c>
      <c r="AB53" s="221">
        <f>Energiebilanz_Joule!AB53/Energiebilanz_SKE!$E$69</f>
        <v>132.06762191376981</v>
      </c>
      <c r="AC53" s="83">
        <f>Energiebilanz_Joule!AC53/Energiebilanz_SKE!$E$69</f>
        <v>0</v>
      </c>
      <c r="AD53" s="83">
        <f>Energiebilanz_Joule!AD53/Energiebilanz_SKE!$E$69</f>
        <v>21.160211003289248</v>
      </c>
      <c r="AE53" s="87">
        <f>Energiebilanz_Joule!AE53/Energiebilanz_SKE!$E$69</f>
        <v>0</v>
      </c>
      <c r="AF53" s="88">
        <f>Energiebilanz_Joule!AF53/Energiebilanz_SKE!$E$69</f>
        <v>522.5369062275314</v>
      </c>
      <c r="AG53" s="131">
        <v>49</v>
      </c>
      <c r="AH53" s="26"/>
      <c r="AI53" s="127"/>
    </row>
    <row r="54" spans="1:37" s="20" customFormat="1" ht="18" customHeight="1">
      <c r="A54" s="299"/>
      <c r="B54" s="302"/>
      <c r="C54" s="114" t="s">
        <v>97</v>
      </c>
      <c r="D54" s="86">
        <v>50</v>
      </c>
      <c r="E54" s="221">
        <f>Energiebilanz_Joule!E54/Energiebilanz_SKE!$E$69</f>
        <v>0</v>
      </c>
      <c r="F54" s="87">
        <f>Energiebilanz_Joule!F54/Energiebilanz_SKE!$E$69</f>
        <v>0</v>
      </c>
      <c r="G54" s="221">
        <f>Energiebilanz_Joule!G54/Energiebilanz_SKE!$E$69</f>
        <v>0</v>
      </c>
      <c r="H54" s="87">
        <f>Energiebilanz_Joule!H54/Energiebilanz_SKE!$E$69</f>
        <v>85.307192357613715</v>
      </c>
      <c r="I54" s="221">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4.8723539286737907</v>
      </c>
      <c r="O54" s="83">
        <f>Energiebilanz_Joule!O54/Energiebilanz_SKE!$E$69</f>
        <v>0</v>
      </c>
      <c r="P54" s="83">
        <f>Energiebilanz_Joule!P54/Energiebilanz_SKE!$E$69</f>
        <v>0</v>
      </c>
      <c r="Q54" s="83">
        <f>Energiebilanz_Joule!Q54/Energiebilanz_SKE!$E$69</f>
        <v>8.1293589376134516</v>
      </c>
      <c r="R54" s="83">
        <f>Energiebilanz_Joule!R54/Energiebilanz_SKE!$E$69</f>
        <v>1.0232840628369433</v>
      </c>
      <c r="S54" s="87">
        <f>Energiebilanz_Joule!S54/Energiebilanz_SKE!$E$69</f>
        <v>0</v>
      </c>
      <c r="T54" s="221">
        <f>Energiebilanz_Joule!T54/Energiebilanz_SKE!$E$69</f>
        <v>45.917850659897091</v>
      </c>
      <c r="U54" s="87">
        <f>Energiebilanz_Joule!U54/Energiebilanz_SKE!$E$69</f>
        <v>3.6406938814505449E-2</v>
      </c>
      <c r="V54" s="221">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34.363663350120788</v>
      </c>
      <c r="AA54" s="87">
        <f>Energiebilanz_Joule!AA54/Energiebilanz_SKE!$E$69</f>
        <v>7.5065853225784432E-4</v>
      </c>
      <c r="AB54" s="221">
        <f>Energiebilanz_Joule!AB54/Energiebilanz_SKE!$E$69</f>
        <v>54.889735904680016</v>
      </c>
      <c r="AC54" s="83">
        <f>Energiebilanz_Joule!AC54/Energiebilanz_SKE!$E$69</f>
        <v>0</v>
      </c>
      <c r="AD54" s="83">
        <f>Energiebilanz_Joule!AD54/Energiebilanz_SKE!$E$69</f>
        <v>2.9106102171450408</v>
      </c>
      <c r="AE54" s="87">
        <f>Energiebilanz_Joule!AE54/Energiebilanz_SKE!$E$69</f>
        <v>104.19613001405779</v>
      </c>
      <c r="AF54" s="88">
        <f>Energiebilanz_Joule!AF54/Energiebilanz_SKE!$E$69</f>
        <v>341.61093009117087</v>
      </c>
      <c r="AG54" s="131">
        <v>50</v>
      </c>
      <c r="AH54" s="26"/>
      <c r="AI54" s="127"/>
    </row>
    <row r="55" spans="1:37" s="20" customFormat="1" ht="18" customHeight="1">
      <c r="A55" s="299"/>
      <c r="B55" s="302"/>
      <c r="C55" s="101" t="s">
        <v>72</v>
      </c>
      <c r="D55" s="86">
        <v>51</v>
      </c>
      <c r="E55" s="221">
        <f>Energiebilanz_Joule!E55/Energiebilanz_SKE!$E$69</f>
        <v>0</v>
      </c>
      <c r="F55" s="87">
        <f>Energiebilanz_Joule!F55/Energiebilanz_SKE!$E$69</f>
        <v>0</v>
      </c>
      <c r="G55" s="221">
        <f>Energiebilanz_Joule!G55/Energiebilanz_SKE!$E$69</f>
        <v>0</v>
      </c>
      <c r="H55" s="87">
        <f>Energiebilanz_Joule!H55/Energiebilanz_SKE!$E$69</f>
        <v>0</v>
      </c>
      <c r="I55" s="221">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1.1888725108845488</v>
      </c>
      <c r="O55" s="83">
        <f>Energiebilanz_Joule!O55/Energiebilanz_SKE!$E$69</f>
        <v>0</v>
      </c>
      <c r="P55" s="83">
        <f>Energiebilanz_Joule!P55/Energiebilanz_SKE!$E$69</f>
        <v>0</v>
      </c>
      <c r="Q55" s="83">
        <f>Energiebilanz_Joule!Q55/Energiebilanz_SKE!$E$69</f>
        <v>0</v>
      </c>
      <c r="R55" s="83">
        <f>Energiebilanz_Joule!R55/Energiebilanz_SKE!$E$69</f>
        <v>5.4115656007315507E-2</v>
      </c>
      <c r="S55" s="87">
        <f>Energiebilanz_Joule!S55/Energiebilanz_SKE!$E$69</f>
        <v>0</v>
      </c>
      <c r="T55" s="221">
        <f>Energiebilanz_Joule!T55/Energiebilanz_SKE!$E$69</f>
        <v>11.40417502627305</v>
      </c>
      <c r="U55" s="87">
        <f>Energiebilanz_Joule!U55/Energiebilanz_SKE!$E$69</f>
        <v>8.7246993953786725E-2</v>
      </c>
      <c r="V55" s="221">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1.7811079719936125E-2</v>
      </c>
      <c r="AA55" s="87">
        <f>Energiebilanz_Joule!AA55/Energiebilanz_SKE!$E$69</f>
        <v>0</v>
      </c>
      <c r="AB55" s="221">
        <f>Energiebilanz_Joule!AB55/Energiebilanz_SKE!$E$69</f>
        <v>19.720461859722395</v>
      </c>
      <c r="AC55" s="83">
        <f>Energiebilanz_Joule!AC55/Energiebilanz_SKE!$E$69</f>
        <v>0</v>
      </c>
      <c r="AD55" s="83">
        <f>Energiebilanz_Joule!AD55/Energiebilanz_SKE!$E$69</f>
        <v>1.0137643478142189</v>
      </c>
      <c r="AE55" s="87">
        <f>Energiebilanz_Joule!AE55/Energiebilanz_SKE!$E$69</f>
        <v>0</v>
      </c>
      <c r="AF55" s="88">
        <f>Energiebilanz_Joule!AF55/Energiebilanz_SKE!$E$69</f>
        <v>33.399200480421463</v>
      </c>
      <c r="AG55" s="131">
        <v>51</v>
      </c>
      <c r="AH55" s="26"/>
      <c r="AI55" s="127"/>
    </row>
    <row r="56" spans="1:37" s="20" customFormat="1" ht="18" customHeight="1">
      <c r="A56" s="299"/>
      <c r="B56" s="302"/>
      <c r="C56" s="101" t="s">
        <v>58</v>
      </c>
      <c r="D56" s="86">
        <v>52</v>
      </c>
      <c r="E56" s="221">
        <f>Energiebilanz_Joule!E56/Energiebilanz_SKE!$E$69</f>
        <v>0</v>
      </c>
      <c r="F56" s="87">
        <f>Energiebilanz_Joule!F56/Energiebilanz_SKE!$E$69</f>
        <v>0</v>
      </c>
      <c r="G56" s="221">
        <f>Energiebilanz_Joule!G56/Energiebilanz_SKE!$E$69</f>
        <v>0</v>
      </c>
      <c r="H56" s="87">
        <f>Energiebilanz_Joule!H56/Energiebilanz_SKE!$E$69</f>
        <v>0</v>
      </c>
      <c r="I56" s="221">
        <f>Energiebilanz_Joule!I56/Energiebilanz_SKE!$E$69</f>
        <v>0</v>
      </c>
      <c r="J56" s="83">
        <f>Energiebilanz_Joule!J56/Energiebilanz_SKE!$E$69</f>
        <v>0</v>
      </c>
      <c r="K56" s="83">
        <f>Energiebilanz_Joule!K56/Energiebilanz_SKE!$E$69</f>
        <v>0</v>
      </c>
      <c r="L56" s="83">
        <f>Energiebilanz_Joule!L56/Energiebilanz_SKE!$E$69</f>
        <v>9.5446430556078238E-2</v>
      </c>
      <c r="M56" s="83">
        <f>Energiebilanz_Joule!M56/Energiebilanz_SKE!$E$69</f>
        <v>0</v>
      </c>
      <c r="N56" s="83">
        <f>Energiebilanz_Joule!N56/Energiebilanz_SKE!$E$69</f>
        <v>1.0172105528941298</v>
      </c>
      <c r="O56" s="83">
        <f>Energiebilanz_Joule!O56/Energiebilanz_SKE!$E$69</f>
        <v>0</v>
      </c>
      <c r="P56" s="83">
        <f>Energiebilanz_Joule!P56/Energiebilanz_SKE!$E$69</f>
        <v>0</v>
      </c>
      <c r="Q56" s="83">
        <f>Energiebilanz_Joule!Q56/Energiebilanz_SKE!$E$69</f>
        <v>0</v>
      </c>
      <c r="R56" s="83">
        <f>Energiebilanz_Joule!R56/Energiebilanz_SKE!$E$69</f>
        <v>0.10168011027856255</v>
      </c>
      <c r="S56" s="87">
        <f>Energiebilanz_Joule!S56/Energiebilanz_SKE!$E$69</f>
        <v>0</v>
      </c>
      <c r="T56" s="221">
        <f>Energiebilanz_Joule!T56/Energiebilanz_SKE!$E$69</f>
        <v>14.524901390765535</v>
      </c>
      <c r="U56" s="87">
        <f>Energiebilanz_Joule!U56/Energiebilanz_SKE!$E$69</f>
        <v>0</v>
      </c>
      <c r="V56" s="221">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6.6765917392969916E-3</v>
      </c>
      <c r="AA56" s="87">
        <f>Energiebilanz_Joule!AA56/Energiebilanz_SKE!$E$69</f>
        <v>0</v>
      </c>
      <c r="AB56" s="221">
        <f>Energiebilanz_Joule!AB56/Energiebilanz_SKE!$E$69</f>
        <v>20.926575359292467</v>
      </c>
      <c r="AC56" s="83">
        <f>Energiebilanz_Joule!AC56/Energiebilanz_SKE!$E$69</f>
        <v>0</v>
      </c>
      <c r="AD56" s="83">
        <f>Energiebilanz_Joule!AD56/Energiebilanz_SKE!$E$69</f>
        <v>4.0519182737583419</v>
      </c>
      <c r="AE56" s="87">
        <f>Energiebilanz_Joule!AE56/Energiebilanz_SKE!$E$69</f>
        <v>0</v>
      </c>
      <c r="AF56" s="88">
        <f>Energiebilanz_Joule!AF56/Energiebilanz_SKE!$E$69</f>
        <v>40.724408709284418</v>
      </c>
      <c r="AG56" s="131">
        <v>52</v>
      </c>
      <c r="AH56" s="26"/>
      <c r="AI56" s="127"/>
    </row>
    <row r="57" spans="1:37" s="20" customFormat="1" ht="18" customHeight="1">
      <c r="A57" s="299"/>
      <c r="B57" s="302"/>
      <c r="C57" s="101" t="s">
        <v>9</v>
      </c>
      <c r="D57" s="86">
        <v>53</v>
      </c>
      <c r="E57" s="221">
        <f>Energiebilanz_Joule!E57/Energiebilanz_SKE!$E$69</f>
        <v>0</v>
      </c>
      <c r="F57" s="87">
        <f>Energiebilanz_Joule!F57/Energiebilanz_SKE!$E$69</f>
        <v>0</v>
      </c>
      <c r="G57" s="221">
        <f>Energiebilanz_Joule!G57/Energiebilanz_SKE!$E$69</f>
        <v>0</v>
      </c>
      <c r="H57" s="87">
        <f>Energiebilanz_Joule!H57/Energiebilanz_SKE!$E$69</f>
        <v>0</v>
      </c>
      <c r="I57" s="221">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2.5761918410241713</v>
      </c>
      <c r="O57" s="83">
        <f>Energiebilanz_Joule!O57/Energiebilanz_SKE!$E$69</f>
        <v>0</v>
      </c>
      <c r="P57" s="83">
        <f>Energiebilanz_Joule!P57/Energiebilanz_SKE!$E$69</f>
        <v>0</v>
      </c>
      <c r="Q57" s="83">
        <f>Energiebilanz_Joule!Q57/Energiebilanz_SKE!$E$69</f>
        <v>0</v>
      </c>
      <c r="R57" s="83">
        <f>Energiebilanz_Joule!R57/Energiebilanz_SKE!$E$69</f>
        <v>3.4803259222863691E-3</v>
      </c>
      <c r="S57" s="87">
        <f>Energiebilanz_Joule!S57/Energiebilanz_SKE!$E$69</f>
        <v>0</v>
      </c>
      <c r="T57" s="221">
        <f>Energiebilanz_Joule!T57/Energiebilanz_SKE!$E$69</f>
        <v>10.39511935470663</v>
      </c>
      <c r="U57" s="87">
        <f>Energiebilanz_Joule!U57/Energiebilanz_SKE!$E$69</f>
        <v>0</v>
      </c>
      <c r="V57" s="221">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2.0390274195089328</v>
      </c>
      <c r="AA57" s="87">
        <f>Energiebilanz_Joule!AA57/Energiebilanz_SKE!$E$69</f>
        <v>0</v>
      </c>
      <c r="AB57" s="221">
        <f>Energiebilanz_Joule!AB57/Energiebilanz_SKE!$E$69</f>
        <v>14.676172460385702</v>
      </c>
      <c r="AC57" s="83">
        <f>Energiebilanz_Joule!AC57/Energiebilanz_SKE!$E$69</f>
        <v>0</v>
      </c>
      <c r="AD57" s="83">
        <f>Energiebilanz_Joule!AD57/Energiebilanz_SKE!$E$69</f>
        <v>5.4643505438862281</v>
      </c>
      <c r="AE57" s="87">
        <f>Energiebilanz_Joule!AE57/Energiebilanz_SKE!$E$69</f>
        <v>0</v>
      </c>
      <c r="AF57" s="88">
        <f>Energiebilanz_Joule!AF57/Energiebilanz_SKE!$E$69</f>
        <v>35.154341945433956</v>
      </c>
      <c r="AG57" s="131">
        <v>53</v>
      </c>
      <c r="AH57" s="26"/>
      <c r="AI57" s="127"/>
    </row>
    <row r="58" spans="1:37" s="20" customFormat="1" ht="18" customHeight="1">
      <c r="A58" s="299"/>
      <c r="B58" s="302"/>
      <c r="C58" s="102" t="s">
        <v>10</v>
      </c>
      <c r="D58" s="86">
        <v>54</v>
      </c>
      <c r="E58" s="221">
        <f>Energiebilanz_Joule!E58/Energiebilanz_SKE!$E$69</f>
        <v>0</v>
      </c>
      <c r="F58" s="87">
        <f>Energiebilanz_Joule!F58/Energiebilanz_SKE!$E$69</f>
        <v>0</v>
      </c>
      <c r="G58" s="221">
        <f>Energiebilanz_Joule!G58/Energiebilanz_SKE!$E$69</f>
        <v>0</v>
      </c>
      <c r="H58" s="87">
        <f>Energiebilanz_Joule!H58/Energiebilanz_SKE!$E$69</f>
        <v>8.4554635534810068</v>
      </c>
      <c r="I58" s="221">
        <f>Energiebilanz_Joule!I58/Energiebilanz_SKE!$E$69</f>
        <v>0</v>
      </c>
      <c r="J58" s="83">
        <f>Energiebilanz_Joule!J58/Energiebilanz_SKE!$E$69</f>
        <v>0</v>
      </c>
      <c r="K58" s="83">
        <f>Energiebilanz_Joule!K58/Energiebilanz_SKE!$E$69</f>
        <v>0</v>
      </c>
      <c r="L58" s="83">
        <f>Energiebilanz_Joule!L58/Energiebilanz_SKE!$E$69</f>
        <v>0.12916542114962656</v>
      </c>
      <c r="M58" s="83">
        <f>Energiebilanz_Joule!M58/Energiebilanz_SKE!$E$69</f>
        <v>0</v>
      </c>
      <c r="N58" s="83">
        <f>Energiebilanz_Joule!N58/Energiebilanz_SKE!$E$69</f>
        <v>1.3831907082122086</v>
      </c>
      <c r="O58" s="83">
        <f>Energiebilanz_Joule!O58/Energiebilanz_SKE!$E$69</f>
        <v>2.8320299171545947E-3</v>
      </c>
      <c r="P58" s="83">
        <f>Energiebilanz_Joule!P58/Energiebilanz_SKE!$E$69</f>
        <v>0</v>
      </c>
      <c r="Q58" s="83">
        <f>Energiebilanz_Joule!Q58/Energiebilanz_SKE!$E$69</f>
        <v>0</v>
      </c>
      <c r="R58" s="83">
        <f>Energiebilanz_Joule!R58/Energiebilanz_SKE!$E$69</f>
        <v>0.18077222290463912</v>
      </c>
      <c r="S58" s="87">
        <f>Energiebilanz_Joule!S58/Energiebilanz_SKE!$E$69</f>
        <v>0</v>
      </c>
      <c r="T58" s="221">
        <f>Energiebilanz_Joule!T58/Energiebilanz_SKE!$E$69</f>
        <v>24.596828126492657</v>
      </c>
      <c r="U58" s="87">
        <f>Energiebilanz_Joule!U58/Energiebilanz_SKE!$E$69</f>
        <v>0</v>
      </c>
      <c r="V58" s="221">
        <f>Energiebilanz_Joule!V58/Energiebilanz_SKE!$E$69</f>
        <v>0</v>
      </c>
      <c r="W58" s="83">
        <f>Energiebilanz_Joule!W58/Energiebilanz_SKE!$E$69</f>
        <v>0</v>
      </c>
      <c r="X58" s="83">
        <f>Energiebilanz_Joule!X58/Energiebilanz_SKE!$E$69</f>
        <v>0</v>
      </c>
      <c r="Y58" s="83">
        <f>Energiebilanz_Joule!Y58/Energiebilanz_SKE!$E$69</f>
        <v>0</v>
      </c>
      <c r="Z58" s="83">
        <f>Energiebilanz_Joule!Z58/Energiebilanz_SKE!$E$69</f>
        <v>10.309038683938999</v>
      </c>
      <c r="AA58" s="87">
        <f>Energiebilanz_Joule!AA58/Energiebilanz_SKE!$E$69</f>
        <v>0</v>
      </c>
      <c r="AB58" s="221">
        <f>Energiebilanz_Joule!AB58/Energiebilanz_SKE!$E$69</f>
        <v>36.615851860950578</v>
      </c>
      <c r="AC58" s="83">
        <f>Energiebilanz_Joule!AC58/Energiebilanz_SKE!$E$69</f>
        <v>0</v>
      </c>
      <c r="AD58" s="83">
        <f>Energiebilanz_Joule!AD58/Energiebilanz_SKE!$E$69</f>
        <v>4.3070739330412753</v>
      </c>
      <c r="AE58" s="87">
        <f>Energiebilanz_Joule!AE58/Energiebilanz_SKE!$E$69</f>
        <v>0</v>
      </c>
      <c r="AF58" s="88">
        <f>Energiebilanz_Joule!AF58/Energiebilanz_SKE!$E$69</f>
        <v>86.094999053839118</v>
      </c>
      <c r="AG58" s="131">
        <v>54</v>
      </c>
      <c r="AH58" s="26"/>
      <c r="AI58" s="127"/>
    </row>
    <row r="59" spans="1:37" s="20" customFormat="1" ht="18" customHeight="1">
      <c r="A59" s="299"/>
      <c r="B59" s="302"/>
      <c r="C59" s="105" t="s">
        <v>96</v>
      </c>
      <c r="D59" s="96">
        <v>55</v>
      </c>
      <c r="E59" s="136">
        <f>Energiebilanz_Joule!E59/Energiebilanz_SKE!$E$69</f>
        <v>3.0972853457806164</v>
      </c>
      <c r="F59" s="98">
        <f>Energiebilanz_Joule!F59/Energiebilanz_SKE!$E$69</f>
        <v>0</v>
      </c>
      <c r="G59" s="136">
        <f>Energiebilanz_Joule!G59/Energiebilanz_SKE!$E$69</f>
        <v>0</v>
      </c>
      <c r="H59" s="98">
        <f>Energiebilanz_Joule!H59/Energiebilanz_SKE!$E$69</f>
        <v>93.762655911094726</v>
      </c>
      <c r="I59" s="136">
        <f>Energiebilanz_Joule!I59/Energiebilanz_SKE!$E$69</f>
        <v>0</v>
      </c>
      <c r="J59" s="97">
        <f>Energiebilanz_Joule!J59/Energiebilanz_SKE!$E$69</f>
        <v>0</v>
      </c>
      <c r="K59" s="97">
        <f>Energiebilanz_Joule!K59/Energiebilanz_SKE!$E$69</f>
        <v>0</v>
      </c>
      <c r="L59" s="97">
        <f>Energiebilanz_Joule!L59/Energiebilanz_SKE!$E$69</f>
        <v>0.22706031199147572</v>
      </c>
      <c r="M59" s="97">
        <f>Energiebilanz_Joule!M59/Energiebilanz_SKE!$E$69</f>
        <v>0</v>
      </c>
      <c r="N59" s="97">
        <f>Energiebilanz_Joule!N59/Energiebilanz_SKE!$E$69</f>
        <v>20.937743111001932</v>
      </c>
      <c r="O59" s="97">
        <f>Energiebilanz_Joule!O59/Energiebilanz_SKE!$E$69</f>
        <v>2.8320299171545947E-3</v>
      </c>
      <c r="P59" s="97">
        <f>Energiebilanz_Joule!P59/Energiebilanz_SKE!$E$69</f>
        <v>0</v>
      </c>
      <c r="Q59" s="97">
        <f>Energiebilanz_Joule!Q59/Energiebilanz_SKE!$E$69</f>
        <v>8.1293589376134516</v>
      </c>
      <c r="R59" s="97">
        <f>Energiebilanz_Joule!R59/Energiebilanz_SKE!$E$69</f>
        <v>1.6857402175544907</v>
      </c>
      <c r="S59" s="98">
        <f>Energiebilanz_Joule!S59/Energiebilanz_SKE!$E$69</f>
        <v>0</v>
      </c>
      <c r="T59" s="136">
        <f>Energiebilanz_Joule!T59/Energiebilanz_SKE!$E$69</f>
        <v>705.67299949501125</v>
      </c>
      <c r="U59" s="98">
        <f>Energiebilanz_Joule!U59/Energiebilanz_SKE!$E$69</f>
        <v>0.12365393276829217</v>
      </c>
      <c r="V59" s="136">
        <f>Energiebilanz_Joule!V59/Energiebilanz_SKE!$E$69</f>
        <v>0.36928987702848409</v>
      </c>
      <c r="W59" s="97">
        <f>Energiebilanz_Joule!W59/Energiebilanz_SKE!$E$69</f>
        <v>0</v>
      </c>
      <c r="X59" s="97">
        <f>Energiebilanz_Joule!X59/Energiebilanz_SKE!$E$69</f>
        <v>0</v>
      </c>
      <c r="Y59" s="97">
        <f>Energiebilanz_Joule!Y59/Energiebilanz_SKE!$E$69</f>
        <v>1.2283503255128362E-2</v>
      </c>
      <c r="Z59" s="97">
        <f>Energiebilanz_Joule!Z59/Energiebilanz_SKE!$E$69</f>
        <v>84.550331396184063</v>
      </c>
      <c r="AA59" s="98">
        <f>Energiebilanz_Joule!AA59/Energiebilanz_SKE!$E$69</f>
        <v>7.5065853225784432E-4</v>
      </c>
      <c r="AB59" s="136">
        <f>Energiebilanz_Joule!AB59/Energiebilanz_SKE!$E$69</f>
        <v>429.85255619702718</v>
      </c>
      <c r="AC59" s="97">
        <f>Energiebilanz_Joule!AC59/Energiebilanz_SKE!$E$69</f>
        <v>0</v>
      </c>
      <c r="AD59" s="97">
        <f>Energiebilanz_Joule!AD59/Energiebilanz_SKE!$E$69</f>
        <v>49.442943127379941</v>
      </c>
      <c r="AE59" s="98">
        <f>Energiebilanz_Joule!AE59/Energiebilanz_SKE!$E$69</f>
        <v>135.23400073701021</v>
      </c>
      <c r="AF59" s="95">
        <f>Energiebilanz_Joule!AF59/Energiebilanz_SKE!$E$69</f>
        <v>1533.0926133701332</v>
      </c>
      <c r="AG59" s="135">
        <v>55</v>
      </c>
      <c r="AH59" s="26"/>
      <c r="AI59" s="127"/>
    </row>
    <row r="60" spans="1:37" s="20" customFormat="1" ht="18" customHeight="1">
      <c r="A60" s="299"/>
      <c r="B60" s="302"/>
      <c r="C60" s="116" t="s">
        <v>59</v>
      </c>
      <c r="D60" s="86">
        <v>56</v>
      </c>
      <c r="E60" s="221">
        <f>Energiebilanz_Joule!E60/Energiebilanz_SKE!$E$69</f>
        <v>0</v>
      </c>
      <c r="F60" s="87">
        <f>Energiebilanz_Joule!F60/Energiebilanz_SKE!$E$69</f>
        <v>0</v>
      </c>
      <c r="G60" s="221">
        <f>Energiebilanz_Joule!G60/Energiebilanz_SKE!$E$69</f>
        <v>0</v>
      </c>
      <c r="H60" s="87">
        <f>Energiebilanz_Joule!H60/Energiebilanz_SKE!$E$69</f>
        <v>0</v>
      </c>
      <c r="I60" s="221">
        <f>Energiebilanz_Joule!I60/Energiebilanz_SKE!$E$69</f>
        <v>0</v>
      </c>
      <c r="J60" s="83">
        <f>Energiebilanz_Joule!J60/Energiebilanz_SKE!$E$69</f>
        <v>0</v>
      </c>
      <c r="K60" s="83">
        <f>Energiebilanz_Joule!K60/Energiebilanz_SKE!$E$69</f>
        <v>0</v>
      </c>
      <c r="L60" s="83">
        <f>Energiebilanz_Joule!L60/Energiebilanz_SKE!$E$69</f>
        <v>18.881841662190421</v>
      </c>
      <c r="M60" s="83">
        <f>Energiebilanz_Joule!M60/Energiebilanz_SKE!$E$69</f>
        <v>0</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7">
        <f>Energiebilanz_Joule!S60/Energiebilanz_SKE!$E$69</f>
        <v>0</v>
      </c>
      <c r="T60" s="221">
        <f>Energiebilanz_Joule!T60/Energiebilanz_SKE!$E$69</f>
        <v>0</v>
      </c>
      <c r="U60" s="87">
        <f>Energiebilanz_Joule!U60/Energiebilanz_SKE!$E$69</f>
        <v>0</v>
      </c>
      <c r="V60" s="221">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1.2968279742531492</v>
      </c>
      <c r="AA60" s="87">
        <f>Energiebilanz_Joule!AA60/Energiebilanz_SKE!$E$69</f>
        <v>0</v>
      </c>
      <c r="AB60" s="221">
        <f>Energiebilanz_Joule!AB60/Energiebilanz_SKE!$E$69</f>
        <v>22.304999385824836</v>
      </c>
      <c r="AC60" s="83">
        <f>Energiebilanz_Joule!AC60/Energiebilanz_SKE!$E$69</f>
        <v>0</v>
      </c>
      <c r="AD60" s="83">
        <f>Energiebilanz_Joule!AD60/Energiebilanz_SKE!$E$69</f>
        <v>0</v>
      </c>
      <c r="AE60" s="87">
        <f>Energiebilanz_Joule!AE60/Energiebilanz_SKE!$E$69</f>
        <v>0</v>
      </c>
      <c r="AF60" s="88">
        <f>Energiebilanz_Joule!AF60/Energiebilanz_SKE!$E$69</f>
        <v>42.483669022268408</v>
      </c>
      <c r="AG60" s="131">
        <v>56</v>
      </c>
      <c r="AH60" s="26"/>
      <c r="AI60" s="127"/>
    </row>
    <row r="61" spans="1:37" s="20" customFormat="1" ht="18" customHeight="1">
      <c r="A61" s="299"/>
      <c r="B61" s="302"/>
      <c r="C61" s="116" t="s">
        <v>60</v>
      </c>
      <c r="D61" s="86">
        <v>57</v>
      </c>
      <c r="E61" s="221">
        <f>Energiebilanz_Joule!E61/Energiebilanz_SKE!$E$69</f>
        <v>0</v>
      </c>
      <c r="F61" s="87">
        <f>Energiebilanz_Joule!F61/Energiebilanz_SKE!$E$69</f>
        <v>0</v>
      </c>
      <c r="G61" s="221">
        <f>Energiebilanz_Joule!G61/Energiebilanz_SKE!$E$69</f>
        <v>0</v>
      </c>
      <c r="H61" s="87">
        <f>Energiebilanz_Joule!H61/Energiebilanz_SKE!$E$69</f>
        <v>0</v>
      </c>
      <c r="I61" s="221">
        <f>Energiebilanz_Joule!I61/Energiebilanz_SKE!$E$69</f>
        <v>0</v>
      </c>
      <c r="J61" s="83">
        <f>Energiebilanz_Joule!J61/Energiebilanz_SKE!$E$69</f>
        <v>0</v>
      </c>
      <c r="K61" s="83">
        <f>Energiebilanz_Joule!K61/Energiebilanz_SKE!$E$69</f>
        <v>686.58232505930982</v>
      </c>
      <c r="L61" s="83">
        <f>Energiebilanz_Joule!L61/Energiebilanz_SKE!$E$69</f>
        <v>1544.2649073720024</v>
      </c>
      <c r="M61" s="83">
        <f>Energiebilanz_Joule!M61/Energiebilanz_SKE!$E$69</f>
        <v>0</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14.814780881314253</v>
      </c>
      <c r="S61" s="87">
        <f>Energiebilanz_Joule!S61/Energiebilanz_SKE!$E$69</f>
        <v>0</v>
      </c>
      <c r="T61" s="221">
        <f>Energiebilanz_Joule!T61/Energiebilanz_SKE!$E$69</f>
        <v>2.1611234699563213</v>
      </c>
      <c r="U61" s="87">
        <f>Energiebilanz_Joule!U61/Energiebilanz_SKE!$E$69</f>
        <v>0</v>
      </c>
      <c r="V61" s="221">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139.49488987962226</v>
      </c>
      <c r="AA61" s="87">
        <f>Energiebilanz_Joule!AA61/Energiebilanz_SKE!$E$69</f>
        <v>0</v>
      </c>
      <c r="AB61" s="221">
        <f>Energiebilanz_Joule!AB61/Energiebilanz_SKE!$E$69</f>
        <v>5.8111206649469764</v>
      </c>
      <c r="AC61" s="83">
        <f>Energiebilanz_Joule!AC61/Energiebilanz_SKE!$E$69</f>
        <v>0</v>
      </c>
      <c r="AD61" s="83">
        <f>Energiebilanz_Joule!AD61/Energiebilanz_SKE!$E$69</f>
        <v>0</v>
      </c>
      <c r="AE61" s="87">
        <f>Energiebilanz_Joule!AE61/Energiebilanz_SKE!$E$69</f>
        <v>0</v>
      </c>
      <c r="AF61" s="88">
        <f>Energiebilanz_Joule!AF61/Energiebilanz_SKE!$E$69</f>
        <v>2393.1291473271522</v>
      </c>
      <c r="AG61" s="131">
        <v>57</v>
      </c>
      <c r="AH61" s="26"/>
      <c r="AI61" s="127"/>
    </row>
    <row r="62" spans="1:37" s="20" customFormat="1" ht="18" customHeight="1">
      <c r="A62" s="299"/>
      <c r="B62" s="302"/>
      <c r="C62" s="116" t="s">
        <v>61</v>
      </c>
      <c r="D62" s="86">
        <v>58</v>
      </c>
      <c r="E62" s="221">
        <f>Energiebilanz_Joule!E62/Energiebilanz_SKE!$E$69</f>
        <v>0</v>
      </c>
      <c r="F62" s="87">
        <f>Energiebilanz_Joule!F62/Energiebilanz_SKE!$E$69</f>
        <v>0</v>
      </c>
      <c r="G62" s="221">
        <f>Energiebilanz_Joule!G62/Energiebilanz_SKE!$E$69</f>
        <v>0</v>
      </c>
      <c r="H62" s="87">
        <f>Energiebilanz_Joule!H62/Energiebilanz_SKE!$E$69</f>
        <v>0</v>
      </c>
      <c r="I62" s="221">
        <f>Energiebilanz_Joule!I62/Energiebilanz_SKE!$E$69</f>
        <v>0</v>
      </c>
      <c r="J62" s="83">
        <f>Energiebilanz_Joule!J62/Energiebilanz_SKE!$E$69</f>
        <v>0</v>
      </c>
      <c r="K62" s="83">
        <f>Energiebilanz_Joule!K62/Energiebilanz_SKE!$E$69</f>
        <v>0.45907812308070262</v>
      </c>
      <c r="L62" s="83">
        <f>Energiebilanz_Joule!L62/Energiebilanz_SKE!$E$69</f>
        <v>0</v>
      </c>
      <c r="M62" s="83">
        <f>Energiebilanz_Joule!M62/Energiebilanz_SKE!$E$69</f>
        <v>8.9469693867802214</v>
      </c>
      <c r="N62" s="83">
        <f>Energiebilanz_Joule!N62/Energiebilanz_SKE!$E$69</f>
        <v>0</v>
      </c>
      <c r="O62" s="83">
        <f>Energiebilanz_Joule!O62/Energiebilanz_SKE!$E$69</f>
        <v>0</v>
      </c>
      <c r="P62" s="83">
        <f>Energiebilanz_Joule!P62/Energiebilanz_SKE!$E$69</f>
        <v>0</v>
      </c>
      <c r="Q62" s="83">
        <f>Energiebilanz_Joule!Q62/Energiebilanz_SKE!$E$69</f>
        <v>0</v>
      </c>
      <c r="R62" s="83">
        <f>Energiebilanz_Joule!R62/Energiebilanz_SKE!$E$69</f>
        <v>0</v>
      </c>
      <c r="S62" s="87">
        <f>Energiebilanz_Joule!S62/Energiebilanz_SKE!$E$69</f>
        <v>0</v>
      </c>
      <c r="T62" s="221">
        <f>Energiebilanz_Joule!T62/Energiebilanz_SKE!$E$69</f>
        <v>0</v>
      </c>
      <c r="U62" s="87">
        <f>Energiebilanz_Joule!U62/Energiebilanz_SKE!$E$69</f>
        <v>0</v>
      </c>
      <c r="V62" s="221">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7">
        <f>Energiebilanz_Joule!AA62/Energiebilanz_SKE!$E$69</f>
        <v>0</v>
      </c>
      <c r="AB62" s="221">
        <f>Energiebilanz_Joule!AB62/Energiebilanz_SKE!$E$69</f>
        <v>0</v>
      </c>
      <c r="AC62" s="83">
        <f>Energiebilanz_Joule!AC62/Energiebilanz_SKE!$E$69</f>
        <v>0</v>
      </c>
      <c r="AD62" s="83">
        <f>Energiebilanz_Joule!AD62/Energiebilanz_SKE!$E$69</f>
        <v>0</v>
      </c>
      <c r="AE62" s="87">
        <f>Energiebilanz_Joule!AE62/Energiebilanz_SKE!$E$69</f>
        <v>0</v>
      </c>
      <c r="AF62" s="88">
        <f>Energiebilanz_Joule!AF62/Energiebilanz_SKE!$E$69</f>
        <v>9.4060475098609224</v>
      </c>
      <c r="AG62" s="131">
        <v>58</v>
      </c>
      <c r="AH62" s="26"/>
      <c r="AI62" s="127"/>
    </row>
    <row r="63" spans="1:37" s="20" customFormat="1" ht="18" customHeight="1">
      <c r="A63" s="299"/>
      <c r="B63" s="302"/>
      <c r="C63" s="227" t="s">
        <v>0</v>
      </c>
      <c r="D63" s="86">
        <v>59</v>
      </c>
      <c r="E63" s="221">
        <f>Energiebilanz_Joule!E63/Energiebilanz_SKE!$E$69</f>
        <v>0</v>
      </c>
      <c r="F63" s="87">
        <f>Energiebilanz_Joule!F63/Energiebilanz_SKE!$E$69</f>
        <v>0</v>
      </c>
      <c r="G63" s="221">
        <f>Energiebilanz_Joule!G63/Energiebilanz_SKE!$E$69</f>
        <v>0</v>
      </c>
      <c r="H63" s="87">
        <f>Energiebilanz_Joule!H63/Energiebilanz_SKE!$E$69</f>
        <v>0</v>
      </c>
      <c r="I63" s="221">
        <f>Energiebilanz_Joule!I63/Energiebilanz_SKE!$E$69</f>
        <v>0</v>
      </c>
      <c r="J63" s="83">
        <f>Energiebilanz_Joule!J63/Energiebilanz_SKE!$E$69</f>
        <v>0</v>
      </c>
      <c r="K63" s="83">
        <f>Energiebilanz_Joule!K63/Energiebilanz_SKE!$E$69</f>
        <v>0</v>
      </c>
      <c r="L63" s="83">
        <f>Energiebilanz_Joule!L63/Energiebilanz_SKE!$E$69</f>
        <v>26.97405951741489</v>
      </c>
      <c r="M63" s="83">
        <f>Energiebilanz_Joule!M63/Energiebilanz_SKE!$E$69</f>
        <v>0</v>
      </c>
      <c r="N63" s="83">
        <f>Energiebilanz_Joule!N63/Energiebilanz_SKE!$E$69</f>
        <v>1.118917086353028</v>
      </c>
      <c r="O63" s="83">
        <f>Energiebilanz_Joule!O63/Energiebilanz_SKE!$E$69</f>
        <v>0</v>
      </c>
      <c r="P63" s="83">
        <f>Energiebilanz_Joule!P63/Energiebilanz_SKE!$E$69</f>
        <v>0</v>
      </c>
      <c r="Q63" s="83">
        <f>Energiebilanz_Joule!Q63/Energiebilanz_SKE!$E$69</f>
        <v>0</v>
      </c>
      <c r="R63" s="83">
        <f>Energiebilanz_Joule!R63/Energiebilanz_SKE!$E$69</f>
        <v>0</v>
      </c>
      <c r="S63" s="87">
        <f>Energiebilanz_Joule!S63/Energiebilanz_SKE!$E$69</f>
        <v>0</v>
      </c>
      <c r="T63" s="221">
        <f>Energiebilanz_Joule!T63/Energiebilanz_SKE!$E$69</f>
        <v>0</v>
      </c>
      <c r="U63" s="87">
        <f>Energiebilanz_Joule!U63/Energiebilanz_SKE!$E$69</f>
        <v>0</v>
      </c>
      <c r="V63" s="221">
        <f>Energiebilanz_Joule!V63/Energiebilanz_SKE!$E$69</f>
        <v>0</v>
      </c>
      <c r="W63" s="83">
        <f>Energiebilanz_Joule!W63/Energiebilanz_SKE!$E$69</f>
        <v>0</v>
      </c>
      <c r="X63" s="83">
        <f>Energiebilanz_Joule!X63/Energiebilanz_SKE!$E$69</f>
        <v>0</v>
      </c>
      <c r="Y63" s="83">
        <f>Energiebilanz_Joule!Y63/Energiebilanz_SKE!$E$69</f>
        <v>0</v>
      </c>
      <c r="Z63" s="83">
        <f>Energiebilanz_Joule!Z63/Energiebilanz_SKE!$E$69</f>
        <v>1.8526113917902132</v>
      </c>
      <c r="AA63" s="87">
        <f>Energiebilanz_Joule!AA63/Energiebilanz_SKE!$E$69</f>
        <v>0</v>
      </c>
      <c r="AB63" s="221">
        <f>Energiebilanz_Joule!AB63/Energiebilanz_SKE!$E$69</f>
        <v>0</v>
      </c>
      <c r="AC63" s="83">
        <f>Energiebilanz_Joule!AC63/Energiebilanz_SKE!$E$69</f>
        <v>0</v>
      </c>
      <c r="AD63" s="83">
        <f>Energiebilanz_Joule!AD63/Energiebilanz_SKE!$E$69</f>
        <v>0</v>
      </c>
      <c r="AE63" s="87">
        <f>Energiebilanz_Joule!AE63/Energiebilanz_SKE!$E$69</f>
        <v>0</v>
      </c>
      <c r="AF63" s="88">
        <f>Energiebilanz_Joule!AF63/Energiebilanz_SKE!$E$69</f>
        <v>29.945587995558128</v>
      </c>
      <c r="AG63" s="131">
        <v>59</v>
      </c>
      <c r="AH63" s="26"/>
      <c r="AI63" s="127"/>
    </row>
    <row r="64" spans="1:37" s="20" customFormat="1" ht="18" customHeight="1">
      <c r="A64" s="299"/>
      <c r="B64" s="302"/>
      <c r="C64" s="118" t="s">
        <v>62</v>
      </c>
      <c r="D64" s="96">
        <v>60</v>
      </c>
      <c r="E64" s="136">
        <f>Energiebilanz_Joule!E64/Energiebilanz_SKE!$E$69</f>
        <v>0</v>
      </c>
      <c r="F64" s="98">
        <f>Energiebilanz_Joule!F64/Energiebilanz_SKE!$E$69</f>
        <v>0</v>
      </c>
      <c r="G64" s="136">
        <f>Energiebilanz_Joule!G64/Energiebilanz_SKE!$E$69</f>
        <v>0</v>
      </c>
      <c r="H64" s="98">
        <f>Energiebilanz_Joule!H64/Energiebilanz_SKE!$E$69</f>
        <v>0</v>
      </c>
      <c r="I64" s="136">
        <f>Energiebilanz_Joule!I64/Energiebilanz_SKE!$E$69</f>
        <v>0</v>
      </c>
      <c r="J64" s="97">
        <f>Energiebilanz_Joule!J64/Energiebilanz_SKE!$E$69</f>
        <v>0</v>
      </c>
      <c r="K64" s="97">
        <f>Energiebilanz_Joule!K64/Energiebilanz_SKE!$E$69</f>
        <v>687.04140318239058</v>
      </c>
      <c r="L64" s="97">
        <f>Energiebilanz_Joule!L64/Energiebilanz_SKE!$E$69</f>
        <v>1590.1208085516078</v>
      </c>
      <c r="M64" s="97">
        <f>Energiebilanz_Joule!M64/Energiebilanz_SKE!$E$69</f>
        <v>8.9469693867802214</v>
      </c>
      <c r="N64" s="97">
        <f>Energiebilanz_Joule!N64/Energiebilanz_SKE!$E$69</f>
        <v>1.118917086353028</v>
      </c>
      <c r="O64" s="97">
        <f>Energiebilanz_Joule!O64/Energiebilanz_SKE!$E$69</f>
        <v>0</v>
      </c>
      <c r="P64" s="97">
        <f>Energiebilanz_Joule!P64/Energiebilanz_SKE!$E$69</f>
        <v>0</v>
      </c>
      <c r="Q64" s="97">
        <f>Energiebilanz_Joule!Q64/Energiebilanz_SKE!$E$69</f>
        <v>0</v>
      </c>
      <c r="R64" s="97">
        <f>Energiebilanz_Joule!R64/Energiebilanz_SKE!$E$69</f>
        <v>14.814780881314253</v>
      </c>
      <c r="S64" s="98">
        <f>Energiebilanz_Joule!S64/Energiebilanz_SKE!$E$69</f>
        <v>0</v>
      </c>
      <c r="T64" s="136">
        <f>Energiebilanz_Joule!T64/Energiebilanz_SKE!$E$69</f>
        <v>2.1611234699563213</v>
      </c>
      <c r="U64" s="98">
        <f>Energiebilanz_Joule!U64/Energiebilanz_SKE!$E$69</f>
        <v>0</v>
      </c>
      <c r="V64" s="136">
        <f>Energiebilanz_Joule!V64/Energiebilanz_SKE!$E$69</f>
        <v>0</v>
      </c>
      <c r="W64" s="97">
        <f>Energiebilanz_Joule!W64/Energiebilanz_SKE!$E$69</f>
        <v>0</v>
      </c>
      <c r="X64" s="97">
        <f>Energiebilanz_Joule!X64/Energiebilanz_SKE!$E$69</f>
        <v>0</v>
      </c>
      <c r="Y64" s="97">
        <f>Energiebilanz_Joule!Y64/Energiebilanz_SKE!$E$69</f>
        <v>0</v>
      </c>
      <c r="Z64" s="97">
        <f>Energiebilanz_Joule!Z64/Energiebilanz_SKE!$E$69</f>
        <v>142.64432924566557</v>
      </c>
      <c r="AA64" s="98">
        <f>Energiebilanz_Joule!AA64/Energiebilanz_SKE!$E$69</f>
        <v>0</v>
      </c>
      <c r="AB64" s="136">
        <f>Energiebilanz_Joule!AB64/Energiebilanz_SKE!$E$69</f>
        <v>28.116120050771816</v>
      </c>
      <c r="AC64" s="97">
        <f>Energiebilanz_Joule!AC64/Energiebilanz_SKE!$E$69</f>
        <v>0</v>
      </c>
      <c r="AD64" s="97">
        <f>Energiebilanz_Joule!AD64/Energiebilanz_SKE!$E$69</f>
        <v>0</v>
      </c>
      <c r="AE64" s="98">
        <f>Energiebilanz_Joule!AE64/Energiebilanz_SKE!$E$69</f>
        <v>0</v>
      </c>
      <c r="AF64" s="95">
        <f>Energiebilanz_Joule!AF64/Energiebilanz_SKE!$E$69</f>
        <v>2474.9644518548394</v>
      </c>
      <c r="AG64" s="135">
        <v>60</v>
      </c>
      <c r="AH64" s="26"/>
      <c r="AI64" s="127"/>
      <c r="AK64" s="21"/>
    </row>
    <row r="65" spans="1:37" s="20" customFormat="1" ht="18" customHeight="1">
      <c r="A65" s="299"/>
      <c r="B65" s="302"/>
      <c r="C65" s="116" t="s">
        <v>63</v>
      </c>
      <c r="D65" s="86">
        <v>61</v>
      </c>
      <c r="E65" s="221">
        <f>Energiebilanz_Joule!E65/Energiebilanz_SKE!$E$69</f>
        <v>1.8971688726543926E-2</v>
      </c>
      <c r="F65" s="87">
        <f>Energiebilanz_Joule!F65/Energiebilanz_SKE!$E$69</f>
        <v>0</v>
      </c>
      <c r="G65" s="221">
        <f>Energiebilanz_Joule!G65/Energiebilanz_SKE!$E$69</f>
        <v>7.9304305831934379</v>
      </c>
      <c r="H65" s="87">
        <f>Energiebilanz_Joule!H65/Energiebilanz_SKE!$E$69</f>
        <v>0</v>
      </c>
      <c r="I65" s="221">
        <f>Energiebilanz_Joule!I65/Energiebilanz_SKE!$E$69</f>
        <v>0</v>
      </c>
      <c r="J65" s="83">
        <f>Energiebilanz_Joule!J65/Energiebilanz_SKE!$E$69</f>
        <v>0</v>
      </c>
      <c r="K65" s="83">
        <f>Energiebilanz_Joule!K65/Energiebilanz_SKE!$E$69</f>
        <v>0.73539375663985918</v>
      </c>
      <c r="L65" s="83">
        <f>Energiebilanz_Joule!L65/Energiebilanz_SKE!$E$69</f>
        <v>0</v>
      </c>
      <c r="M65" s="83">
        <f>Energiebilanz_Joule!M65/Energiebilanz_SKE!$E$69</f>
        <v>0</v>
      </c>
      <c r="N65" s="83">
        <f>Energiebilanz_Joule!N65/Energiebilanz_SKE!$E$69</f>
        <v>482.07108774515831</v>
      </c>
      <c r="O65" s="83">
        <f>Energiebilanz_Joule!O65/Energiebilanz_SKE!$E$69</f>
        <v>0</v>
      </c>
      <c r="P65" s="83">
        <f>Energiebilanz_Joule!P65/Energiebilanz_SKE!$E$69</f>
        <v>0</v>
      </c>
      <c r="Q65" s="83">
        <f>Energiebilanz_Joule!Q65/Energiebilanz_SKE!$E$69</f>
        <v>0.8588952149908643</v>
      </c>
      <c r="R65" s="83">
        <f>Energiebilanz_Joule!R65/Energiebilanz_SKE!$E$69</f>
        <v>41.514391807663941</v>
      </c>
      <c r="S65" s="87">
        <f>Energiebilanz_Joule!S65/Energiebilanz_SKE!$E$69</f>
        <v>0</v>
      </c>
      <c r="T65" s="221">
        <f>Energiebilanz_Joule!T65/Energiebilanz_SKE!$E$69</f>
        <v>1439.6469591721886</v>
      </c>
      <c r="U65" s="87">
        <f>Energiebilanz_Joule!U65/Energiebilanz_SKE!$E$69</f>
        <v>0</v>
      </c>
      <c r="V65" s="221">
        <f>Energiebilanz_Joule!V65/Energiebilanz_SKE!$E$69</f>
        <v>0</v>
      </c>
      <c r="W65" s="83">
        <f>Energiebilanz_Joule!W65/Energiebilanz_SKE!$E$69</f>
        <v>0</v>
      </c>
      <c r="X65" s="83">
        <f>Energiebilanz_Joule!X65/Energiebilanz_SKE!$E$69</f>
        <v>0</v>
      </c>
      <c r="Y65" s="83">
        <f>Energiebilanz_Joule!Y65/Energiebilanz_SKE!$E$69</f>
        <v>20.00623649853998</v>
      </c>
      <c r="Z65" s="83">
        <f>Energiebilanz_Joule!Z65/Energiebilanz_SKE!$E$69</f>
        <v>295.6972594139404</v>
      </c>
      <c r="AA65" s="87">
        <f>Energiebilanz_Joule!AA65/Energiebilanz_SKE!$E$69</f>
        <v>65.475203066570387</v>
      </c>
      <c r="AB65" s="221">
        <f>Energiebilanz_Joule!AB65/Energiebilanz_SKE!$E$69</f>
        <v>626.27309720345579</v>
      </c>
      <c r="AC65" s="83">
        <f>Energiebilanz_Joule!AC65/Energiebilanz_SKE!$E$69</f>
        <v>0</v>
      </c>
      <c r="AD65" s="83">
        <f>Energiebilanz_Joule!AD65/Energiebilanz_SKE!$E$69</f>
        <v>412.93000654096551</v>
      </c>
      <c r="AE65" s="87">
        <f>Energiebilanz_Joule!AE65/Energiebilanz_SKE!$E$69</f>
        <v>0</v>
      </c>
      <c r="AF65" s="88">
        <f>Energiebilanz_Joule!AF65/Energiebilanz_SKE!$E$69</f>
        <v>3393.1579326920337</v>
      </c>
      <c r="AG65" s="131">
        <v>61</v>
      </c>
      <c r="AH65" s="26"/>
      <c r="AI65" s="127"/>
      <c r="AK65" s="21"/>
    </row>
    <row r="66" spans="1:37" s="20" customFormat="1" ht="18" customHeight="1">
      <c r="A66" s="299"/>
      <c r="B66" s="302"/>
      <c r="C66" s="227" t="s">
        <v>64</v>
      </c>
      <c r="D66" s="86">
        <v>62</v>
      </c>
      <c r="E66" s="221">
        <f>Energiebilanz_Joule!E66/Energiebilanz_SKE!$E$69</f>
        <v>1.2655167290475949E-2</v>
      </c>
      <c r="F66" s="87">
        <f>Energiebilanz_Joule!F66/Energiebilanz_SKE!$E$69</f>
        <v>0</v>
      </c>
      <c r="G66" s="221">
        <f>Energiebilanz_Joule!G66/Energiebilanz_SKE!$E$69</f>
        <v>0</v>
      </c>
      <c r="H66" s="87">
        <f>Energiebilanz_Joule!H66/Energiebilanz_SKE!$E$69</f>
        <v>0</v>
      </c>
      <c r="I66" s="221">
        <f>Energiebilanz_Joule!I66/Energiebilanz_SKE!$E$69</f>
        <v>0</v>
      </c>
      <c r="J66" s="83">
        <f>Energiebilanz_Joule!J66/Energiebilanz_SKE!$E$69</f>
        <v>0</v>
      </c>
      <c r="K66" s="83">
        <f>Energiebilanz_Joule!K66/Energiebilanz_SKE!$E$69</f>
        <v>2.0275129840414685</v>
      </c>
      <c r="L66" s="83">
        <f>Energiebilanz_Joule!L66/Energiebilanz_SKE!$E$69</f>
        <v>133.52159461120371</v>
      </c>
      <c r="M66" s="83">
        <f>Energiebilanz_Joule!M66/Energiebilanz_SKE!$E$69</f>
        <v>2.1378197282283837</v>
      </c>
      <c r="N66" s="83">
        <f>Energiebilanz_Joule!N66/Energiebilanz_SKE!$E$69</f>
        <v>252.81915237602416</v>
      </c>
      <c r="O66" s="83">
        <f>Energiebilanz_Joule!O66/Energiebilanz_SKE!$E$69</f>
        <v>0</v>
      </c>
      <c r="P66" s="83">
        <f>Energiebilanz_Joule!P66/Energiebilanz_SKE!$E$69</f>
        <v>0</v>
      </c>
      <c r="Q66" s="83">
        <f>Energiebilanz_Joule!Q66/Energiebilanz_SKE!$E$69</f>
        <v>0</v>
      </c>
      <c r="R66" s="83">
        <f>Energiebilanz_Joule!R66/Energiebilanz_SKE!$E$69</f>
        <v>17.829190805034802</v>
      </c>
      <c r="S66" s="87">
        <f>Energiebilanz_Joule!S66/Energiebilanz_SKE!$E$69</f>
        <v>0</v>
      </c>
      <c r="T66" s="221">
        <f>Energiebilanz_Joule!T66/Energiebilanz_SKE!$E$69</f>
        <v>768.65510709453338</v>
      </c>
      <c r="U66" s="87">
        <f>Energiebilanz_Joule!U66/Energiebilanz_SKE!$E$69</f>
        <v>0</v>
      </c>
      <c r="V66" s="221">
        <f>Energiebilanz_Joule!V66/Energiebilanz_SKE!$E$69</f>
        <v>0</v>
      </c>
      <c r="W66" s="83">
        <f>Energiebilanz_Joule!W66/Energiebilanz_SKE!$E$69</f>
        <v>0</v>
      </c>
      <c r="X66" s="83">
        <f>Energiebilanz_Joule!X66/Energiebilanz_SKE!$E$69</f>
        <v>0</v>
      </c>
      <c r="Y66" s="83">
        <f>Energiebilanz_Joule!Y66/Energiebilanz_SKE!$E$69</f>
        <v>0.87571903517823291</v>
      </c>
      <c r="Z66" s="83">
        <f>Energiebilanz_Joule!Z66/Energiebilanz_SKE!$E$69</f>
        <v>72.856236939131691</v>
      </c>
      <c r="AA66" s="87">
        <f>Energiebilanz_Joule!AA66/Energiebilanz_SKE!$E$69</f>
        <v>6.0828055965319949</v>
      </c>
      <c r="AB66" s="221">
        <f>Energiebilanz_Joule!AB66/Energiebilanz_SKE!$E$69</f>
        <v>462.79525688899804</v>
      </c>
      <c r="AC66" s="83">
        <f>Energiebilanz_Joule!AC66/Energiebilanz_SKE!$E$69</f>
        <v>0</v>
      </c>
      <c r="AD66" s="83">
        <f>Energiebilanz_Joule!AD66/Energiebilanz_SKE!$E$69</f>
        <v>174.3656752071135</v>
      </c>
      <c r="AE66" s="87">
        <f>Energiebilanz_Joule!AE66/Energiebilanz_SKE!$E$69</f>
        <v>0</v>
      </c>
      <c r="AF66" s="88">
        <f>Energiebilanz_Joule!AF66/Energiebilanz_SKE!$E$69</f>
        <v>1893.9787264333102</v>
      </c>
      <c r="AG66" s="131">
        <v>62</v>
      </c>
      <c r="AH66" s="26"/>
      <c r="AI66" s="127"/>
      <c r="AK66" s="21"/>
    </row>
    <row r="67" spans="1:37" s="20" customFormat="1" ht="18" customHeight="1">
      <c r="A67" s="300"/>
      <c r="B67" s="303"/>
      <c r="C67" s="118" t="s">
        <v>65</v>
      </c>
      <c r="D67" s="96">
        <v>63</v>
      </c>
      <c r="E67" s="136">
        <f>Energiebilanz_Joule!E67/Energiebilanz_SKE!$E$69</f>
        <v>3.162685601701988E-2</v>
      </c>
      <c r="F67" s="98">
        <f>Energiebilanz_Joule!F67/Energiebilanz_SKE!$E$69</f>
        <v>0</v>
      </c>
      <c r="G67" s="136">
        <f>Energiebilanz_Joule!G67/Energiebilanz_SKE!$E$69</f>
        <v>7.9304305831934379</v>
      </c>
      <c r="H67" s="98">
        <f>Energiebilanz_Joule!H67/Energiebilanz_SKE!$E$69</f>
        <v>0</v>
      </c>
      <c r="I67" s="136">
        <f>Energiebilanz_Joule!I67/Energiebilanz_SKE!$E$69</f>
        <v>0</v>
      </c>
      <c r="J67" s="97">
        <f>Energiebilanz_Joule!J67/Energiebilanz_SKE!$E$69</f>
        <v>0</v>
      </c>
      <c r="K67" s="97">
        <f>Energiebilanz_Joule!K67/Energiebilanz_SKE!$E$69</f>
        <v>2.7629067406813279</v>
      </c>
      <c r="L67" s="97">
        <f>Energiebilanz_Joule!L67/Energiebilanz_SKE!$E$69</f>
        <v>133.52159461120371</v>
      </c>
      <c r="M67" s="97">
        <f>Energiebilanz_Joule!M67/Energiebilanz_SKE!$E$69</f>
        <v>2.1378197282283837</v>
      </c>
      <c r="N67" s="97">
        <f>Energiebilanz_Joule!N67/Energiebilanz_SKE!$E$69</f>
        <v>734.8902401211825</v>
      </c>
      <c r="O67" s="97">
        <f>Energiebilanz_Joule!O67/Energiebilanz_SKE!$E$69</f>
        <v>0</v>
      </c>
      <c r="P67" s="97">
        <f>Energiebilanz_Joule!P67/Energiebilanz_SKE!$E$69</f>
        <v>0</v>
      </c>
      <c r="Q67" s="97">
        <f>Energiebilanz_Joule!Q67/Energiebilanz_SKE!$E$69</f>
        <v>0.8588952149908643</v>
      </c>
      <c r="R67" s="97">
        <f>Energiebilanz_Joule!R67/Energiebilanz_SKE!$E$69</f>
        <v>59.343582612698739</v>
      </c>
      <c r="S67" s="98">
        <f>Energiebilanz_Joule!S67/Energiebilanz_SKE!$E$69</f>
        <v>0</v>
      </c>
      <c r="T67" s="136">
        <f>Energiebilanz_Joule!T67/Energiebilanz_SKE!$E$69</f>
        <v>2208.3020662667222</v>
      </c>
      <c r="U67" s="98">
        <f>Energiebilanz_Joule!U67/Energiebilanz_SKE!$E$69</f>
        <v>0</v>
      </c>
      <c r="V67" s="136">
        <f>Energiebilanz_Joule!V67/Energiebilanz_SKE!$E$69</f>
        <v>0</v>
      </c>
      <c r="W67" s="97">
        <f>Energiebilanz_Joule!W67/Energiebilanz_SKE!$E$69</f>
        <v>0</v>
      </c>
      <c r="X67" s="97">
        <f>Energiebilanz_Joule!X67/Energiebilanz_SKE!$E$69</f>
        <v>0</v>
      </c>
      <c r="Y67" s="97">
        <f>Energiebilanz_Joule!Y67/Energiebilanz_SKE!$E$69</f>
        <v>20.881955533718212</v>
      </c>
      <c r="Z67" s="97">
        <f>Energiebilanz_Joule!Z67/Energiebilanz_SKE!$E$69</f>
        <v>368.55349635307209</v>
      </c>
      <c r="AA67" s="98">
        <f>Energiebilanz_Joule!AA67/Energiebilanz_SKE!$E$69</f>
        <v>71.558008663102385</v>
      </c>
      <c r="AB67" s="136">
        <f>Energiebilanz_Joule!AB67/Energiebilanz_SKE!$E$69</f>
        <v>1089.0683540924538</v>
      </c>
      <c r="AC67" s="97">
        <f>Energiebilanz_Joule!AC67/Energiebilanz_SKE!$E$69</f>
        <v>0</v>
      </c>
      <c r="AD67" s="97">
        <f>Energiebilanz_Joule!AD67/Energiebilanz_SKE!$E$69</f>
        <v>587.29568174807901</v>
      </c>
      <c r="AE67" s="98">
        <f>Energiebilanz_Joule!AE67/Energiebilanz_SKE!$E$69</f>
        <v>0</v>
      </c>
      <c r="AF67" s="95">
        <f>Energiebilanz_Joule!AF67/Energiebilanz_SKE!$E$69</f>
        <v>5287.1366591253436</v>
      </c>
      <c r="AG67" s="135">
        <v>63</v>
      </c>
      <c r="AH67" s="26"/>
      <c r="AI67" s="127"/>
      <c r="AK67" s="21"/>
    </row>
    <row r="68" spans="1:37" ht="12.75">
      <c r="A68" s="125"/>
      <c r="B68" s="125"/>
      <c r="C68" s="27"/>
      <c r="D68" s="228"/>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27"/>
      <c r="AK68" s="8"/>
    </row>
    <row r="69" spans="1:37" ht="12.75">
      <c r="A69" s="9"/>
      <c r="B69" s="30"/>
      <c r="C69" s="209" t="s">
        <v>209</v>
      </c>
      <c r="D69" s="229" t="s">
        <v>170</v>
      </c>
      <c r="E69" s="30">
        <v>29.307600000000001</v>
      </c>
      <c r="F69" s="208" t="s">
        <v>208</v>
      </c>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32"/>
      <c r="AH69" s="8"/>
      <c r="AK69" s="8"/>
    </row>
    <row r="70" spans="1:37" ht="12.75">
      <c r="A70" s="126"/>
      <c r="B70" s="127"/>
      <c r="C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5"/>
      <c r="AG70" s="10"/>
      <c r="AH70" s="8"/>
      <c r="AK70" s="8"/>
    </row>
    <row r="71" spans="1:37" ht="15.75">
      <c r="A71" s="126"/>
      <c r="B71" s="127"/>
      <c r="C71" s="8"/>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H71" s="8"/>
      <c r="AI71" s="225"/>
      <c r="AK71" s="8"/>
    </row>
    <row r="72" spans="1:37" ht="12.75">
      <c r="A72" s="126"/>
      <c r="B72" s="127"/>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26"/>
      <c r="B73" s="127"/>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26"/>
      <c r="B74" s="127"/>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26"/>
      <c r="B75" s="127"/>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26"/>
      <c r="B76" s="127"/>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26"/>
      <c r="B77" s="127"/>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26"/>
      <c r="B78" s="127"/>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26"/>
      <c r="B79" s="127"/>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26"/>
      <c r="B80" s="127"/>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26"/>
      <c r="B81" s="127"/>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26"/>
      <c r="B82" s="127"/>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26"/>
      <c r="B83" s="127"/>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26"/>
      <c r="B84" s="127"/>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26"/>
      <c r="B85" s="127"/>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26"/>
      <c r="B86" s="127"/>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26"/>
      <c r="B87" s="127"/>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26"/>
      <c r="B88" s="127"/>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26"/>
      <c r="B89" s="127"/>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26"/>
      <c r="B90" s="127"/>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26"/>
      <c r="B91" s="127"/>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26"/>
      <c r="B92" s="127"/>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26"/>
      <c r="B93" s="127"/>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26"/>
      <c r="B94" s="127"/>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26"/>
      <c r="B95" s="127"/>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26"/>
      <c r="B96" s="127"/>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26"/>
      <c r="B97" s="127"/>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26"/>
      <c r="B98" s="127"/>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26"/>
      <c r="B99" s="127"/>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26"/>
      <c r="B100" s="127"/>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26"/>
      <c r="B101" s="127"/>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26"/>
      <c r="B102" s="127"/>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26"/>
      <c r="B103" s="127"/>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26"/>
      <c r="B104" s="127"/>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26"/>
      <c r="B105" s="127"/>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26"/>
      <c r="B106" s="127"/>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26"/>
      <c r="B107" s="127"/>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26"/>
      <c r="B108" s="127"/>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26"/>
      <c r="B109" s="127"/>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26"/>
      <c r="B110" s="127"/>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26"/>
      <c r="B111" s="127"/>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26"/>
      <c r="B112" s="127"/>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26"/>
      <c r="B113" s="127"/>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26"/>
      <c r="B114" s="127"/>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26"/>
      <c r="B115" s="127"/>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26"/>
      <c r="B116" s="127"/>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26"/>
      <c r="B117" s="127"/>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26"/>
      <c r="B118" s="127"/>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26"/>
      <c r="B119" s="127"/>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26"/>
      <c r="B120" s="127"/>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26"/>
      <c r="B121" s="127"/>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26"/>
      <c r="B122" s="127"/>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T1:U1"/>
    <mergeCell ref="V1:AA1"/>
    <mergeCell ref="AB1:AE2"/>
    <mergeCell ref="AF1:AF3"/>
    <mergeCell ref="AG1:AG3"/>
    <mergeCell ref="AA2:AA3"/>
    <mergeCell ref="T2:T3"/>
    <mergeCell ref="V2:V3"/>
    <mergeCell ref="W2:W3"/>
    <mergeCell ref="X2:X3"/>
    <mergeCell ref="Y2:Y3"/>
    <mergeCell ref="Z2:Z3"/>
    <mergeCell ref="K2:K3"/>
    <mergeCell ref="L2:L3"/>
    <mergeCell ref="M2:M3"/>
    <mergeCell ref="E2:E3"/>
    <mergeCell ref="F2:F3"/>
    <mergeCell ref="G2:G3"/>
    <mergeCell ref="H2:H3"/>
    <mergeCell ref="I2:I3"/>
  </mergeCells>
  <conditionalFormatting sqref="AK1:AK9 AK11:AK68 AK70:AK1048576">
    <cfRule type="expression" priority="4">
      <formula>"Formel:=Rest(zeile();2)=1"</formula>
    </cfRule>
  </conditionalFormatting>
  <conditionalFormatting sqref="C5:AG67">
    <cfRule type="expression" dxfId="4" priority="3">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2021, Stand: Februar 2024</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25" t="s">
        <v>238</v>
      </c>
      <c r="B1" s="325"/>
      <c r="C1" s="325"/>
      <c r="D1" s="325"/>
      <c r="E1" s="325"/>
      <c r="F1" s="325"/>
      <c r="G1" s="325"/>
    </row>
    <row r="2" spans="1:11" ht="16.5" customHeight="1">
      <c r="A2" s="326"/>
      <c r="B2" s="326"/>
      <c r="C2" s="326"/>
      <c r="D2" s="326"/>
      <c r="E2" s="326"/>
      <c r="F2" s="326"/>
      <c r="G2" s="326"/>
    </row>
    <row r="3" spans="1:11" ht="20.25" customHeight="1">
      <c r="A3" s="327" t="s">
        <v>148</v>
      </c>
      <c r="B3" s="329" t="s">
        <v>87</v>
      </c>
      <c r="C3" s="329"/>
      <c r="D3" s="329"/>
      <c r="E3" s="329"/>
      <c r="F3" s="329"/>
      <c r="G3" s="330"/>
      <c r="H3" s="69"/>
      <c r="I3" s="69"/>
      <c r="J3" s="69"/>
    </row>
    <row r="4" spans="1:11" ht="17.25" customHeight="1">
      <c r="A4" s="332"/>
      <c r="B4" s="327" t="s">
        <v>90</v>
      </c>
      <c r="C4" s="331" t="s">
        <v>89</v>
      </c>
      <c r="D4" s="329"/>
      <c r="E4" s="329"/>
      <c r="F4" s="329"/>
      <c r="G4" s="330"/>
      <c r="H4" s="67"/>
      <c r="I4" s="67"/>
      <c r="J4" s="67"/>
      <c r="K4" s="67"/>
    </row>
    <row r="5" spans="1:11" ht="37.5" customHeight="1">
      <c r="A5" s="332"/>
      <c r="B5" s="328"/>
      <c r="C5" s="68" t="s">
        <v>147</v>
      </c>
      <c r="D5" s="68" t="s">
        <v>146</v>
      </c>
      <c r="E5" s="68" t="s">
        <v>79</v>
      </c>
      <c r="F5" s="68" t="s">
        <v>91</v>
      </c>
      <c r="G5" s="79" t="s">
        <v>80</v>
      </c>
      <c r="H5" s="67"/>
      <c r="I5" s="67"/>
      <c r="J5" s="67"/>
    </row>
    <row r="6" spans="1:11" ht="20.25" customHeight="1">
      <c r="A6" s="333"/>
      <c r="B6" s="331" t="s">
        <v>145</v>
      </c>
      <c r="C6" s="329"/>
      <c r="D6" s="329"/>
      <c r="E6" s="329"/>
      <c r="F6" s="329"/>
      <c r="G6" s="330"/>
      <c r="I6" s="66"/>
      <c r="K6" s="64"/>
    </row>
    <row r="7" spans="1:11" s="172" customFormat="1" ht="26.25" customHeight="1">
      <c r="A7" s="213" t="s">
        <v>83</v>
      </c>
      <c r="B7" s="198">
        <v>376.08101361534244</v>
      </c>
      <c r="C7" s="147">
        <v>298.01439448488821</v>
      </c>
      <c r="D7" s="147">
        <v>0</v>
      </c>
      <c r="E7" s="147">
        <v>8.8099093792311223</v>
      </c>
      <c r="F7" s="147">
        <v>2.9501072012231635</v>
      </c>
      <c r="G7" s="148">
        <v>66.306602549999994</v>
      </c>
      <c r="I7" s="173"/>
      <c r="K7" s="64"/>
    </row>
    <row r="8" spans="1:11" s="172" customFormat="1" ht="26.25" customHeight="1">
      <c r="A8" s="210" t="s">
        <v>11</v>
      </c>
      <c r="B8" s="195">
        <v>2414.9497636832066</v>
      </c>
      <c r="C8" s="147">
        <v>1156.9616266207056</v>
      </c>
      <c r="D8" s="147">
        <v>0</v>
      </c>
      <c r="E8" s="147">
        <v>6.5675270758337989</v>
      </c>
      <c r="F8" s="147">
        <v>947.97504248666723</v>
      </c>
      <c r="G8" s="148">
        <v>303.44556749999998</v>
      </c>
      <c r="I8" s="173"/>
      <c r="K8" s="64"/>
    </row>
    <row r="9" spans="1:11" s="172" customFormat="1" ht="26.25" customHeight="1">
      <c r="A9" s="210" t="s">
        <v>144</v>
      </c>
      <c r="B9" s="195">
        <v>308.47978027234757</v>
      </c>
      <c r="C9" s="147">
        <v>3.4827025103481164</v>
      </c>
      <c r="D9" s="147">
        <v>0</v>
      </c>
      <c r="E9" s="147">
        <v>140.24070444849369</v>
      </c>
      <c r="F9" s="147">
        <v>106.91679856350576</v>
      </c>
      <c r="G9" s="148">
        <v>57.839574749999997</v>
      </c>
      <c r="I9" s="173"/>
      <c r="K9" s="64"/>
    </row>
    <row r="10" spans="1:11" s="172" customFormat="1" ht="26.25" customHeight="1">
      <c r="A10" s="210" t="s">
        <v>143</v>
      </c>
      <c r="B10" s="195">
        <v>313.81183243852735</v>
      </c>
      <c r="C10" s="147">
        <v>47.971815385815646</v>
      </c>
      <c r="D10" s="147">
        <v>0</v>
      </c>
      <c r="E10" s="147">
        <v>15.432519155872669</v>
      </c>
      <c r="F10" s="147">
        <v>248.86590589683902</v>
      </c>
      <c r="G10" s="148">
        <v>1.5415919999999999</v>
      </c>
      <c r="I10" s="173"/>
      <c r="K10" s="64"/>
    </row>
    <row r="11" spans="1:11" s="172" customFormat="1" ht="26.25" customHeight="1">
      <c r="A11" s="214" t="s">
        <v>47</v>
      </c>
      <c r="B11" s="195">
        <v>12.39666852943366</v>
      </c>
      <c r="C11" s="147">
        <v>0</v>
      </c>
      <c r="D11" s="147">
        <v>0</v>
      </c>
      <c r="E11" s="147">
        <v>0.66226193600970984</v>
      </c>
      <c r="F11" s="147">
        <v>11.73440659342395</v>
      </c>
      <c r="G11" s="148">
        <v>0</v>
      </c>
      <c r="I11" s="173"/>
      <c r="K11" s="64"/>
    </row>
    <row r="12" spans="1:11" s="172" customFormat="1" ht="26.25" customHeight="1">
      <c r="A12" s="214" t="s">
        <v>142</v>
      </c>
      <c r="B12" s="195">
        <v>807.76395724072245</v>
      </c>
      <c r="C12" s="147">
        <v>0</v>
      </c>
      <c r="D12" s="147">
        <v>0</v>
      </c>
      <c r="E12" s="147">
        <v>585.93928962211885</v>
      </c>
      <c r="F12" s="147">
        <v>221.82466761860366</v>
      </c>
      <c r="G12" s="148">
        <v>0</v>
      </c>
      <c r="I12" s="173"/>
      <c r="K12" s="64"/>
    </row>
    <row r="13" spans="1:11" s="172" customFormat="1" ht="26.25" customHeight="1">
      <c r="A13" s="214" t="s">
        <v>94</v>
      </c>
      <c r="B13" s="195">
        <v>4.5132373878144394</v>
      </c>
      <c r="C13" s="147">
        <v>0</v>
      </c>
      <c r="D13" s="147">
        <v>0</v>
      </c>
      <c r="E13" s="147">
        <v>0</v>
      </c>
      <c r="F13" s="147">
        <v>4.5132373878144394</v>
      </c>
      <c r="G13" s="148">
        <v>0</v>
      </c>
      <c r="I13" s="63"/>
      <c r="K13" s="62"/>
    </row>
    <row r="14" spans="1:11" s="172" customFormat="1" ht="26.25" customHeight="1">
      <c r="A14" s="141" t="s">
        <v>141</v>
      </c>
      <c r="B14" s="196">
        <v>4237.9962531673946</v>
      </c>
      <c r="C14" s="149">
        <v>1506.4305390017578</v>
      </c>
      <c r="D14" s="149">
        <v>0</v>
      </c>
      <c r="E14" s="149">
        <v>757.65221161755983</v>
      </c>
      <c r="F14" s="149">
        <v>1544.780165748077</v>
      </c>
      <c r="G14" s="150">
        <v>429.13333679999994</v>
      </c>
      <c r="I14" s="65"/>
      <c r="K14" s="64"/>
    </row>
    <row r="15" spans="1:11" s="172" customFormat="1" ht="26.25" customHeight="1">
      <c r="A15" s="210" t="s">
        <v>140</v>
      </c>
      <c r="B15" s="195">
        <v>1819.4812804941391</v>
      </c>
      <c r="C15" s="147">
        <v>8.5265484714065316</v>
      </c>
      <c r="D15" s="147">
        <v>268.00035185284827</v>
      </c>
      <c r="E15" s="147">
        <v>68.703414879403596</v>
      </c>
      <c r="F15" s="147">
        <v>1153.5312444904807</v>
      </c>
      <c r="G15" s="148">
        <v>320.7197208</v>
      </c>
      <c r="I15" s="65"/>
      <c r="K15" s="64"/>
    </row>
    <row r="16" spans="1:11" s="172" customFormat="1" ht="26.25" customHeight="1">
      <c r="A16" s="211" t="s">
        <v>88</v>
      </c>
      <c r="B16" s="195">
        <v>4969.2317690854916</v>
      </c>
      <c r="C16" s="147">
        <v>0</v>
      </c>
      <c r="D16" s="147">
        <v>0</v>
      </c>
      <c r="E16" s="147">
        <v>4965.6984606620963</v>
      </c>
      <c r="F16" s="147">
        <v>3.5333084233955652</v>
      </c>
      <c r="G16" s="148">
        <v>0</v>
      </c>
      <c r="I16" s="65"/>
      <c r="K16" s="64"/>
    </row>
    <row r="17" spans="1:11" s="172" customFormat="1" ht="26.25" customHeight="1">
      <c r="A17" s="212" t="s">
        <v>63</v>
      </c>
      <c r="B17" s="195">
        <v>3506.7571730052496</v>
      </c>
      <c r="C17" s="147">
        <v>5.2227355717057486E-2</v>
      </c>
      <c r="D17" s="147">
        <v>23.049075669607632</v>
      </c>
      <c r="E17" s="147">
        <v>1129.9186595549629</v>
      </c>
      <c r="F17" s="147">
        <v>2353.7372104249621</v>
      </c>
      <c r="G17" s="148">
        <v>0</v>
      </c>
      <c r="I17" s="65"/>
      <c r="K17" s="64"/>
    </row>
    <row r="18" spans="1:11" s="172" customFormat="1" ht="26.25" customHeight="1">
      <c r="A18" s="212" t="s">
        <v>64</v>
      </c>
      <c r="B18" s="195">
        <v>2138.4493142706056</v>
      </c>
      <c r="C18" s="147">
        <v>3.4838539323798108E-2</v>
      </c>
      <c r="D18" s="147">
        <v>0</v>
      </c>
      <c r="E18" s="147">
        <v>881.70906193184385</v>
      </c>
      <c r="F18" s="147">
        <v>1256.7054137994378</v>
      </c>
      <c r="G18" s="148">
        <v>0</v>
      </c>
      <c r="I18" s="65"/>
      <c r="K18" s="64"/>
    </row>
    <row r="19" spans="1:11" s="172" customFormat="1" ht="26.25" customHeight="1">
      <c r="A19" s="210" t="s">
        <v>65</v>
      </c>
      <c r="B19" s="195">
        <v>5645.2064872758556</v>
      </c>
      <c r="C19" s="147">
        <v>8.7065895040855601E-2</v>
      </c>
      <c r="D19" s="147">
        <v>23.049075669607632</v>
      </c>
      <c r="E19" s="147">
        <v>2011.6277214868069</v>
      </c>
      <c r="F19" s="147">
        <v>3610.4426242243999</v>
      </c>
      <c r="G19" s="148">
        <v>0</v>
      </c>
      <c r="I19" s="63"/>
      <c r="K19" s="62"/>
    </row>
    <row r="20" spans="1:11" s="172" customFormat="1" ht="26.25" customHeight="1">
      <c r="A20" s="141" t="s">
        <v>139</v>
      </c>
      <c r="B20" s="196">
        <v>12433.919536855487</v>
      </c>
      <c r="C20" s="149">
        <v>8.6136143664473881</v>
      </c>
      <c r="D20" s="149">
        <v>291.04942752245591</v>
      </c>
      <c r="E20" s="149">
        <v>7046.0295970283069</v>
      </c>
      <c r="F20" s="149">
        <v>4767.5071771382754</v>
      </c>
      <c r="G20" s="150">
        <v>320.7197208</v>
      </c>
      <c r="I20" s="62"/>
      <c r="J20" s="62"/>
      <c r="K20" s="62"/>
    </row>
    <row r="21" spans="1:11" s="172" customFormat="1" ht="26.25" customHeight="1">
      <c r="A21" s="174" t="s">
        <v>90</v>
      </c>
      <c r="B21" s="197">
        <v>16671.915790022882</v>
      </c>
      <c r="C21" s="151">
        <v>1515.0441533682051</v>
      </c>
      <c r="D21" s="151">
        <v>291.04942752245591</v>
      </c>
      <c r="E21" s="151">
        <v>7803.681808645867</v>
      </c>
      <c r="F21" s="151">
        <v>6312.2873428863522</v>
      </c>
      <c r="G21" s="152">
        <v>749.85305759999994</v>
      </c>
    </row>
    <row r="22" spans="1:11" ht="30" customHeight="1">
      <c r="A22" s="61" t="s">
        <v>138</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3"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2021,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2020-04-21T13:31:04Z</cp:lastPrinted>
  <dcterms:created xsi:type="dcterms:W3CDTF">2014-05-21T13:51:31Z</dcterms:created>
  <dcterms:modified xsi:type="dcterms:W3CDTF">2024-02-14T17:45:28Z</dcterms:modified>
</cp:coreProperties>
</file>