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12705" yWindow="165" windowWidth="12510" windowHeight="5745" tabRatio="882"/>
  </bookViews>
  <sheets>
    <sheet name="Seite 1 - Titel" sheetId="11" r:id="rId1"/>
    <sheet name="Seite 2 - Impressum" sheetId="2" r:id="rId2"/>
    <sheet name="Seite 3 - Inhaltsverzeichnis" sheetId="51" r:id="rId3"/>
    <sheet name="Tab. 1.1" sheetId="5" r:id="rId4"/>
    <sheet name="Tab. 1.2" sheetId="10" r:id="rId5"/>
    <sheet name="Tab. 2.1" sheetId="16" r:id="rId6"/>
    <sheet name="Tab. 2.2." sheetId="17" r:id="rId7"/>
    <sheet name="Tab. 3.1" sheetId="18" r:id="rId8"/>
    <sheet name="Tab. 3.2" sheetId="20" r:id="rId9"/>
    <sheet name="Tab. 4.1" sheetId="21" r:id="rId10"/>
    <sheet name="Tab. 4.2" sheetId="24" r:id="rId11"/>
    <sheet name="Tab.4.3" sheetId="49" r:id="rId12"/>
    <sheet name="Tab. 4.4" sheetId="26" r:id="rId13"/>
    <sheet name="Tab. 5.1" sheetId="27" r:id="rId14"/>
    <sheet name="Tab. 5.2" sheetId="28" r:id="rId15"/>
    <sheet name="Tab. 6.1" sheetId="29" r:id="rId16"/>
    <sheet name="Tab. 6.2" sheetId="30" r:id="rId17"/>
    <sheet name="Tab.7.1" sheetId="32" r:id="rId18"/>
    <sheet name="Tab.7.2" sheetId="33" r:id="rId19"/>
    <sheet name="Tab.8.1" sheetId="34" r:id="rId20"/>
    <sheet name="Tab.8.2" sheetId="35" r:id="rId21"/>
    <sheet name="Tab.9.1" sheetId="36" r:id="rId22"/>
    <sheet name="Tab.9.2" sheetId="37" r:id="rId23"/>
    <sheet name="Tab.10.1" sheetId="38" r:id="rId24"/>
    <sheet name="Tab.10.2" sheetId="39" r:id="rId25"/>
    <sheet name="Tab.11.1" sheetId="40" r:id="rId26"/>
    <sheet name="Tab.11.2 " sheetId="43" r:id="rId27"/>
    <sheet name="Tab.12.1" sheetId="44" r:id="rId28"/>
    <sheet name="Tab.12.2" sheetId="45" r:id="rId29"/>
    <sheet name="T3_1" sheetId="9" state="hidden" r:id="rId30"/>
  </sheets>
  <definedNames>
    <definedName name="_xlnm.Print_Titles" localSheetId="8">'Tab. 3.2'!#REF!</definedName>
    <definedName name="_xlnm.Print_Titles" localSheetId="10">'Tab. 4.2'!#REF!</definedName>
    <definedName name="_xlnm.Print_Titles" localSheetId="12">'Tab. 4.4'!#REF!</definedName>
    <definedName name="_xlnm.Print_Titles" localSheetId="14">'Tab. 5.2'!#REF!</definedName>
    <definedName name="_xlnm.Print_Titles" localSheetId="15">'Tab. 6.1'!#REF!</definedName>
    <definedName name="_xlnm.Print_Titles" localSheetId="16">'Tab. 6.2'!#REF!</definedName>
    <definedName name="_xlnm.Print_Titles" localSheetId="25">Tab.11.1!$1:$3</definedName>
    <definedName name="_xlnm.Print_Titles" localSheetId="11">Tab.4.3!#REF!</definedName>
    <definedName name="_xlnm.Print_Titles" localSheetId="17">Tab.7.1!#REF!</definedName>
    <definedName name="_xlnm.Print_Titles" localSheetId="19">Tab.8.1!#REF!</definedName>
  </definedNames>
  <calcPr calcId="145621"/>
</workbook>
</file>

<file path=xl/calcChain.xml><?xml version="1.0" encoding="utf-8"?>
<calcChain xmlns="http://schemas.openxmlformats.org/spreadsheetml/2006/main">
  <c r="N47" i="43" l="1"/>
  <c r="M47" i="43"/>
  <c r="N27" i="43"/>
  <c r="M27" i="43"/>
  <c r="J27" i="43" l="1"/>
  <c r="K27" i="43"/>
  <c r="L27" i="43"/>
  <c r="C27" i="43"/>
  <c r="D27" i="43"/>
  <c r="E27" i="43"/>
  <c r="F27" i="43"/>
  <c r="G27" i="43"/>
  <c r="B27" i="43"/>
  <c r="F10" i="37" l="1"/>
  <c r="F11" i="37"/>
  <c r="F12" i="37"/>
  <c r="F13" i="37"/>
  <c r="F14" i="37"/>
  <c r="F15" i="37"/>
  <c r="F16" i="37"/>
  <c r="F17" i="37"/>
  <c r="F18" i="37"/>
  <c r="F19" i="37"/>
  <c r="F9" i="37"/>
  <c r="F19" i="36"/>
  <c r="F42" i="35"/>
  <c r="F40" i="35" l="1"/>
  <c r="F38" i="35"/>
  <c r="F36" i="35"/>
  <c r="F35" i="35"/>
  <c r="F34" i="35"/>
  <c r="F33" i="35"/>
  <c r="F32" i="35"/>
  <c r="F31" i="35"/>
  <c r="F29" i="35"/>
  <c r="F41" i="35"/>
  <c r="F39" i="35"/>
  <c r="F37" i="35"/>
  <c r="F30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9" i="35"/>
  <c r="F37" i="28" l="1"/>
  <c r="F41" i="28"/>
  <c r="F36" i="28"/>
  <c r="F13" i="28"/>
  <c r="F14" i="28"/>
  <c r="F15" i="28"/>
  <c r="F16" i="28"/>
  <c r="F17" i="28"/>
  <c r="F18" i="28"/>
  <c r="F19" i="28"/>
  <c r="F20" i="28"/>
  <c r="F21" i="28"/>
  <c r="F22" i="28"/>
  <c r="F23" i="28"/>
  <c r="F11" i="28"/>
  <c r="F10" i="28" l="1"/>
  <c r="F31" i="26" l="1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3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10" i="26"/>
  <c r="F34" i="49" l="1"/>
  <c r="F20" i="49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3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10" i="24"/>
  <c r="F34" i="21" l="1"/>
  <c r="F20" i="21"/>
  <c r="F34" i="20"/>
  <c r="F35" i="20"/>
  <c r="F36" i="20"/>
  <c r="F37" i="20"/>
  <c r="F38" i="20"/>
  <c r="F39" i="20"/>
  <c r="F41" i="20"/>
  <c r="F43" i="20"/>
  <c r="F31" i="20"/>
  <c r="F30" i="20"/>
  <c r="F23" i="20"/>
  <c r="F11" i="20"/>
  <c r="F14" i="20"/>
  <c r="F15" i="20"/>
  <c r="F16" i="20"/>
  <c r="F17" i="20"/>
  <c r="F18" i="20"/>
  <c r="F19" i="20"/>
  <c r="F21" i="20"/>
  <c r="F10" i="20"/>
  <c r="F19" i="18"/>
  <c r="F30" i="17" l="1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2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9" i="17"/>
  <c r="B25" i="17"/>
  <c r="E25" i="17" l="1"/>
  <c r="F33" i="16"/>
  <c r="F19" i="16"/>
  <c r="C51" i="10" l="1"/>
  <c r="D51" i="10"/>
  <c r="E51" i="10"/>
  <c r="F51" i="10"/>
  <c r="G51" i="10"/>
  <c r="H51" i="10"/>
  <c r="I51" i="10"/>
  <c r="J51" i="10"/>
  <c r="L51" i="10"/>
  <c r="B51" i="10"/>
  <c r="B31" i="10" l="1"/>
  <c r="O27" i="43" l="1"/>
  <c r="F31" i="49" l="1"/>
  <c r="F32" i="49"/>
  <c r="F33" i="49"/>
  <c r="F30" i="49"/>
  <c r="F17" i="49"/>
  <c r="F18" i="49"/>
  <c r="F19" i="49"/>
  <c r="F16" i="49"/>
  <c r="E12" i="45" l="1"/>
  <c r="F12" i="45"/>
  <c r="G12" i="45"/>
  <c r="H12" i="45"/>
  <c r="I12" i="45"/>
  <c r="J12" i="45"/>
  <c r="K12" i="45"/>
  <c r="D12" i="45"/>
  <c r="B12" i="45" s="1"/>
  <c r="C12" i="45" l="1"/>
  <c r="O47" i="43" l="1"/>
  <c r="P47" i="43"/>
  <c r="P27" i="43"/>
  <c r="J47" i="43"/>
  <c r="K47" i="43"/>
  <c r="L47" i="43"/>
  <c r="I47" i="43"/>
  <c r="I27" i="43"/>
  <c r="E47" i="43"/>
  <c r="F47" i="43"/>
  <c r="G47" i="43"/>
  <c r="D47" i="43" l="1"/>
  <c r="B47" i="43"/>
  <c r="C47" i="43"/>
  <c r="C33" i="40"/>
  <c r="C34" i="40"/>
  <c r="B34" i="40"/>
  <c r="C19" i="40"/>
  <c r="C20" i="40"/>
  <c r="B20" i="40"/>
  <c r="C32" i="40"/>
  <c r="B33" i="40"/>
  <c r="C18" i="40"/>
  <c r="B19" i="40"/>
  <c r="C31" i="40"/>
  <c r="B32" i="40"/>
  <c r="C17" i="40"/>
  <c r="B18" i="40"/>
  <c r="B31" i="40"/>
  <c r="B17" i="40"/>
  <c r="C13" i="39" l="1"/>
  <c r="D13" i="39"/>
  <c r="B13" i="39"/>
  <c r="C21" i="37"/>
  <c r="D21" i="37"/>
  <c r="E21" i="37"/>
  <c r="G21" i="37"/>
  <c r="H21" i="37"/>
  <c r="B21" i="37"/>
  <c r="F15" i="36"/>
  <c r="F16" i="36"/>
  <c r="F17" i="36"/>
  <c r="F18" i="36"/>
  <c r="F14" i="36"/>
  <c r="F30" i="34"/>
  <c r="F31" i="34"/>
  <c r="F32" i="34"/>
  <c r="F33" i="34"/>
  <c r="F29" i="34"/>
  <c r="F15" i="34"/>
  <c r="F16" i="34"/>
  <c r="F17" i="34"/>
  <c r="F18" i="34"/>
  <c r="F14" i="34"/>
  <c r="F21" i="37" l="1"/>
  <c r="H45" i="30" l="1"/>
  <c r="H25" i="30"/>
  <c r="F31" i="16" l="1"/>
  <c r="F30" i="16"/>
  <c r="F32" i="16"/>
  <c r="F29" i="16"/>
  <c r="F18" i="16"/>
  <c r="F17" i="16"/>
  <c r="F16" i="16"/>
  <c r="F15" i="16"/>
  <c r="C31" i="10" l="1"/>
  <c r="D31" i="10"/>
  <c r="E31" i="10"/>
  <c r="F31" i="10"/>
  <c r="G31" i="10"/>
  <c r="H31" i="10"/>
  <c r="I31" i="10"/>
  <c r="J31" i="10"/>
  <c r="K31" i="10"/>
  <c r="L31" i="10"/>
  <c r="H45" i="35" l="1"/>
  <c r="G45" i="35"/>
  <c r="E45" i="35"/>
  <c r="D45" i="35"/>
  <c r="C45" i="35"/>
  <c r="B45" i="35"/>
  <c r="H25" i="35"/>
  <c r="G25" i="35"/>
  <c r="E25" i="35"/>
  <c r="D25" i="35"/>
  <c r="C25" i="35"/>
  <c r="B25" i="35"/>
  <c r="H45" i="33"/>
  <c r="G45" i="33"/>
  <c r="E45" i="33"/>
  <c r="D45" i="33"/>
  <c r="C45" i="33"/>
  <c r="B45" i="33"/>
  <c r="H25" i="33"/>
  <c r="G25" i="33"/>
  <c r="E25" i="33"/>
  <c r="D25" i="33"/>
  <c r="C25" i="33"/>
  <c r="B25" i="33"/>
  <c r="G45" i="30"/>
  <c r="E45" i="30"/>
  <c r="D45" i="30"/>
  <c r="C45" i="30"/>
  <c r="B45" i="30"/>
  <c r="G25" i="30"/>
  <c r="E25" i="30"/>
  <c r="D25" i="30"/>
  <c r="C25" i="30"/>
  <c r="B25" i="30"/>
  <c r="F45" i="35" l="1"/>
  <c r="F25" i="35"/>
  <c r="E45" i="28"/>
  <c r="D45" i="28"/>
  <c r="C45" i="28"/>
  <c r="B45" i="28"/>
  <c r="E25" i="28"/>
  <c r="D25" i="28"/>
  <c r="C25" i="28"/>
  <c r="B25" i="28"/>
  <c r="E46" i="26"/>
  <c r="D46" i="26"/>
  <c r="C46" i="26"/>
  <c r="F46" i="26" s="1"/>
  <c r="B46" i="26"/>
  <c r="E26" i="26"/>
  <c r="D26" i="26"/>
  <c r="C26" i="26"/>
  <c r="F26" i="26" s="1"/>
  <c r="B26" i="26"/>
  <c r="E46" i="24"/>
  <c r="D46" i="24"/>
  <c r="C46" i="24"/>
  <c r="E26" i="24"/>
  <c r="D26" i="24"/>
  <c r="C26" i="24"/>
  <c r="F46" i="24" l="1"/>
  <c r="F45" i="28"/>
  <c r="F25" i="28"/>
  <c r="F26" i="24"/>
  <c r="C45" i="20"/>
  <c r="C25" i="20"/>
  <c r="D25" i="20"/>
  <c r="E25" i="20"/>
  <c r="E45" i="20"/>
  <c r="D45" i="20"/>
  <c r="B45" i="20"/>
  <c r="B25" i="20"/>
  <c r="F45" i="20" l="1"/>
  <c r="F25" i="20"/>
  <c r="C45" i="17"/>
  <c r="D45" i="17"/>
  <c r="E45" i="17"/>
  <c r="G45" i="17"/>
  <c r="H45" i="17"/>
  <c r="C25" i="17"/>
  <c r="B45" i="17"/>
  <c r="H25" i="17"/>
  <c r="G25" i="17"/>
  <c r="D25" i="17"/>
  <c r="F45" i="17" l="1"/>
  <c r="F25" i="17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<sst xmlns="http://schemas.openxmlformats.org/spreadsheetml/2006/main" count="1646" uniqueCount="339">
  <si>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</si>
  <si>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</si>
  <si>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</si>
  <si>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</si>
  <si>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</si>
  <si>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</si>
  <si>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</si>
  <si>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</si>
  <si>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</si>
  <si>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</si>
  <si>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</si>
  <si>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</si>
  <si>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</si>
  <si>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</si>
  <si>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</si>
  <si>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</si>
  <si>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</si>
  <si>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</si>
  <si>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</si>
  <si>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</si>
  <si>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</si>
  <si>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</si>
  <si>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</si>
  <si>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</si>
  <si>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</si>
  <si>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</si>
  <si>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</si>
  <si>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</si>
  <si>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</si>
  <si>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</si>
  <si>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</si>
  <si>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</si>
  <si>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</si>
  <si>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</si>
  <si>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</si>
  <si>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</si>
  <si>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</si>
  <si>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</si>
  <si>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</si>
  <si>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</si>
  <si>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</si>
  <si>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</si>
  <si>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</si>
  <si>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</si>
  <si>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</si>
  <si>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</si>
  <si>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</si>
  <si>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</si>
  <si>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</si>
  <si>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</si>
  <si>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</si>
  <si>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</si>
  <si>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</si>
  <si>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</si>
  <si>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</si>
  <si>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</si>
  <si>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</si>
  <si>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</si>
  <si>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</si>
  <si>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</si>
  <si>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</si>
  <si>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</si>
  <si>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</si>
  <si>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Inhaltsverzeichnis</t>
  </si>
  <si>
    <t>Seite</t>
  </si>
  <si>
    <t>1.</t>
  </si>
  <si>
    <t>3.1</t>
  </si>
  <si>
    <t>10</t>
  </si>
  <si>
    <t>4</t>
  </si>
  <si>
    <t>12</t>
  </si>
  <si>
    <t>4.1</t>
  </si>
  <si>
    <t>15</t>
  </si>
  <si>
    <t>Herausgeber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</si>
  <si>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</si>
  <si>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</si>
  <si>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</si>
  <si>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</si>
  <si>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</si>
  <si>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</si>
  <si>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</si>
  <si>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</si>
  <si>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 xml:space="preserve">Internet: </t>
  </si>
  <si>
    <t>www.statistik-nord.de</t>
  </si>
  <si>
    <t>Grund-schulen</t>
  </si>
  <si>
    <t>Haupt-schulen</t>
  </si>
  <si>
    <t>Förderzentren</t>
  </si>
  <si>
    <t>Gemein-schafts-schulen</t>
  </si>
  <si>
    <t>Freie Waldorf-schulen</t>
  </si>
  <si>
    <t>ins-gesamt</t>
  </si>
  <si>
    <t>Öffentliche und private Schulen</t>
  </si>
  <si>
    <t>2003/04</t>
  </si>
  <si>
    <t>2004/05</t>
  </si>
  <si>
    <t>2005/06</t>
  </si>
  <si>
    <t>2006/07</t>
  </si>
  <si>
    <t>2007/08</t>
  </si>
  <si>
    <t>2008/09</t>
  </si>
  <si>
    <t>darunter öffentliche Schulen</t>
  </si>
  <si>
    <t>Schul-
jahr</t>
  </si>
  <si>
    <t>Real-
schulen</t>
  </si>
  <si>
    <t>Gym-
nasien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</si>
  <si>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</si>
  <si>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</si>
  <si>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</si>
  <si>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</si>
  <si>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</si>
  <si>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</si>
  <si>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</si>
  <si>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</si>
  <si>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</si>
  <si>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</si>
  <si>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</si>
  <si>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</si>
  <si>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</si>
  <si>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</si>
  <si>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</si>
  <si>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</si>
  <si>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</si>
  <si>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Grund-
schulen</t>
  </si>
  <si>
    <t>Haupt-
schulen</t>
  </si>
  <si>
    <t>ins-
gesamt</t>
  </si>
  <si>
    <t>Freie
 Waldorf-schulen</t>
  </si>
  <si>
    <t>Schüler/-innen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</si>
  <si>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</si>
  <si>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</si>
  <si>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</si>
  <si>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</si>
  <si>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</si>
  <si>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</si>
  <si>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</si>
  <si>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</si>
  <si>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</si>
  <si>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 xml:space="preserve"> Einrich-tungen</t>
  </si>
  <si>
    <t>Herzogtum Lauenburg</t>
  </si>
  <si>
    <t>Rendsburg-Eckernförde</t>
  </si>
  <si>
    <t>Schleswig-Flensburg</t>
  </si>
  <si>
    <t xml:space="preserve"> Einrichtungen</t>
  </si>
  <si>
    <t>Klassen
5.-10.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</si>
  <si>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</si>
  <si>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</si>
  <si>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</si>
  <si>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</si>
  <si>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</si>
  <si>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</si>
  <si>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</si>
  <si>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</si>
  <si>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Rendsburg-
Eckernförde</t>
  </si>
  <si>
    <t>2010/2011</t>
  </si>
  <si>
    <t>2011/2012</t>
  </si>
  <si>
    <t>2009/2010</t>
  </si>
  <si>
    <t>2008/2009</t>
  </si>
  <si>
    <t>2007/2008</t>
  </si>
  <si>
    <t>2006/2007</t>
  </si>
  <si>
    <t>2005/2006</t>
  </si>
  <si>
    <t>2004/2005</t>
  </si>
  <si>
    <t>2003/2004</t>
  </si>
  <si>
    <t>2002/2003</t>
  </si>
  <si>
    <t>Grundschulen</t>
  </si>
  <si>
    <t>Hauptschulen</t>
  </si>
  <si>
    <t>Realschulen</t>
  </si>
  <si>
    <t>Gymnasien</t>
  </si>
  <si>
    <t>Gemeinschafts-schulen</t>
  </si>
  <si>
    <t>Förderzentrum mit dem SP Lernen</t>
  </si>
  <si>
    <t>Schleswig-
Holstein</t>
  </si>
  <si>
    <t>Schleswig-
Flensburg</t>
  </si>
  <si>
    <t xml:space="preserve">Rendsburg-
Eckernförde </t>
  </si>
  <si>
    <t>10. Abendgymnasien</t>
  </si>
  <si>
    <t>schulen.ausbildung@statistik-nord.de</t>
  </si>
  <si>
    <t>Schüler/-innen 
in der 5. Klassenstufe</t>
  </si>
  <si>
    <t>Schüler/-innen
in der 5. Klassenstufe</t>
  </si>
  <si>
    <t>Einrich-
tungen</t>
  </si>
  <si>
    <t>Einrichtungen</t>
  </si>
  <si>
    <t>Gemeinschaftsschulen</t>
  </si>
  <si>
    <t>0431 6895-9243</t>
  </si>
  <si>
    <t>Sofern in den Produkten auf das Vorhandensein von Copyrightrechten Dritter 
hingewiesen wird, sind die in deren Produkten ausgewiesenen Copyrightbestimmungen 
zu wahren. Alle übrigen Rechte bleiben vorbehalten.</t>
  </si>
  <si>
    <t>1. Schulen insgesamt</t>
  </si>
  <si>
    <t>Koope-
rative
 Gesamt-
schulen</t>
  </si>
  <si>
    <t>Regio-
nal-schulen</t>
  </si>
  <si>
    <t>Regio-
nal-
schulen</t>
  </si>
  <si>
    <t>weiblich</t>
  </si>
  <si>
    <t>2. Grundschulen</t>
  </si>
  <si>
    <t>3. Hauptschulen</t>
  </si>
  <si>
    <t>5. Realschulen</t>
  </si>
  <si>
    <t>6. Gymnasien</t>
  </si>
  <si>
    <t>7. Gemeinschaftsschulen</t>
  </si>
  <si>
    <t>8. Regionalschulen</t>
  </si>
  <si>
    <t>9. Freie Waldorfschulen</t>
  </si>
  <si>
    <t>ins
gesamt</t>
  </si>
  <si>
    <t>Schulen insgesamt</t>
  </si>
  <si>
    <t>5</t>
  </si>
  <si>
    <t>1.1</t>
  </si>
  <si>
    <t>1.2</t>
  </si>
  <si>
    <t>2.</t>
  </si>
  <si>
    <t>6</t>
  </si>
  <si>
    <t>2.1</t>
  </si>
  <si>
    <t>2.2</t>
  </si>
  <si>
    <t>7</t>
  </si>
  <si>
    <t>8</t>
  </si>
  <si>
    <t>3.2</t>
  </si>
  <si>
    <t>9</t>
  </si>
  <si>
    <t>4.</t>
  </si>
  <si>
    <t>4.2</t>
  </si>
  <si>
    <t>11</t>
  </si>
  <si>
    <t>4.3</t>
  </si>
  <si>
    <t>4.4</t>
  </si>
  <si>
    <t>13</t>
  </si>
  <si>
    <t>5.</t>
  </si>
  <si>
    <t>14</t>
  </si>
  <si>
    <t>5.1</t>
  </si>
  <si>
    <t>5.2</t>
  </si>
  <si>
    <t>6.</t>
  </si>
  <si>
    <t>16</t>
  </si>
  <si>
    <t>6.1</t>
  </si>
  <si>
    <t>6.2</t>
  </si>
  <si>
    <t>17</t>
  </si>
  <si>
    <t>7.</t>
  </si>
  <si>
    <t>18</t>
  </si>
  <si>
    <t>7.1</t>
  </si>
  <si>
    <t>7.2</t>
  </si>
  <si>
    <t>19</t>
  </si>
  <si>
    <t>8.</t>
  </si>
  <si>
    <t>Regionalschulen</t>
  </si>
  <si>
    <t>20</t>
  </si>
  <si>
    <t>8.1</t>
  </si>
  <si>
    <t>8.2</t>
  </si>
  <si>
    <t>21</t>
  </si>
  <si>
    <t>9.</t>
  </si>
  <si>
    <t>Freie Waldorfschulen</t>
  </si>
  <si>
    <t>22</t>
  </si>
  <si>
    <t>9.1</t>
  </si>
  <si>
    <t>9.2</t>
  </si>
  <si>
    <t>23</t>
  </si>
  <si>
    <t>10.</t>
  </si>
  <si>
    <t>Abendgymnasien</t>
  </si>
  <si>
    <t>24</t>
  </si>
  <si>
    <t>10.1</t>
  </si>
  <si>
    <t>10.2</t>
  </si>
  <si>
    <t>25</t>
  </si>
  <si>
    <t>11.1</t>
  </si>
  <si>
    <t>Schulentlassungen</t>
  </si>
  <si>
    <t>26</t>
  </si>
  <si>
    <t>11.2</t>
  </si>
  <si>
    <t>28</t>
  </si>
  <si>
    <t>12.1</t>
  </si>
  <si>
    <t>Einrichtungen der dänischen Minderheit</t>
  </si>
  <si>
    <t>4. Förderzentren mit dem Förderschwerpunkt Lernen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</si>
  <si>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1. Schulen insgesamt</t>
    </r>
  </si>
  <si>
    <t>Kennziffer: B I 1 - j 13 SH</t>
  </si>
  <si>
    <t>im Schuljahr 2013/2014</t>
  </si>
  <si>
    <t>2013/14</t>
  </si>
  <si>
    <t>306 560</t>
  </si>
  <si>
    <t>79 663</t>
  </si>
  <si>
    <t>20 808</t>
  </si>
  <si>
    <t>291 898</t>
  </si>
  <si>
    <t>96 314</t>
  </si>
  <si>
    <t>76 088</t>
  </si>
  <si>
    <t>20 524</t>
  </si>
  <si>
    <t>2.1 Einrichtungen, Klassen sowie Schülerinnen und Schüler 2003 - 2013</t>
  </si>
  <si>
    <t>3.1 Einrichtungen, Klassen sowie Schülerinnen und Schüler 2003 - 2013</t>
  </si>
  <si>
    <t>4.1 Einrichtungen, Klassen sowie Schülerinnen und Schüler 2003 - 2013</t>
  </si>
  <si>
    <t>4.3 Einrichtungen, Klassen sowie Schülerinnen und Schüler 2003 - 2013</t>
  </si>
  <si>
    <t>5.1 Einrichtungen, Klassen sowie Schülerinnen und Schüler 2003 - 2013</t>
  </si>
  <si>
    <t>6.1 Einrichtungen, Klassen sowie Schülerinnen und Schüler 2003 - 2013</t>
  </si>
  <si>
    <t>2012/2013</t>
  </si>
  <si>
    <t>am Ende des Schuljahres 2012/2013 nach Kreisen</t>
  </si>
  <si>
    <t>9.2 Einrichtungen, Klassen sowie Schülerinnen und Schüler im Schuljahr 2013/2014 nach Kreisen</t>
  </si>
  <si>
    <t>8.2 Einrichtungen, Klassen sowie Schülerinnen und Schüler im Schuljahr 2013/2014 nach Kreisen</t>
  </si>
  <si>
    <t>7.2  Einrichtungen, Klassen sowie Schülerinnen und Schüler im Schuljahr 2013/2014 nach Kreisen</t>
  </si>
  <si>
    <t>6.2 Einrichtungen, Klassen sowie Schülerinnen und Schüler im Schuljahr 2013/2014 nach Kreisen</t>
  </si>
  <si>
    <t xml:space="preserve"> –</t>
  </si>
  <si>
    <t>7.1 Einrichtungen, Klassen sowie Schülerinnen und Schüler 2003 - 2013</t>
  </si>
  <si>
    <t>8.1 Einrichtungen, Klassen sowie Schülerinnen und Schüler 2003 - 2013</t>
  </si>
  <si>
    <t>9.1  Einrichtungen, Klassen sowie Schülerinnen und Schüler 2003 - 2013</t>
  </si>
  <si>
    <t>10.1 Einrichtungen sowie Schülerinnen und Schüler 2003 - 2013</t>
  </si>
  <si>
    <t>Einrichtungen, Klassen sowie Schülerinnen und Schüler 2003 - 2013</t>
  </si>
  <si>
    <t>Einrichtungen sowie Schülerinnen und Schüler 2003 - 2013</t>
  </si>
  <si>
    <t>Schülerinnen und Schüler privater Schulen 2003 - 2013</t>
  </si>
  <si>
    <t>12.2</t>
  </si>
  <si>
    <t>32</t>
  </si>
  <si>
    <t>Kirsten Johns</t>
  </si>
  <si>
    <t>am Ende des Schuljahres 2002/2003 - 2012/2013</t>
  </si>
  <si>
    <t xml:space="preserve">© Statistisches Amt für Hamburg und Schleswig-Holstein, Hamburg 2015 
Auszugsweise Vervielfältigung und Verbreitung mit Quellenangabe gestattet.         </t>
  </si>
  <si>
    <t>×</t>
  </si>
  <si>
    <t>a. n. g.</t>
  </si>
  <si>
    <t>3.</t>
  </si>
  <si>
    <t>– Förderzentren insgesamt –</t>
  </si>
  <si>
    <t xml:space="preserve">4. Förderzentren </t>
  </si>
  <si>
    <t>4.2 Einrichtungen, Klassen sowie Schülerinnen und Schüler im Schuljahr 2013/2014 nach Kreisen</t>
  </si>
  <si>
    <t>4. Förderzentren</t>
  </si>
  <si>
    <t>– Förderzentren mit dem Förderschwerpunkt Lernen –</t>
  </si>
  <si>
    <t>4.4 Einrichtungen, Klassen sowie Schülerinnen und Schüler im Schuljahr 2013/2014 nach Kreisen</t>
  </si>
  <si>
    <t xml:space="preserve">Förderzentren </t>
  </si>
  <si>
    <t>Einrichtungen, Klassen sowie Schülerinnen und Schüler 2003 - 2013
– Förderzentren insgesamt –</t>
  </si>
  <si>
    <t>Einrichtungen, Klassen sowie Schülerinnen und Schüler im Schuljahr 2013/2014 nach Kreisen
– Förderzentren insgesamt –</t>
  </si>
  <si>
    <t>Einrichtungen, Klassen sowie Schülerinnen und Schüler 2003 - 2013
– Förderzentren mit dem Förderschwerpunkt Lernen –</t>
  </si>
  <si>
    <t>Einrichtungen, Klassen sowie Schülerinnen und Schüler im Schuljahr 2013/2014 nach Kreisen
– Förderzentren mit dem Förderschwerpunkt Lernen –</t>
  </si>
  <si>
    <t>5.2 Einrichtungen, Klassen sowie Schülerinnen und Schüler im Schuljahr 2013/2014 nach Kreisen</t>
  </si>
  <si>
    <t>Einrichtungen, Klassen sowie Schülerinnen und Schüler im Schuljahr 2013/2014 nach Kreisen</t>
  </si>
  <si>
    <t>Ins-
gesamt</t>
  </si>
  <si>
    <t>nach der Schulart und Kreisen</t>
  </si>
  <si>
    <t>1.2 Schülerinnen und Schüler in allgemeinbildenden Schulen im Schuljahr 2013/2014</t>
  </si>
  <si>
    <t>2.2 Einrichtungen, Klassen sowie Schülerinnen und Schüler im Schuljahr 2013/14 nach Kreisen</t>
  </si>
  <si>
    <t>Schüler/
-innen 
je Klasse</t>
  </si>
  <si>
    <t>KREISFREIE STADT
Kreis</t>
  </si>
  <si>
    <t>3.2 Einrichtungen, Klassen sowie Schülerinnen und Schuler im Schuljahr 2013/2014 nach Kreisen</t>
  </si>
  <si>
    <t>Schüler/
-innen
 je Klasse</t>
  </si>
  <si>
    <t xml:space="preserve"> Einrich-
tungen</t>
  </si>
  <si>
    <t>Schüler/
-innen 
je Klasse
5. - 10.</t>
  </si>
  <si>
    <t>Schüler/
-innen 
je Klasse
5.-10.</t>
  </si>
  <si>
    <t>10.2  Einrichtungen sowie Schülerinnen und Schüler im Schuljahr 2013/2014 nach Kreisen</t>
  </si>
  <si>
    <t>11.1 Schulentlassene der allgemeinbildenden Schulen nach Beendigung der Vollzeitschulpflicht</t>
  </si>
  <si>
    <t xml:space="preserve">11. Schulentlassungen 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</si>
  <si>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</t>
    </r>
  </si>
  <si>
    <r>
      <t xml:space="preserve"> </t>
    </r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</si>
  <si>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r>
      <rPr>
        <sz val="10"/>
        <color theme="1"/>
        <rFont val="Arial"/>
        <family val="2"/>
      </rPr>
      <t xml:space="preserve">Noch: </t>
    </r>
    <r>
      <rPr>
        <b/>
        <sz val="10"/>
        <color theme="1"/>
        <rFont val="Arial"/>
        <family val="2"/>
      </rPr>
      <t xml:space="preserve">11. Schulentlassungen  </t>
    </r>
  </si>
  <si>
    <t xml:space="preserve">11.2 Schulentlassene der allgemeinbildenden Schulen nach Beendigung der Vollzeitschulpflicht </t>
  </si>
  <si>
    <t>12. Schülerinnen und Schüler privater Schulen 2003 - 2013</t>
  </si>
  <si>
    <r>
      <t>12.1 Einrichtungen der dänischen Minderheit</t>
    </r>
    <r>
      <rPr>
        <b/>
        <vertAlign val="superscript"/>
        <sz val="10"/>
        <color theme="1"/>
        <rFont val="Arial"/>
        <family val="2"/>
      </rPr>
      <t xml:space="preserve">1 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</si>
  <si>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 Schülerinnen und Schüler privater Schulen 2002 - 2013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</si>
  <si>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12.1 Einrichtungen der dänischen Minderheit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</si>
  <si>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vorhergehenden Tabellen der Schularten enthalten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</si>
  <si>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11.2 Schulentlassene der allgemeinbildenden Schulen nach Beendigung der Vollzeitschulpflicht </t>
    </r>
  </si>
  <si>
    <t>KREISFREIE STADT
Kreise</t>
  </si>
  <si>
    <r>
      <t>12.2 Einrichtungen der dänischen Minderheit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nach Kreisen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</si>
  <si>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 Schülerinnen und Schüler privater Schulen 2013/2014</t>
    </r>
  </si>
  <si>
    <t>Schulentlassene der allgemeinbildenden Schulen nach Beendigung der Vollzeitschulpflicht
am Ende es Schuljahres 2002/2003 - 2012/2013</t>
  </si>
  <si>
    <t>11.</t>
  </si>
  <si>
    <t>Schulentlassene der allgemeinbildenden Schulen nach Beendigung der Vollzeitschulpflicht
am Ende es Schuljahres 2012/2013 nach Kreisen</t>
  </si>
  <si>
    <t>12.</t>
  </si>
  <si>
    <t>Einrichtungen der dänischen Minderheit nach Kreisen</t>
  </si>
  <si>
    <t>1.1 Schülerinnen und Schüler in allgemeinbildenden Schulen 2003 - 2013
nach der Schulart</t>
  </si>
  <si>
    <t>Schülerinnen und Schüler in den allgemeinbildenden Schulen  2003 - 2013
nach der Schulart</t>
  </si>
  <si>
    <t xml:space="preserve">Schülerinnen und Schüler in allgemeinbildenden Schulen im Schuljahr 2013/2014
nach der Schulart und Kreisen </t>
  </si>
  <si>
    <t>Einrichtungen sowie Schülerinnen und Schüler im Schuljahr 2013/2014 nach Kreisen</t>
  </si>
  <si>
    <t>Mit allgemeiner 
Hochschulreife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</si>
  <si>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nach Beendigung der Vollzeitschulpflicht</t>
    </r>
  </si>
  <si>
    <t>30</t>
  </si>
  <si>
    <t>Herausgegeben am: 12. Oktober 2015</t>
  </si>
  <si>
    <t>in Schleswig-Holstein</t>
  </si>
  <si>
    <t>Die allgemeinbildenden 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</si>
</sst>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\ 0.0"/>
    <numFmt numFmtId="171" formatCode="0.0;;\–"/>
    <numFmt numFmtId="172" formatCode="#,###"/>
    <numFmt numFmtId="173" formatCode="#,##0;\·;\–"/>
    <numFmt numFmtId="174" formatCode="0.0;\·;\–"/>
    <numFmt numFmtId="175" formatCode="#,##0.0;;\–"/>
    <numFmt numFmtId="176" formatCode="#,##0.0;\·;\–"/>
    <numFmt numFmtId="177" formatCode="0.0"/>
    <numFmt numFmtId="178" formatCode="#,##0.0"/>
    <numFmt numFmtId="179" formatCode="###,###,###,###;\-###,###,###,###"/>
    <numFmt numFmtId="180" formatCode="#\ ##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5" fillId="0" borderId="0" applyFill="0" applyAlignment="0"/>
    <xf numFmtId="0" fontId="41" fillId="0" borderId="0"/>
    <xf numFmtId="0" fontId="41" fillId="0" borderId="0"/>
    <xf numFmtId="0" fontId="3" fillId="0" borderId="0"/>
    <xf numFmtId="0" fontId="2" fillId="0" borderId="0"/>
  </cellStyleXfs>
  <cellXfs count="63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1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14" fontId="0" fillId="0" borderId="0" xfId="0" applyNumberFormat="1"/>
    <xf numFmtId="0" fontId="41" fillId="0" borderId="0" xfId="50" applyAlignment="1">
      <alignment horizontal="left" wrapText="1"/>
    </xf>
    <xf numFmtId="0" fontId="5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41" fillId="0" borderId="0" xfId="50"/>
    <xf numFmtId="0" fontId="5" fillId="0" borderId="0" xfId="50" applyFont="1"/>
    <xf numFmtId="0" fontId="5" fillId="0" borderId="0" xfId="50" applyFont="1" applyAlignment="1">
      <alignment horizontal="left" vertical="top"/>
    </xf>
    <xf numFmtId="0" fontId="41" fillId="0" borderId="0" xfId="50" applyAlignment="1">
      <alignment horizontal="left" vertical="top"/>
    </xf>
    <xf numFmtId="0" fontId="6" fillId="0" borderId="0" xfId="51" quotePrefix="1" applyFont="1" applyAlignment="1">
      <alignment horizontal="left"/>
    </xf>
    <xf numFmtId="0" fontId="6" fillId="0" borderId="0" xfId="51" applyFont="1"/>
    <xf numFmtId="0" fontId="6" fillId="0" borderId="0" xfId="51" applyFont="1" applyAlignment="1">
      <alignment horizontal="left"/>
    </xf>
    <xf numFmtId="0" fontId="6" fillId="0" borderId="0" xfId="50" applyFont="1"/>
    <xf numFmtId="0" fontId="6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4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9" fontId="16" fillId="0" borderId="0" xfId="0" applyNumberFormat="1" applyFont="1" applyBorder="1" applyAlignment="1">
      <alignment horizontal="center" vertical="center"/>
    </xf>
    <xf numFmtId="173" fontId="13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173" fontId="0" fillId="0" borderId="0" xfId="0" applyNumberFormat="1" applyAlignment="1">
      <alignment horizontal="right"/>
    </xf>
    <xf numFmtId="173" fontId="42" fillId="0" borderId="0" xfId="0" applyNumberFormat="1" applyFont="1" applyAlignment="1">
      <alignment horizontal="right"/>
    </xf>
    <xf numFmtId="169" fontId="13" fillId="0" borderId="0" xfId="0" applyNumberFormat="1" applyFont="1" applyFill="1"/>
    <xf numFmtId="0" fontId="14" fillId="0" borderId="0" xfId="0" applyFont="1"/>
    <xf numFmtId="0" fontId="0" fillId="0" borderId="0" xfId="0" applyNumberFormat="1" applyFont="1" applyFill="1" applyBorder="1"/>
    <xf numFmtId="169" fontId="0" fillId="0" borderId="0" xfId="0" applyNumberFormat="1" applyFont="1" applyFill="1" applyBorder="1"/>
    <xf numFmtId="171" fontId="0" fillId="0" borderId="0" xfId="0" applyNumberFormat="1" applyFont="1" applyFill="1" applyBorder="1"/>
    <xf numFmtId="172" fontId="0" fillId="0" borderId="0" xfId="0" applyNumberFormat="1" applyFont="1" applyFill="1" applyBorder="1"/>
    <xf numFmtId="0" fontId="13" fillId="0" borderId="0" xfId="0" applyFont="1" applyBorder="1" applyAlignment="1">
      <alignment wrapText="1"/>
    </xf>
    <xf numFmtId="179" fontId="16" fillId="0" borderId="0" xfId="52" applyNumberFormat="1" applyFont="1" applyFill="1" applyBorder="1"/>
    <xf numFmtId="0" fontId="16" fillId="0" borderId="0" xfId="0" applyFont="1" applyBorder="1" applyAlignment="1">
      <alignment wrapText="1"/>
    </xf>
    <xf numFmtId="0" fontId="17" fillId="0" borderId="0" xfId="0" applyFont="1" applyAlignment="1">
      <alignment horizontal="centerContinuous"/>
    </xf>
    <xf numFmtId="3" fontId="0" fillId="0" borderId="0" xfId="0" applyNumberFormat="1"/>
    <xf numFmtId="0" fontId="5" fillId="0" borderId="0" xfId="53" applyFont="1" applyAlignment="1">
      <alignment vertical="center"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/>
    <xf numFmtId="0" fontId="15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37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37" borderId="28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5" fillId="0" borderId="34" xfId="0" applyFont="1" applyBorder="1"/>
    <xf numFmtId="0" fontId="16" fillId="0" borderId="3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44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37" borderId="28" xfId="0" applyFont="1" applyFill="1" applyBorder="1" applyAlignment="1">
      <alignment horizontal="centerContinuous" vertical="center"/>
    </xf>
    <xf numFmtId="0" fontId="15" fillId="37" borderId="29" xfId="0" applyFont="1" applyFill="1" applyBorder="1" applyAlignment="1">
      <alignment horizontal="centerContinuous" vertical="center"/>
    </xf>
    <xf numFmtId="0" fontId="15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5" fillId="37" borderId="25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Border="1" applyAlignment="1"/>
    <xf numFmtId="0" fontId="16" fillId="0" borderId="30" xfId="0" applyFont="1" applyBorder="1" applyAlignment="1"/>
    <xf numFmtId="0" fontId="17" fillId="37" borderId="28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50" applyFont="1" applyAlignment="1">
      <alignment horizontal="left" wrapText="1"/>
    </xf>
    <xf numFmtId="0" fontId="18" fillId="0" borderId="0" xfId="50" applyFont="1" applyAlignment="1">
      <alignment horizontal="left"/>
    </xf>
    <xf numFmtId="0" fontId="21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180" fontId="15" fillId="0" borderId="0" xfId="0" applyNumberFormat="1" applyFont="1" applyBorder="1" applyAlignment="1">
      <alignment horizontal="right" vertical="center" indent="1"/>
    </xf>
    <xf numFmtId="180" fontId="15" fillId="0" borderId="36" xfId="0" applyNumberFormat="1" applyFont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right" vertical="center" indent="1"/>
    </xf>
    <xf numFmtId="169" fontId="17" fillId="0" borderId="0" xfId="0" applyNumberFormat="1" applyFont="1" applyFill="1" applyBorder="1" applyAlignment="1">
      <alignment horizontal="right" vertical="center" indent="1"/>
    </xf>
    <xf numFmtId="180" fontId="15" fillId="0" borderId="0" xfId="0" applyNumberFormat="1" applyFont="1" applyFill="1" applyBorder="1" applyAlignment="1">
      <alignment horizontal="right" vertical="center" indent="1"/>
    </xf>
    <xf numFmtId="180" fontId="15" fillId="0" borderId="0" xfId="0" applyNumberFormat="1" applyFont="1" applyFill="1" applyBorder="1" applyAlignment="1" applyProtection="1">
      <alignment horizontal="right" vertical="center" indent="1"/>
    </xf>
    <xf numFmtId="180" fontId="17" fillId="0" borderId="0" xfId="0" applyNumberFormat="1" applyFont="1" applyFill="1" applyBorder="1" applyAlignment="1">
      <alignment horizontal="right" vertical="center" indent="1"/>
    </xf>
    <xf numFmtId="171" fontId="15" fillId="0" borderId="0" xfId="0" applyNumberFormat="1" applyFont="1" applyFill="1" applyBorder="1" applyAlignment="1">
      <alignment horizontal="right" vertical="center" indent="1"/>
    </xf>
    <xf numFmtId="171" fontId="17" fillId="0" borderId="0" xfId="0" applyNumberFormat="1" applyFont="1" applyFill="1" applyBorder="1" applyAlignment="1">
      <alignment horizontal="right" vertical="center" indent="1"/>
    </xf>
    <xf numFmtId="173" fontId="15" fillId="0" borderId="0" xfId="0" applyNumberFormat="1" applyFont="1" applyBorder="1" applyAlignment="1">
      <alignment horizontal="right" vertical="center" indent="1"/>
    </xf>
    <xf numFmtId="169" fontId="15" fillId="0" borderId="0" xfId="0" applyNumberFormat="1" applyFont="1" applyBorder="1" applyAlignment="1">
      <alignment horizontal="right" vertical="center" indent="2"/>
    </xf>
    <xf numFmtId="180" fontId="15" fillId="0" borderId="0" xfId="0" applyNumberFormat="1" applyFont="1" applyBorder="1" applyAlignment="1">
      <alignment horizontal="right" vertical="center" indent="2"/>
    </xf>
    <xf numFmtId="175" fontId="15" fillId="0" borderId="0" xfId="0" applyNumberFormat="1" applyFont="1" applyBorder="1" applyAlignment="1">
      <alignment horizontal="right" vertical="center" indent="2"/>
    </xf>
    <xf numFmtId="169" fontId="17" fillId="0" borderId="0" xfId="0" applyNumberFormat="1" applyFont="1" applyBorder="1" applyAlignment="1">
      <alignment horizontal="right" vertical="center" indent="2"/>
    </xf>
    <xf numFmtId="180" fontId="17" fillId="0" borderId="0" xfId="0" applyNumberFormat="1" applyFont="1" applyBorder="1" applyAlignment="1">
      <alignment horizontal="right" vertical="center" indent="2"/>
    </xf>
    <xf numFmtId="175" fontId="17" fillId="0" borderId="0" xfId="0" applyNumberFormat="1" applyFont="1" applyBorder="1" applyAlignment="1">
      <alignment horizontal="right" vertical="center" indent="2"/>
    </xf>
    <xf numFmtId="180" fontId="15" fillId="0" borderId="36" xfId="0" applyNumberFormat="1" applyFont="1" applyBorder="1" applyAlignment="1">
      <alignment horizontal="right" vertical="center" indent="2"/>
    </xf>
    <xf numFmtId="180" fontId="15" fillId="0" borderId="36" xfId="0" applyNumberFormat="1" applyFont="1" applyFill="1" applyBorder="1" applyAlignment="1">
      <alignment horizontal="right" vertical="center" indent="2"/>
    </xf>
    <xf numFmtId="169" fontId="15" fillId="0" borderId="36" xfId="0" applyNumberFormat="1" applyFont="1" applyBorder="1" applyAlignment="1">
      <alignment horizontal="right" vertical="center" indent="2"/>
    </xf>
    <xf numFmtId="175" fontId="15" fillId="0" borderId="36" xfId="0" applyNumberFormat="1" applyFont="1" applyBorder="1" applyAlignment="1">
      <alignment horizontal="right" vertical="center" indent="2"/>
    </xf>
    <xf numFmtId="3" fontId="15" fillId="0" borderId="0" xfId="0" applyNumberFormat="1" applyFont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169" fontId="17" fillId="0" borderId="0" xfId="0" applyNumberFormat="1" applyFont="1" applyAlignment="1">
      <alignment horizontal="right" vertical="center" indent="1"/>
    </xf>
    <xf numFmtId="0" fontId="15" fillId="0" borderId="0" xfId="0" applyNumberFormat="1" applyFont="1" applyAlignment="1">
      <alignment horizontal="right" vertical="center" indent="1"/>
    </xf>
    <xf numFmtId="0" fontId="17" fillId="0" borderId="0" xfId="0" applyNumberFormat="1" applyFont="1" applyAlignment="1">
      <alignment horizontal="right" vertical="center" indent="1"/>
    </xf>
    <xf numFmtId="0" fontId="15" fillId="0" borderId="36" xfId="0" applyNumberFormat="1" applyFont="1" applyBorder="1" applyAlignment="1">
      <alignment horizontal="right" vertical="center" indent="1"/>
    </xf>
    <xf numFmtId="180" fontId="15" fillId="0" borderId="0" xfId="0" applyNumberFormat="1" applyFont="1" applyAlignment="1">
      <alignment horizontal="right" vertical="center" indent="1"/>
    </xf>
    <xf numFmtId="180" fontId="17" fillId="0" borderId="0" xfId="0" applyNumberFormat="1" applyFont="1" applyAlignment="1">
      <alignment horizontal="right" vertical="center" indent="1"/>
    </xf>
    <xf numFmtId="176" fontId="15" fillId="0" borderId="0" xfId="0" applyNumberFormat="1" applyFont="1" applyAlignment="1">
      <alignment horizontal="right" vertical="center" indent="1"/>
    </xf>
    <xf numFmtId="177" fontId="15" fillId="0" borderId="0" xfId="0" applyNumberFormat="1" applyFont="1" applyAlignment="1">
      <alignment horizontal="right" vertical="center" indent="1"/>
    </xf>
    <xf numFmtId="175" fontId="15" fillId="0" borderId="0" xfId="0" applyNumberFormat="1" applyFont="1" applyAlignment="1">
      <alignment horizontal="right" vertical="center" indent="1"/>
    </xf>
    <xf numFmtId="175" fontId="17" fillId="0" borderId="0" xfId="0" applyNumberFormat="1" applyFont="1" applyAlignment="1">
      <alignment horizontal="right" vertical="center" indent="1"/>
    </xf>
    <xf numFmtId="49" fontId="15" fillId="0" borderId="0" xfId="0" applyNumberFormat="1" applyFont="1" applyAlignment="1">
      <alignment horizontal="right" vertical="center" indent="1"/>
    </xf>
    <xf numFmtId="180" fontId="15" fillId="0" borderId="36" xfId="0" applyNumberFormat="1" applyFont="1" applyFill="1" applyBorder="1" applyAlignment="1">
      <alignment horizontal="right" vertical="center" inden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 indent="2"/>
    </xf>
    <xf numFmtId="169" fontId="17" fillId="0" borderId="0" xfId="0" applyNumberFormat="1" applyFont="1" applyFill="1" applyBorder="1" applyAlignment="1">
      <alignment horizontal="right" vertical="center" indent="2"/>
    </xf>
    <xf numFmtId="180" fontId="15" fillId="0" borderId="0" xfId="0" applyNumberFormat="1" applyFont="1" applyFill="1" applyBorder="1" applyAlignment="1">
      <alignment horizontal="right" vertical="center" indent="2"/>
    </xf>
    <xf numFmtId="180" fontId="17" fillId="0" borderId="0" xfId="0" applyNumberFormat="1" applyFont="1" applyFill="1" applyBorder="1" applyAlignment="1">
      <alignment horizontal="right" vertical="center" indent="2"/>
    </xf>
    <xf numFmtId="174" fontId="17" fillId="0" borderId="0" xfId="0" applyNumberFormat="1" applyFont="1" applyFill="1" applyBorder="1" applyAlignment="1">
      <alignment horizontal="right" vertical="center" indent="2"/>
    </xf>
    <xf numFmtId="173" fontId="15" fillId="0" borderId="0" xfId="0" applyNumberFormat="1" applyFont="1" applyAlignment="1">
      <alignment horizontal="right" vertical="center" indent="1"/>
    </xf>
    <xf numFmtId="173" fontId="15" fillId="0" borderId="0" xfId="0" applyNumberFormat="1" applyFont="1" applyFill="1" applyBorder="1" applyAlignment="1">
      <alignment horizontal="right" vertical="center" indent="1"/>
    </xf>
    <xf numFmtId="173" fontId="15" fillId="0" borderId="36" xfId="0" applyNumberFormat="1" applyFont="1" applyBorder="1" applyAlignment="1">
      <alignment horizontal="right" vertical="center" indent="1"/>
    </xf>
    <xf numFmtId="176" fontId="15" fillId="0" borderId="0" xfId="0" applyNumberFormat="1" applyFont="1" applyFill="1" applyBorder="1" applyAlignment="1">
      <alignment horizontal="right" vertical="center" indent="1"/>
    </xf>
    <xf numFmtId="174" fontId="15" fillId="0" borderId="0" xfId="0" applyNumberFormat="1" applyFont="1" applyFill="1" applyBorder="1" applyAlignment="1">
      <alignment horizontal="right" vertical="center" indent="1"/>
    </xf>
    <xf numFmtId="174" fontId="17" fillId="0" borderId="0" xfId="0" applyNumberFormat="1" applyFont="1" applyFill="1" applyBorder="1" applyAlignment="1">
      <alignment horizontal="right" vertical="center" indent="1"/>
    </xf>
    <xf numFmtId="173" fontId="17" fillId="0" borderId="0" xfId="0" applyNumberFormat="1" applyFont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178" fontId="15" fillId="0" borderId="0" xfId="0" applyNumberFormat="1" applyFont="1" applyAlignment="1">
      <alignment horizontal="right" vertical="center" indent="1"/>
    </xf>
    <xf numFmtId="177" fontId="15" fillId="0" borderId="0" xfId="0" applyNumberFormat="1" applyFont="1" applyFill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177" fontId="15" fillId="0" borderId="36" xfId="0" applyNumberFormat="1" applyFont="1" applyFill="1" applyBorder="1" applyAlignment="1">
      <alignment horizontal="right" vertical="center" indent="1"/>
    </xf>
    <xf numFmtId="174" fontId="15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174" fontId="17" fillId="0" borderId="0" xfId="0" applyNumberFormat="1" applyFont="1" applyAlignment="1">
      <alignment horizontal="right" vertical="center" indent="1"/>
    </xf>
    <xf numFmtId="174" fontId="17" fillId="0" borderId="36" xfId="0" applyNumberFormat="1" applyFont="1" applyBorder="1" applyAlignment="1">
      <alignment horizontal="right" vertical="center" indent="1"/>
    </xf>
    <xf numFmtId="180" fontId="16" fillId="0" borderId="0" xfId="0" applyNumberFormat="1" applyFont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center" indent="1"/>
    </xf>
    <xf numFmtId="180" fontId="16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17" fillId="0" borderId="0" xfId="0" applyFont="1" applyBorder="1" applyAlignment="1"/>
    <xf numFmtId="0" fontId="17" fillId="0" borderId="31" xfId="0" applyFont="1" applyBorder="1" applyAlignment="1">
      <alignment horizontal="left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171" fontId="17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1" xfId="0" applyFont="1" applyBorder="1" applyAlignment="1"/>
    <xf numFmtId="180" fontId="16" fillId="0" borderId="0" xfId="0" applyNumberFormat="1" applyFont="1" applyBorder="1" applyAlignment="1"/>
    <xf numFmtId="0" fontId="16" fillId="0" borderId="0" xfId="0" applyFont="1" applyBorder="1" applyAlignment="1">
      <alignment horizontal="center"/>
    </xf>
    <xf numFmtId="180" fontId="17" fillId="0" borderId="0" xfId="0" applyNumberFormat="1" applyFont="1" applyBorder="1" applyAlignment="1">
      <alignment horizontal="right"/>
    </xf>
    <xf numFmtId="0" fontId="16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 shrinkToFit="1"/>
    </xf>
    <xf numFmtId="180" fontId="43" fillId="0" borderId="0" xfId="0" applyNumberFormat="1" applyFont="1" applyBorder="1" applyAlignment="1"/>
    <xf numFmtId="0" fontId="43" fillId="0" borderId="0" xfId="0" applyFont="1" applyBorder="1" applyAlignment="1"/>
    <xf numFmtId="180" fontId="43" fillId="0" borderId="36" xfId="0" applyNumberFormat="1" applyFont="1" applyBorder="1" applyAlignment="1"/>
    <xf numFmtId="0" fontId="16" fillId="0" borderId="3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35" xfId="0" applyFont="1" applyFill="1" applyBorder="1" applyAlignment="1">
      <alignment horizontal="center" vertical="center" wrapText="1"/>
    </xf>
    <xf numFmtId="180" fontId="11" fillId="0" borderId="0" xfId="0" applyNumberFormat="1" applyFont="1" applyAlignment="1"/>
    <xf numFmtId="169" fontId="11" fillId="0" borderId="0" xfId="0" applyNumberFormat="1" applyFont="1" applyAlignment="1">
      <alignment horizontal="right"/>
    </xf>
    <xf numFmtId="180" fontId="11" fillId="0" borderId="0" xfId="0" applyNumberFormat="1" applyFont="1" applyBorder="1" applyAlignment="1"/>
    <xf numFmtId="169" fontId="11" fillId="0" borderId="0" xfId="0" applyNumberFormat="1" applyFont="1" applyBorder="1" applyAlignment="1">
      <alignment horizontal="right"/>
    </xf>
    <xf numFmtId="169" fontId="11" fillId="0" borderId="0" xfId="0" applyNumberFormat="1" applyFont="1" applyAlignment="1"/>
    <xf numFmtId="169" fontId="11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/>
    <xf numFmtId="0" fontId="44" fillId="0" borderId="31" xfId="0" applyFont="1" applyBorder="1" applyAlignment="1">
      <alignment wrapText="1"/>
    </xf>
    <xf numFmtId="169" fontId="17" fillId="0" borderId="0" xfId="0" applyNumberFormat="1" applyFont="1" applyBorder="1" applyAlignment="1">
      <alignment horizontal="right"/>
    </xf>
    <xf numFmtId="170" fontId="17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173" fontId="11" fillId="0" borderId="0" xfId="0" applyNumberFormat="1" applyFont="1" applyBorder="1" applyAlignment="1">
      <alignment horizontal="right" indent="1"/>
    </xf>
    <xf numFmtId="180" fontId="43" fillId="0" borderId="0" xfId="0" applyNumberFormat="1" applyFont="1" applyBorder="1" applyAlignment="1">
      <alignment horizontal="right" indent="1"/>
    </xf>
    <xf numFmtId="0" fontId="43" fillId="0" borderId="0" xfId="0" applyFont="1" applyBorder="1" applyAlignment="1">
      <alignment horizontal="right" indent="1"/>
    </xf>
    <xf numFmtId="180" fontId="16" fillId="0" borderId="0" xfId="0" applyNumberFormat="1" applyFont="1" applyBorder="1" applyAlignment="1">
      <alignment horizontal="right" indent="1"/>
    </xf>
    <xf numFmtId="0" fontId="44" fillId="0" borderId="0" xfId="0" applyFont="1" applyBorder="1" applyAlignment="1">
      <alignment horizontal="center" wrapText="1"/>
    </xf>
    <xf numFmtId="169" fontId="15" fillId="0" borderId="0" xfId="0" applyNumberFormat="1" applyFont="1" applyBorder="1" applyAlignment="1">
      <alignment horizontal="right" indent="1"/>
    </xf>
    <xf numFmtId="169" fontId="17" fillId="0" borderId="0" xfId="0" applyNumberFormat="1" applyFont="1" applyBorder="1" applyAlignment="1">
      <alignment horizontal="right" indent="1"/>
    </xf>
    <xf numFmtId="0" fontId="15" fillId="0" borderId="36" xfId="0" applyFont="1" applyBorder="1" applyAlignment="1">
      <alignment horizontal="right" indent="1"/>
    </xf>
    <xf numFmtId="0" fontId="15" fillId="0" borderId="31" xfId="0" applyFont="1" applyBorder="1" applyAlignment="1"/>
    <xf numFmtId="169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180" fontId="15" fillId="0" borderId="0" xfId="0" applyNumberFormat="1" applyFont="1" applyFill="1" applyBorder="1" applyAlignment="1" applyProtection="1">
      <alignment horizontal="right" indent="1"/>
    </xf>
    <xf numFmtId="180" fontId="15" fillId="0" borderId="0" xfId="0" applyNumberFormat="1" applyFont="1" applyFill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indent="1"/>
    </xf>
    <xf numFmtId="180" fontId="46" fillId="0" borderId="0" xfId="0" applyNumberFormat="1" applyFont="1" applyFill="1" applyBorder="1" applyAlignment="1">
      <alignment horizontal="right" indent="1"/>
    </xf>
    <xf numFmtId="171" fontId="46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indent="1"/>
    </xf>
    <xf numFmtId="169" fontId="46" fillId="0" borderId="0" xfId="0" applyNumberFormat="1" applyFont="1" applyFill="1" applyBorder="1" applyAlignment="1">
      <alignment horizontal="right" indent="1"/>
    </xf>
    <xf numFmtId="169" fontId="46" fillId="0" borderId="36" xfId="0" applyNumberFormat="1" applyFont="1" applyBorder="1" applyAlignment="1">
      <alignment horizontal="right" indent="1"/>
    </xf>
    <xf numFmtId="180" fontId="46" fillId="0" borderId="36" xfId="0" applyNumberFormat="1" applyFont="1" applyBorder="1" applyAlignment="1">
      <alignment horizontal="right" indent="1"/>
    </xf>
    <xf numFmtId="171" fontId="44" fillId="0" borderId="36" xfId="0" applyNumberFormat="1" applyFont="1" applyFill="1" applyBorder="1" applyAlignment="1">
      <alignment horizontal="right" indent="1"/>
    </xf>
    <xf numFmtId="0" fontId="15" fillId="0" borderId="31" xfId="0" applyFont="1" applyFill="1" applyBorder="1" applyAlignment="1">
      <alignment horizontal="center" vertical="center" wrapText="1" shrinkToFi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wrapText="1"/>
    </xf>
    <xf numFmtId="173" fontId="17" fillId="0" borderId="0" xfId="0" applyNumberFormat="1" applyFont="1" applyBorder="1" applyAlignment="1">
      <alignment horizontal="right"/>
    </xf>
    <xf numFmtId="174" fontId="17" fillId="0" borderId="0" xfId="0" applyNumberFormat="1" applyFont="1" applyBorder="1" applyAlignment="1">
      <alignment horizontal="right"/>
    </xf>
    <xf numFmtId="173" fontId="15" fillId="0" borderId="0" xfId="0" applyNumberFormat="1" applyFont="1" applyBorder="1" applyAlignment="1">
      <alignment horizontal="right" indent="1"/>
    </xf>
    <xf numFmtId="180" fontId="15" fillId="0" borderId="0" xfId="0" applyNumberFormat="1" applyFont="1" applyBorder="1" applyAlignment="1">
      <alignment horizontal="right" indent="1"/>
    </xf>
    <xf numFmtId="174" fontId="15" fillId="0" borderId="0" xfId="0" applyNumberFormat="1" applyFont="1" applyBorder="1" applyAlignment="1">
      <alignment horizontal="right" indent="1"/>
    </xf>
    <xf numFmtId="173" fontId="17" fillId="0" borderId="0" xfId="0" applyNumberFormat="1" applyFont="1" applyBorder="1" applyAlignment="1">
      <alignment horizontal="right" indent="1"/>
    </xf>
    <xf numFmtId="180" fontId="17" fillId="0" borderId="0" xfId="0" applyNumberFormat="1" applyFont="1" applyBorder="1" applyAlignment="1">
      <alignment horizontal="right" indent="1"/>
    </xf>
    <xf numFmtId="174" fontId="17" fillId="0" borderId="0" xfId="0" applyNumberFormat="1" applyFont="1" applyBorder="1" applyAlignment="1">
      <alignment horizontal="right" indent="1"/>
    </xf>
    <xf numFmtId="180" fontId="11" fillId="0" borderId="0" xfId="0" applyNumberFormat="1" applyFont="1" applyBorder="1" applyAlignment="1">
      <alignment horizontal="right" indent="1"/>
    </xf>
    <xf numFmtId="170" fontId="15" fillId="0" borderId="0" xfId="0" applyNumberFormat="1" applyFont="1" applyBorder="1" applyAlignment="1">
      <alignment horizontal="right" indent="1"/>
    </xf>
    <xf numFmtId="170" fontId="17" fillId="0" borderId="0" xfId="0" applyNumberFormat="1" applyFont="1" applyBorder="1" applyAlignment="1">
      <alignment horizontal="right" indent="1"/>
    </xf>
    <xf numFmtId="180" fontId="15" fillId="0" borderId="36" xfId="0" applyNumberFormat="1" applyFont="1" applyBorder="1" applyAlignment="1">
      <alignment horizontal="right" indent="1"/>
    </xf>
    <xf numFmtId="170" fontId="17" fillId="0" borderId="36" xfId="0" applyNumberFormat="1" applyFont="1" applyBorder="1" applyAlignment="1">
      <alignment horizontal="right" indent="1"/>
    </xf>
    <xf numFmtId="0" fontId="0" fillId="0" borderId="0" xfId="0" applyFill="1"/>
    <xf numFmtId="180" fontId="16" fillId="0" borderId="0" xfId="0" applyNumberFormat="1" applyFont="1" applyFill="1" applyBorder="1" applyAlignment="1" applyProtection="1">
      <alignment horizontal="right"/>
    </xf>
    <xf numFmtId="170" fontId="17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right" indent="1"/>
    </xf>
    <xf numFmtId="180" fontId="16" fillId="0" borderId="0" xfId="0" applyNumberFormat="1" applyFont="1" applyFill="1" applyBorder="1" applyAlignment="1" applyProtection="1">
      <alignment horizontal="right" indent="1"/>
    </xf>
    <xf numFmtId="170" fontId="16" fillId="0" borderId="0" xfId="0" applyNumberFormat="1" applyFont="1" applyFill="1" applyBorder="1" applyAlignment="1" applyProtection="1">
      <alignment horizontal="right" indent="1"/>
    </xf>
    <xf numFmtId="170" fontId="15" fillId="0" borderId="0" xfId="0" applyNumberFormat="1" applyFont="1" applyFill="1" applyBorder="1" applyAlignment="1">
      <alignment horizontal="right" indent="1"/>
    </xf>
    <xf numFmtId="170" fontId="46" fillId="0" borderId="0" xfId="0" applyNumberFormat="1" applyFont="1" applyFill="1" applyBorder="1" applyAlignment="1">
      <alignment horizontal="right" indent="1"/>
    </xf>
    <xf numFmtId="180" fontId="43" fillId="0" borderId="0" xfId="0" applyNumberFormat="1" applyFont="1" applyFill="1" applyBorder="1" applyAlignment="1" applyProtection="1">
      <alignment horizontal="right" indent="1"/>
    </xf>
    <xf numFmtId="180" fontId="46" fillId="0" borderId="36" xfId="0" applyNumberFormat="1" applyFont="1" applyFill="1" applyBorder="1" applyAlignment="1">
      <alignment horizontal="right" indent="1"/>
    </xf>
    <xf numFmtId="170" fontId="46" fillId="0" borderId="36" xfId="0" applyNumberFormat="1" applyFont="1" applyFill="1" applyBorder="1" applyAlignment="1">
      <alignment horizontal="right" indent="1"/>
    </xf>
    <xf numFmtId="180" fontId="43" fillId="0" borderId="36" xfId="0" applyNumberFormat="1" applyFont="1" applyFill="1" applyBorder="1" applyAlignment="1" applyProtection="1">
      <alignment horizontal="right" indent="1"/>
    </xf>
    <xf numFmtId="0" fontId="15" fillId="0" borderId="34" xfId="0" applyFont="1" applyFill="1" applyBorder="1" applyAlignment="1">
      <alignment horizontal="center" vertical="center"/>
    </xf>
    <xf numFmtId="169" fontId="15" fillId="0" borderId="0" xfId="0" applyNumberFormat="1" applyFont="1" applyBorder="1" applyAlignment="1">
      <alignment horizontal="right" indent="2"/>
    </xf>
    <xf numFmtId="180" fontId="15" fillId="0" borderId="0" xfId="0" applyNumberFormat="1" applyFont="1" applyBorder="1" applyAlignment="1">
      <alignment horizontal="right" indent="2"/>
    </xf>
    <xf numFmtId="175" fontId="15" fillId="0" borderId="0" xfId="0" applyNumberFormat="1" applyFont="1" applyBorder="1" applyAlignment="1">
      <alignment horizontal="right" indent="2"/>
    </xf>
    <xf numFmtId="169" fontId="17" fillId="0" borderId="0" xfId="0" applyNumberFormat="1" applyFont="1" applyBorder="1" applyAlignment="1">
      <alignment horizontal="right" indent="2"/>
    </xf>
    <xf numFmtId="180" fontId="17" fillId="0" borderId="0" xfId="0" applyNumberFormat="1" applyFont="1" applyBorder="1" applyAlignment="1">
      <alignment horizontal="right" indent="2"/>
    </xf>
    <xf numFmtId="175" fontId="17" fillId="0" borderId="0" xfId="0" applyNumberFormat="1" applyFont="1" applyBorder="1" applyAlignment="1">
      <alignment horizontal="right" indent="2"/>
    </xf>
    <xf numFmtId="0" fontId="15" fillId="0" borderId="3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5" fillId="0" borderId="36" xfId="0" applyFont="1" applyBorder="1" applyAlignment="1">
      <alignment horizontal="right" indent="2"/>
    </xf>
    <xf numFmtId="180" fontId="15" fillId="0" borderId="36" xfId="0" applyNumberFormat="1" applyFont="1" applyBorder="1" applyAlignment="1">
      <alignment horizontal="right" indent="2"/>
    </xf>
    <xf numFmtId="180" fontId="15" fillId="0" borderId="36" xfId="0" applyNumberFormat="1" applyFont="1" applyFill="1" applyBorder="1" applyAlignment="1">
      <alignment horizontal="right" indent="2"/>
    </xf>
    <xf numFmtId="0" fontId="15" fillId="0" borderId="31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ill="1" applyBorder="1"/>
    <xf numFmtId="0" fontId="15" fillId="0" borderId="31" xfId="0" applyFont="1" applyBorder="1" applyAlignment="1">
      <alignment horizontal="left" wrapText="1"/>
    </xf>
    <xf numFmtId="0" fontId="46" fillId="0" borderId="31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46" fillId="0" borderId="32" xfId="0" applyFont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right" indent="2"/>
    </xf>
    <xf numFmtId="169" fontId="46" fillId="0" borderId="0" xfId="0" applyNumberFormat="1" applyFont="1" applyFill="1" applyBorder="1" applyAlignment="1">
      <alignment horizontal="right" indent="2"/>
    </xf>
    <xf numFmtId="169" fontId="46" fillId="0" borderId="36" xfId="0" applyNumberFormat="1" applyFont="1" applyFill="1" applyBorder="1" applyAlignment="1">
      <alignment horizontal="right" indent="2"/>
    </xf>
    <xf numFmtId="49" fontId="16" fillId="0" borderId="0" xfId="0" applyNumberFormat="1" applyFont="1" applyAlignment="1">
      <alignment horizontal="right" vertical="center" indent="1"/>
    </xf>
    <xf numFmtId="0" fontId="46" fillId="0" borderId="31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174" fontId="15" fillId="0" borderId="0" xfId="0" applyNumberFormat="1" applyFont="1" applyFill="1" applyBorder="1" applyAlignment="1">
      <alignment horizontal="right" indent="1"/>
    </xf>
    <xf numFmtId="174" fontId="46" fillId="0" borderId="0" xfId="0" applyNumberFormat="1" applyFont="1" applyFill="1" applyBorder="1" applyAlignment="1">
      <alignment horizontal="right" indent="1"/>
    </xf>
    <xf numFmtId="169" fontId="46" fillId="0" borderId="36" xfId="0" applyNumberFormat="1" applyFont="1" applyFill="1" applyBorder="1" applyAlignment="1">
      <alignment horizontal="right" indent="1"/>
    </xf>
    <xf numFmtId="174" fontId="46" fillId="0" borderId="36" xfId="0" applyNumberFormat="1" applyFont="1" applyFill="1" applyBorder="1" applyAlignment="1">
      <alignment horizontal="right" indent="1"/>
    </xf>
    <xf numFmtId="173" fontId="44" fillId="0" borderId="0" xfId="0" applyNumberFormat="1" applyFont="1" applyAlignment="1">
      <alignment horizontal="right" vertical="center" indent="1"/>
    </xf>
    <xf numFmtId="0" fontId="46" fillId="0" borderId="36" xfId="0" applyNumberFormat="1" applyFont="1" applyFill="1" applyBorder="1" applyAlignment="1">
      <alignment horizontal="right" indent="1"/>
    </xf>
    <xf numFmtId="0" fontId="15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169" fontId="16" fillId="0" borderId="0" xfId="0" applyNumberFormat="1" applyFont="1" applyFill="1" applyBorder="1" applyAlignment="1">
      <alignment horizontal="right" indent="1"/>
    </xf>
    <xf numFmtId="169" fontId="16" fillId="0" borderId="0" xfId="0" applyNumberFormat="1" applyFont="1" applyFill="1" applyBorder="1" applyAlignment="1" applyProtection="1">
      <alignment horizontal="right" indent="1"/>
    </xf>
    <xf numFmtId="174" fontId="44" fillId="0" borderId="0" xfId="0" applyNumberFormat="1" applyFont="1" applyFill="1" applyBorder="1" applyAlignment="1">
      <alignment horizontal="right" indent="1"/>
    </xf>
    <xf numFmtId="174" fontId="44" fillId="0" borderId="36" xfId="0" applyNumberFormat="1" applyFont="1" applyFill="1" applyBorder="1" applyAlignment="1">
      <alignment horizontal="right" indent="1"/>
    </xf>
    <xf numFmtId="169" fontId="15" fillId="0" borderId="0" xfId="0" applyNumberFormat="1" applyFont="1" applyFill="1" applyBorder="1" applyAlignment="1">
      <alignment horizontal="right" indent="1"/>
    </xf>
    <xf numFmtId="169" fontId="15" fillId="0" borderId="0" xfId="0" applyNumberFormat="1" applyFont="1" applyFill="1" applyBorder="1" applyAlignment="1" applyProtection="1">
      <alignment horizontal="right" indent="1"/>
    </xf>
    <xf numFmtId="0" fontId="15" fillId="0" borderId="0" xfId="0" applyFont="1" applyFill="1" applyBorder="1" applyAlignment="1">
      <alignment horizontal="right" indent="1"/>
    </xf>
    <xf numFmtId="3" fontId="44" fillId="0" borderId="36" xfId="0" applyNumberFormat="1" applyFont="1" applyBorder="1" applyAlignment="1">
      <alignment horizontal="right" indent="2"/>
    </xf>
    <xf numFmtId="180" fontId="44" fillId="0" borderId="36" xfId="0" applyNumberFormat="1" applyFont="1" applyBorder="1" applyAlignment="1">
      <alignment horizontal="right" indent="1"/>
    </xf>
    <xf numFmtId="3" fontId="44" fillId="0" borderId="36" xfId="0" applyNumberFormat="1" applyFont="1" applyBorder="1" applyAlignment="1">
      <alignment horizontal="right" indent="1"/>
    </xf>
    <xf numFmtId="177" fontId="44" fillId="0" borderId="36" xfId="0" applyNumberFormat="1" applyFont="1" applyFill="1" applyBorder="1" applyAlignment="1">
      <alignment horizontal="right" indent="1"/>
    </xf>
    <xf numFmtId="0" fontId="16" fillId="0" borderId="3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left" wrapText="1"/>
    </xf>
    <xf numFmtId="0" fontId="42" fillId="0" borderId="31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6" fillId="0" borderId="31" xfId="0" applyFont="1" applyBorder="1" applyAlignment="1">
      <alignment horizontal="left"/>
    </xf>
    <xf numFmtId="0" fontId="42" fillId="0" borderId="32" xfId="0" applyFont="1" applyBorder="1" applyAlignment="1">
      <alignment horizontal="left" wrapText="1"/>
    </xf>
    <xf numFmtId="180" fontId="16" fillId="0" borderId="0" xfId="0" applyNumberFormat="1" applyFont="1" applyAlignment="1">
      <alignment horizontal="right" inden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/>
    </xf>
    <xf numFmtId="180" fontId="15" fillId="0" borderId="0" xfId="0" applyNumberFormat="1" applyFont="1" applyAlignment="1">
      <alignment horizontal="right" indent="1"/>
    </xf>
    <xf numFmtId="169" fontId="15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0" fontId="15" fillId="0" borderId="32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/>
    </xf>
    <xf numFmtId="0" fontId="15" fillId="0" borderId="32" xfId="0" applyFont="1" applyFill="1" applyBorder="1" applyAlignment="1">
      <alignment horizontal="left" wrapText="1"/>
    </xf>
    <xf numFmtId="0" fontId="44" fillId="0" borderId="31" xfId="0" applyFont="1" applyFill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16" fontId="11" fillId="0" borderId="31" xfId="0" applyNumberFormat="1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5" fillId="0" borderId="0" xfId="0" applyFont="1" applyBorder="1" applyAlignment="1">
      <alignment horizontal="right" indent="1"/>
    </xf>
    <xf numFmtId="0" fontId="15" fillId="0" borderId="31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right" indent="2"/>
    </xf>
    <xf numFmtId="180" fontId="15" fillId="0" borderId="0" xfId="0" applyNumberFormat="1" applyFont="1" applyFill="1" applyBorder="1" applyAlignment="1">
      <alignment horizontal="right" indent="2"/>
    </xf>
    <xf numFmtId="0" fontId="15" fillId="0" borderId="0" xfId="0" applyFont="1" applyFill="1" applyBorder="1" applyAlignment="1">
      <alignment horizontal="right" indent="2"/>
    </xf>
    <xf numFmtId="0" fontId="0" fillId="0" borderId="0" xfId="0"/>
    <xf numFmtId="175" fontId="15" fillId="0" borderId="36" xfId="0" applyNumberFormat="1" applyFont="1" applyFill="1" applyBorder="1" applyAlignment="1">
      <alignment horizontal="right" indent="2"/>
    </xf>
    <xf numFmtId="0" fontId="0" fillId="0" borderId="0" xfId="0"/>
    <xf numFmtId="0" fontId="15" fillId="0" borderId="0" xfId="0" applyNumberFormat="1" applyFont="1" applyBorder="1" applyAlignment="1">
      <alignment horizontal="right" vertical="center" indent="1"/>
    </xf>
    <xf numFmtId="49" fontId="16" fillId="0" borderId="0" xfId="0" applyNumberFormat="1" applyFont="1" applyBorder="1" applyAlignment="1">
      <alignment horizontal="right" vertical="center" inden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right" vertical="center" indent="1"/>
    </xf>
    <xf numFmtId="49" fontId="16" fillId="0" borderId="23" xfId="0" applyNumberFormat="1" applyFont="1" applyBorder="1" applyAlignment="1">
      <alignment horizontal="right" vertical="center" indent="1"/>
    </xf>
    <xf numFmtId="0" fontId="0" fillId="0" borderId="0" xfId="0"/>
    <xf numFmtId="180" fontId="11" fillId="0" borderId="23" xfId="0" applyNumberFormat="1" applyFont="1" applyBorder="1" applyAlignment="1">
      <alignment horizontal="right" indent="1"/>
    </xf>
    <xf numFmtId="0" fontId="0" fillId="0" borderId="0" xfId="0"/>
    <xf numFmtId="3" fontId="15" fillId="0" borderId="0" xfId="0" applyNumberFormat="1" applyFont="1" applyBorder="1" applyAlignment="1">
      <alignment horizontal="right" vertical="center" indent="1"/>
    </xf>
    <xf numFmtId="174" fontId="17" fillId="0" borderId="0" xfId="0" applyNumberFormat="1" applyFont="1" applyBorder="1" applyAlignment="1">
      <alignment horizontal="right" vertical="center" indent="1"/>
    </xf>
    <xf numFmtId="0" fontId="0" fillId="0" borderId="0" xfId="0"/>
    <xf numFmtId="177" fontId="15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175" fontId="17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/>
    <xf numFmtId="178" fontId="0" fillId="0" borderId="0" xfId="0" applyNumberFormat="1" applyFont="1"/>
    <xf numFmtId="0" fontId="0" fillId="0" borderId="0" xfId="0"/>
    <xf numFmtId="180" fontId="16" fillId="0" borderId="0" xfId="0" applyNumberFormat="1" applyFont="1" applyFill="1" applyBorder="1" applyAlignment="1"/>
    <xf numFmtId="180" fontId="16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31" xfId="0" applyBorder="1"/>
    <xf numFmtId="0" fontId="44" fillId="0" borderId="3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3" fillId="0" borderId="31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43" fillId="0" borderId="31" xfId="0" applyFont="1" applyBorder="1" applyAlignment="1">
      <alignment horizontal="left" wrapText="1"/>
    </xf>
    <xf numFmtId="169" fontId="44" fillId="0" borderId="36" xfId="0" applyNumberFormat="1" applyFont="1" applyBorder="1" applyAlignment="1">
      <alignment horizontal="right" indent="1"/>
    </xf>
    <xf numFmtId="0" fontId="17" fillId="0" borderId="34" xfId="0" applyFont="1" applyFill="1" applyBorder="1" applyAlignment="1">
      <alignment wrapText="1"/>
    </xf>
    <xf numFmtId="180" fontId="17" fillId="0" borderId="34" xfId="0" applyNumberFormat="1" applyFont="1" applyFill="1" applyBorder="1" applyAlignment="1">
      <alignment horizontal="right" vertical="center" indent="1"/>
    </xf>
    <xf numFmtId="180" fontId="15" fillId="0" borderId="34" xfId="0" applyNumberFormat="1" applyFont="1" applyFill="1" applyBorder="1" applyAlignment="1">
      <alignment horizontal="right" vertical="center" indent="1"/>
    </xf>
    <xf numFmtId="0" fontId="0" fillId="0" borderId="0" xfId="0"/>
    <xf numFmtId="0" fontId="16" fillId="37" borderId="28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37" borderId="28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3" fillId="0" borderId="0" xfId="51" applyFont="1" applyAlignment="1">
      <alignment horizontal="left"/>
    </xf>
    <xf numFmtId="49" fontId="1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7" fillId="0" borderId="0" xfId="0" quotePrefix="1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6" fillId="0" borderId="31" xfId="0" applyFont="1" applyFill="1" applyBorder="1" applyAlignment="1"/>
    <xf numFmtId="180" fontId="11" fillId="0" borderId="0" xfId="0" applyNumberFormat="1" applyFont="1" applyBorder="1" applyAlignment="1">
      <alignment horizontal="right"/>
    </xf>
    <xf numFmtId="180" fontId="11" fillId="0" borderId="0" xfId="0" applyNumberFormat="1" applyFont="1" applyAlignment="1">
      <alignment horizontal="right"/>
    </xf>
    <xf numFmtId="0" fontId="44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180" fontId="16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/>
    <xf numFmtId="180" fontId="4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 indent="1"/>
    </xf>
    <xf numFmtId="180" fontId="43" fillId="0" borderId="36" xfId="0" applyNumberFormat="1" applyFont="1" applyBorder="1" applyAlignment="1">
      <alignment horizontal="right" indent="1"/>
    </xf>
    <xf numFmtId="169" fontId="11" fillId="0" borderId="0" xfId="0" applyNumberFormat="1" applyFont="1" applyBorder="1" applyAlignment="1">
      <alignment horizontal="right" indent="1"/>
    </xf>
    <xf numFmtId="173" fontId="42" fillId="0" borderId="23" xfId="0" applyNumberFormat="1" applyFont="1" applyBorder="1" applyAlignment="1">
      <alignment horizontal="right" indent="1"/>
    </xf>
    <xf numFmtId="171" fontId="15" fillId="0" borderId="0" xfId="0" applyNumberFormat="1" applyFont="1" applyBorder="1" applyAlignment="1">
      <alignment horizontal="right" indent="1"/>
    </xf>
    <xf numFmtId="171" fontId="15" fillId="0" borderId="36" xfId="0" applyNumberFormat="1" applyFont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indent="2"/>
    </xf>
    <xf numFmtId="180" fontId="46" fillId="0" borderId="0" xfId="0" applyNumberFormat="1" applyFont="1" applyFill="1" applyBorder="1" applyAlignment="1">
      <alignment horizontal="right" indent="2"/>
    </xf>
    <xf numFmtId="171" fontId="44" fillId="0" borderId="0" xfId="0" applyNumberFormat="1" applyFont="1" applyFill="1" applyBorder="1" applyAlignment="1">
      <alignment horizontal="right" indent="2"/>
    </xf>
    <xf numFmtId="180" fontId="46" fillId="0" borderId="36" xfId="0" applyNumberFormat="1" applyFont="1" applyFill="1" applyBorder="1" applyAlignment="1">
      <alignment horizontal="right" indent="2"/>
    </xf>
    <xf numFmtId="171" fontId="44" fillId="0" borderId="23" xfId="0" applyNumberFormat="1" applyFont="1" applyFill="1" applyBorder="1" applyAlignment="1">
      <alignment horizontal="right" indent="2"/>
    </xf>
    <xf numFmtId="49" fontId="16" fillId="0" borderId="0" xfId="0" applyNumberFormat="1" applyFont="1" applyAlignment="1">
      <alignment horizontal="right" indent="2"/>
    </xf>
    <xf numFmtId="174" fontId="15" fillId="0" borderId="0" xfId="0" applyNumberFormat="1" applyFont="1" applyFill="1" applyBorder="1" applyAlignment="1">
      <alignment horizontal="right" indent="2"/>
    </xf>
    <xf numFmtId="180" fontId="15" fillId="0" borderId="0" xfId="0" applyNumberFormat="1" applyFont="1" applyFill="1" applyBorder="1" applyAlignment="1" applyProtection="1">
      <alignment horizontal="right" indent="2"/>
    </xf>
    <xf numFmtId="174" fontId="46" fillId="0" borderId="0" xfId="0" applyNumberFormat="1" applyFont="1" applyFill="1" applyBorder="1" applyAlignment="1">
      <alignment horizontal="right" indent="2"/>
    </xf>
    <xf numFmtId="174" fontId="46" fillId="0" borderId="36" xfId="0" applyNumberFormat="1" applyFont="1" applyFill="1" applyBorder="1" applyAlignment="1">
      <alignment horizontal="right" indent="2"/>
    </xf>
    <xf numFmtId="173" fontId="15" fillId="0" borderId="0" xfId="0" applyNumberFormat="1" applyFont="1" applyAlignment="1">
      <alignment horizontal="right" indent="1"/>
    </xf>
    <xf numFmtId="176" fontId="15" fillId="0" borderId="0" xfId="0" applyNumberFormat="1" applyFont="1" applyAlignment="1">
      <alignment horizontal="right" indent="1"/>
    </xf>
    <xf numFmtId="176" fontId="15" fillId="0" borderId="0" xfId="0" applyNumberFormat="1" applyFont="1" applyBorder="1" applyAlignment="1">
      <alignment horizontal="right" indent="1"/>
    </xf>
    <xf numFmtId="176" fontId="17" fillId="0" borderId="0" xfId="0" applyNumberFormat="1" applyFont="1" applyBorder="1" applyAlignment="1">
      <alignment horizontal="right" indent="1"/>
    </xf>
    <xf numFmtId="173" fontId="15" fillId="0" borderId="0" xfId="0" applyNumberFormat="1" applyFont="1" applyFill="1" applyBorder="1" applyAlignment="1">
      <alignment horizontal="right" indent="1"/>
    </xf>
    <xf numFmtId="176" fontId="15" fillId="0" borderId="0" xfId="0" applyNumberFormat="1" applyFont="1" applyFill="1" applyBorder="1" applyAlignment="1">
      <alignment horizontal="right" indent="1"/>
    </xf>
    <xf numFmtId="173" fontId="15" fillId="0" borderId="36" xfId="0" applyNumberFormat="1" applyFont="1" applyBorder="1" applyAlignment="1">
      <alignment horizontal="right" indent="1"/>
    </xf>
    <xf numFmtId="176" fontId="15" fillId="0" borderId="36" xfId="0" applyNumberFormat="1" applyFont="1" applyBorder="1" applyAlignment="1">
      <alignment horizontal="right" indent="1"/>
    </xf>
    <xf numFmtId="173" fontId="44" fillId="0" borderId="0" xfId="0" applyNumberFormat="1" applyFont="1" applyAlignment="1">
      <alignment horizontal="right" indent="1"/>
    </xf>
    <xf numFmtId="176" fontId="17" fillId="0" borderId="0" xfId="0" applyNumberFormat="1" applyFont="1" applyAlignment="1">
      <alignment horizontal="right" indent="1"/>
    </xf>
    <xf numFmtId="173" fontId="17" fillId="0" borderId="0" xfId="0" applyNumberFormat="1" applyFont="1" applyAlignment="1">
      <alignment horizontal="right" indent="1"/>
    </xf>
    <xf numFmtId="180" fontId="17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8" fontId="15" fillId="0" borderId="0" xfId="0" applyNumberFormat="1" applyFont="1" applyAlignment="1">
      <alignment horizontal="right" indent="1"/>
    </xf>
    <xf numFmtId="180" fontId="15" fillId="0" borderId="36" xfId="0" applyNumberFormat="1" applyFont="1" applyFill="1" applyBorder="1" applyAlignment="1">
      <alignment horizontal="right" indent="1"/>
    </xf>
    <xf numFmtId="0" fontId="15" fillId="0" borderId="36" xfId="0" applyFont="1" applyFill="1" applyBorder="1" applyAlignment="1">
      <alignment horizontal="right" indent="1"/>
    </xf>
    <xf numFmtId="169" fontId="17" fillId="0" borderId="0" xfId="0" applyNumberFormat="1" applyFont="1" applyAlignment="1">
      <alignment horizontal="right" indent="1"/>
    </xf>
    <xf numFmtId="180" fontId="17" fillId="0" borderId="36" xfId="0" applyNumberFormat="1" applyFont="1" applyBorder="1" applyAlignment="1">
      <alignment horizontal="right" indent="1"/>
    </xf>
    <xf numFmtId="180" fontId="1" fillId="0" borderId="0" xfId="0" applyNumberFormat="1" applyFont="1" applyAlignment="1">
      <alignment horizontal="right" indent="1"/>
    </xf>
    <xf numFmtId="180" fontId="1" fillId="0" borderId="36" xfId="0" applyNumberFormat="1" applyFont="1" applyBorder="1" applyAlignment="1">
      <alignment horizontal="right" indent="1"/>
    </xf>
    <xf numFmtId="180" fontId="16" fillId="0" borderId="0" xfId="52" applyNumberFormat="1" applyFont="1" applyAlignment="1">
      <alignment horizontal="center"/>
    </xf>
    <xf numFmtId="180" fontId="16" fillId="0" borderId="0" xfId="0" applyNumberFormat="1" applyFont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180" fontId="43" fillId="0" borderId="0" xfId="52" applyNumberFormat="1" applyFont="1" applyAlignment="1">
      <alignment horizontal="center"/>
    </xf>
    <xf numFmtId="180" fontId="16" fillId="0" borderId="0" xfId="52" applyNumberFormat="1" applyFont="1" applyFill="1" applyBorder="1" applyAlignment="1">
      <alignment horizontal="center"/>
    </xf>
    <xf numFmtId="180" fontId="43" fillId="0" borderId="36" xfId="5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0" fontId="43" fillId="0" borderId="0" xfId="52" applyNumberFormat="1" applyFont="1" applyFill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180" fontId="16" fillId="0" borderId="0" xfId="0" applyNumberFormat="1" applyFont="1" applyAlignment="1">
      <alignment horizontal="right" indent="2"/>
    </xf>
    <xf numFmtId="180" fontId="16" fillId="0" borderId="0" xfId="0" applyNumberFormat="1" applyFont="1" applyFill="1" applyBorder="1" applyAlignment="1">
      <alignment horizontal="right" indent="2"/>
    </xf>
    <xf numFmtId="180" fontId="16" fillId="0" borderId="0" xfId="0" applyNumberFormat="1" applyFont="1" applyBorder="1" applyAlignment="1">
      <alignment horizontal="right" indent="2"/>
    </xf>
    <xf numFmtId="180" fontId="16" fillId="0" borderId="36" xfId="0" applyNumberFormat="1" applyFont="1" applyFill="1" applyBorder="1" applyAlignment="1">
      <alignment horizontal="right" indent="2"/>
    </xf>
    <xf numFmtId="0" fontId="16" fillId="0" borderId="32" xfId="0" applyFont="1" applyBorder="1" applyAlignment="1">
      <alignment horizontal="left" wrapText="1"/>
    </xf>
    <xf numFmtId="180" fontId="16" fillId="0" borderId="36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indent="4"/>
    </xf>
    <xf numFmtId="169" fontId="15" fillId="0" borderId="0" xfId="0" applyNumberFormat="1" applyFont="1" applyFill="1" applyBorder="1" applyAlignment="1">
      <alignment horizontal="right" indent="3"/>
    </xf>
    <xf numFmtId="169" fontId="15" fillId="0" borderId="0" xfId="0" applyNumberFormat="1" applyFont="1" applyFill="1" applyBorder="1" applyAlignment="1" applyProtection="1">
      <alignment horizontal="right" indent="3"/>
    </xf>
    <xf numFmtId="0" fontId="44" fillId="0" borderId="36" xfId="0" applyFont="1" applyBorder="1" applyAlignment="1">
      <alignment horizontal="right" indent="4"/>
    </xf>
    <xf numFmtId="0" fontId="44" fillId="0" borderId="36" xfId="0" applyFont="1" applyBorder="1" applyAlignment="1">
      <alignment horizontal="right" indent="3"/>
    </xf>
    <xf numFmtId="173" fontId="15" fillId="0" borderId="0" xfId="0" applyNumberFormat="1" applyFont="1" applyAlignment="1">
      <alignment horizontal="center"/>
    </xf>
    <xf numFmtId="173" fontId="17" fillId="0" borderId="0" xfId="0" applyNumberFormat="1" applyFont="1" applyAlignment="1">
      <alignment horizontal="center"/>
    </xf>
    <xf numFmtId="173" fontId="15" fillId="0" borderId="36" xfId="0" applyNumberFormat="1" applyFont="1" applyBorder="1" applyAlignment="1">
      <alignment horizontal="center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vertical="top"/>
    </xf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 wrapText="1"/>
    </xf>
    <xf numFmtId="0" fontId="14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18" fillId="0" borderId="0" xfId="50" applyFont="1" applyAlignment="1">
      <alignment horizontal="left"/>
    </xf>
    <xf numFmtId="0" fontId="21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4" fillId="0" borderId="0" xfId="50" applyFont="1" applyAlignment="1">
      <alignment horizontal="left" vertical="top" wrapText="1"/>
    </xf>
    <xf numFmtId="0" fontId="41" fillId="0" borderId="0" xfId="50" applyAlignment="1">
      <alignment horizontal="left" vertical="top" wrapText="1"/>
    </xf>
    <xf numFmtId="0" fontId="5" fillId="0" borderId="0" xfId="50" applyFont="1" applyAlignment="1">
      <alignment horizontal="left" wrapText="1"/>
    </xf>
    <xf numFmtId="0" fontId="41" fillId="0" borderId="0" xfId="50" applyAlignment="1">
      <alignment horizontal="left" wrapText="1"/>
    </xf>
    <xf numFmtId="0" fontId="14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6" fillId="37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2" fillId="0" borderId="4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169" fontId="11" fillId="0" borderId="4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6" fillId="37" borderId="29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 shrinkToFit="1"/>
    </xf>
    <xf numFmtId="0" fontId="16" fillId="37" borderId="31" xfId="0" applyFont="1" applyFill="1" applyBorder="1" applyAlignment="1">
      <alignment horizontal="center" vertical="center" wrapText="1" shrinkToFit="1"/>
    </xf>
    <xf numFmtId="0" fontId="16" fillId="37" borderId="32" xfId="0" applyFont="1" applyFill="1" applyBorder="1" applyAlignment="1">
      <alignment horizontal="center" vertical="center" wrapText="1" shrinkToFit="1"/>
    </xf>
    <xf numFmtId="0" fontId="16" fillId="37" borderId="2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29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37" borderId="30" xfId="0" applyFont="1" applyFill="1" applyBorder="1" applyAlignment="1">
      <alignment horizontal="center" vertical="center" wrapText="1" shrinkToFit="1"/>
    </xf>
    <xf numFmtId="0" fontId="15" fillId="37" borderId="32" xfId="0" applyFont="1" applyFill="1" applyBorder="1" applyAlignment="1">
      <alignment horizontal="center" vertical="center" wrapText="1" shrinkToFi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center" vertical="center" wrapText="1" shrinkToFit="1"/>
    </xf>
    <xf numFmtId="0" fontId="15" fillId="37" borderId="28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38" borderId="29" xfId="0" applyFont="1" applyFill="1" applyBorder="1" applyAlignment="1">
      <alignment horizontal="center" vertical="center" wrapText="1"/>
    </xf>
    <xf numFmtId="0" fontId="15" fillId="38" borderId="41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center"/>
    </xf>
    <xf numFmtId="0" fontId="15" fillId="38" borderId="30" xfId="0" applyFont="1" applyFill="1" applyBorder="1" applyAlignment="1">
      <alignment horizontal="center" vertical="center" wrapText="1" shrinkToFit="1"/>
    </xf>
    <xf numFmtId="0" fontId="15" fillId="38" borderId="32" xfId="0" applyFont="1" applyFill="1" applyBorder="1" applyAlignment="1">
      <alignment horizontal="center" vertical="center" wrapText="1" shrinkToFit="1"/>
    </xf>
    <xf numFmtId="0" fontId="1" fillId="38" borderId="28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wrapText="1"/>
    </xf>
    <xf numFmtId="0" fontId="1" fillId="37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40" xfId="0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 shrinkToFit="1"/>
    </xf>
    <xf numFmtId="0" fontId="17" fillId="37" borderId="32" xfId="0" applyFont="1" applyFill="1" applyBorder="1" applyAlignment="1">
      <alignment horizontal="center" vertical="center" wrapText="1" shrinkToFit="1"/>
    </xf>
    <xf numFmtId="0" fontId="46" fillId="0" borderId="4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37" borderId="28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 shrinkToFit="1"/>
    </xf>
    <xf numFmtId="0" fontId="15" fillId="37" borderId="39" xfId="0" applyFont="1" applyFill="1" applyBorder="1" applyAlignment="1">
      <alignment horizontal="center" vertical="center" wrapText="1" shrinkToFi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37" borderId="41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left" vertical="center" indent="1"/>
    </xf>
    <xf numFmtId="0" fontId="16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quotePrefix="1" applyFont="1" applyAlignment="1">
      <alignment horizontal="center"/>
    </xf>
    <xf numFmtId="0" fontId="17" fillId="37" borderId="28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EBFFFF"/>
      <color rgb="FFD9D9D9"/>
      <color rgb="FFFFFFFF"/>
      <color rgb="FFFF0019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893299</xdr:colOff>
      <xdr:row>51</xdr:row>
      <xdr:rowOff>135317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6436849" cy="336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9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497" t="s">
        <v>48</v>
      </c>
      <c r="B3" s="497"/>
      <c r="C3" s="497"/>
      <c r="D3" s="497"/>
    </row>
    <row r="4" spans="1:7" ht="20.25" x14ac:dyDescent="0.3">
      <c r="A4" s="497" t="s">
        <v>49</v>
      </c>
      <c r="B4" s="497"/>
      <c r="C4" s="497"/>
      <c r="D4" s="49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498" t="s">
        <v>50</v>
      </c>
      <c r="E15" s="498"/>
      <c r="F15" s="498"/>
      <c r="G15" s="498"/>
    </row>
    <row r="16" spans="1:7" ht="15" x14ac:dyDescent="0.2">
      <c r="D16" s="499" t="s">
        <v>246</v>
      </c>
      <c r="E16" s="499"/>
      <c r="F16" s="499"/>
      <c r="G16" s="499"/>
    </row>
    <row r="18" spans="1:7" ht="37.5" customHeight="1" x14ac:dyDescent="0.5">
      <c r="A18" s="500" t="s">
        <v>338</v>
      </c>
      <c r="B18" s="500"/>
      <c r="C18" s="500"/>
      <c r="D18" s="500"/>
      <c r="E18" s="500"/>
      <c r="F18" s="500"/>
      <c r="G18" s="500"/>
    </row>
    <row r="19" spans="1:7" ht="37.5" x14ac:dyDescent="0.5">
      <c r="B19" s="501" t="s">
        <v>337</v>
      </c>
      <c r="C19" s="501"/>
      <c r="D19" s="501"/>
      <c r="E19" s="501"/>
      <c r="F19" s="501"/>
      <c r="G19" s="501"/>
    </row>
    <row r="20" spans="1:7" s="494" customFormat="1" ht="37.5" x14ac:dyDescent="0.5">
      <c r="B20" s="501" t="s">
        <v>247</v>
      </c>
      <c r="C20" s="501"/>
      <c r="D20" s="501"/>
      <c r="E20" s="501"/>
      <c r="F20" s="501"/>
      <c r="G20" s="501"/>
    </row>
    <row r="21" spans="1:7" ht="16.5" x14ac:dyDescent="0.25">
      <c r="A21" s="42"/>
      <c r="B21" s="42"/>
      <c r="C21" s="42"/>
      <c r="D21" s="42"/>
      <c r="E21" s="42"/>
      <c r="F21" s="42"/>
    </row>
    <row r="22" spans="1:7" ht="15" x14ac:dyDescent="0.2">
      <c r="E22" s="495" t="s">
        <v>336</v>
      </c>
      <c r="F22" s="495"/>
      <c r="G22" s="495"/>
    </row>
    <row r="23" spans="1:7" ht="16.5" x14ac:dyDescent="0.25">
      <c r="A23" s="496"/>
      <c r="B23" s="496"/>
      <c r="C23" s="496"/>
      <c r="D23" s="496"/>
      <c r="E23" s="496"/>
      <c r="F23" s="496"/>
      <c r="G23" s="496"/>
    </row>
    <row r="25" spans="1:7" x14ac:dyDescent="0.2">
      <c r="A25" s="99"/>
    </row>
    <row r="26" spans="1:7" x14ac:dyDescent="0.2">
      <c r="A26" s="99"/>
    </row>
    <row r="27" spans="1:7" x14ac:dyDescent="0.2">
      <c r="A27" s="99"/>
    </row>
    <row r="28" spans="1:7" x14ac:dyDescent="0.2">
      <c r="A28" s="99"/>
    </row>
    <row r="29" spans="1:7" x14ac:dyDescent="0.2">
      <c r="F29" s="60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3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4" style="51" customWidth="1"/>
    <col min="2" max="2" width="14.28515625" style="51" customWidth="1"/>
    <col min="3" max="3" width="15.28515625" style="51" customWidth="1"/>
    <col min="4" max="4" width="15.140625" style="51" customWidth="1"/>
    <col min="5" max="5" width="17.5703125" style="51" customWidth="1"/>
    <col min="6" max="6" width="15.7109375" style="51" customWidth="1"/>
    <col min="7" max="7" width="8.140625" style="51" customWidth="1"/>
    <col min="8" max="16384" width="11.28515625" style="51"/>
  </cols>
  <sheetData>
    <row r="1" spans="1:7" x14ac:dyDescent="0.2">
      <c r="A1" s="522" t="s">
        <v>285</v>
      </c>
      <c r="B1" s="522"/>
      <c r="C1" s="522"/>
      <c r="D1" s="522"/>
      <c r="E1" s="522"/>
      <c r="F1" s="522"/>
      <c r="G1" s="104"/>
    </row>
    <row r="2" spans="1:7" ht="16.899999999999999" customHeight="1" x14ac:dyDescent="0.2">
      <c r="A2" s="524" t="s">
        <v>258</v>
      </c>
      <c r="B2" s="524"/>
      <c r="C2" s="524"/>
      <c r="D2" s="524"/>
      <c r="E2" s="524"/>
      <c r="F2" s="524"/>
      <c r="G2" s="104"/>
    </row>
    <row r="3" spans="1:7" s="401" customFormat="1" ht="16.899999999999999" customHeight="1" x14ac:dyDescent="0.2">
      <c r="A3" s="573" t="s">
        <v>284</v>
      </c>
      <c r="B3" s="573"/>
      <c r="C3" s="573"/>
      <c r="D3" s="573"/>
      <c r="E3" s="573"/>
      <c r="F3" s="573"/>
      <c r="G3" s="407"/>
    </row>
    <row r="5" spans="1:7" ht="31.15" customHeight="1" x14ac:dyDescent="0.2">
      <c r="A5" s="547" t="s">
        <v>123</v>
      </c>
      <c r="B5" s="569" t="s">
        <v>135</v>
      </c>
      <c r="C5" s="557" t="s">
        <v>121</v>
      </c>
      <c r="D5" s="557"/>
      <c r="E5" s="557" t="s">
        <v>126</v>
      </c>
      <c r="F5" s="572" t="s">
        <v>301</v>
      </c>
    </row>
    <row r="6" spans="1:7" ht="31.15" customHeight="1" x14ac:dyDescent="0.2">
      <c r="A6" s="548"/>
      <c r="B6" s="569"/>
      <c r="C6" s="105" t="s">
        <v>125</v>
      </c>
      <c r="D6" s="105" t="s">
        <v>178</v>
      </c>
      <c r="E6" s="557"/>
      <c r="F6" s="570"/>
    </row>
    <row r="7" spans="1:7" s="280" customFormat="1" ht="14.25" customHeight="1" x14ac:dyDescent="0.2">
      <c r="A7" s="265"/>
      <c r="B7" s="292"/>
      <c r="C7" s="264"/>
      <c r="D7" s="264"/>
      <c r="E7" s="264"/>
      <c r="F7" s="264"/>
    </row>
    <row r="8" spans="1:7" ht="14.25" customHeight="1" x14ac:dyDescent="0.2">
      <c r="A8" s="248"/>
      <c r="B8" s="560" t="s">
        <v>89</v>
      </c>
      <c r="C8" s="560"/>
      <c r="D8" s="560"/>
      <c r="E8" s="560"/>
      <c r="F8" s="560"/>
    </row>
    <row r="9" spans="1:7" s="203" customFormat="1" ht="14.25" customHeight="1" x14ac:dyDescent="0.2">
      <c r="A9" s="117"/>
      <c r="B9" s="207"/>
      <c r="C9" s="207"/>
      <c r="D9" s="207"/>
      <c r="E9" s="207"/>
      <c r="F9" s="207"/>
    </row>
    <row r="10" spans="1:7" ht="14.25" customHeight="1" x14ac:dyDescent="0.2">
      <c r="A10" s="299" t="s">
        <v>90</v>
      </c>
      <c r="B10" s="293">
        <v>170</v>
      </c>
      <c r="C10" s="294">
        <v>12196</v>
      </c>
      <c r="D10" s="294">
        <v>4509</v>
      </c>
      <c r="E10" s="294">
        <v>1212</v>
      </c>
      <c r="F10" s="295">
        <v>10.062706270627062</v>
      </c>
    </row>
    <row r="11" spans="1:7" ht="14.25" customHeight="1" x14ac:dyDescent="0.2">
      <c r="A11" s="299" t="s">
        <v>91</v>
      </c>
      <c r="B11" s="293">
        <v>168</v>
      </c>
      <c r="C11" s="294">
        <v>11907</v>
      </c>
      <c r="D11" s="294">
        <v>4432</v>
      </c>
      <c r="E11" s="294">
        <v>1181</v>
      </c>
      <c r="F11" s="295">
        <v>10.082133784928027</v>
      </c>
    </row>
    <row r="12" spans="1:7" ht="14.25" customHeight="1" x14ac:dyDescent="0.2">
      <c r="A12" s="299" t="s">
        <v>92</v>
      </c>
      <c r="B12" s="293">
        <v>165</v>
      </c>
      <c r="C12" s="294">
        <v>11567</v>
      </c>
      <c r="D12" s="294">
        <v>4295</v>
      </c>
      <c r="E12" s="294">
        <v>1157</v>
      </c>
      <c r="F12" s="295">
        <v>9.9974070872947269</v>
      </c>
    </row>
    <row r="13" spans="1:7" ht="14.25" customHeight="1" x14ac:dyDescent="0.2">
      <c r="A13" s="299" t="s">
        <v>93</v>
      </c>
      <c r="B13" s="293">
        <v>161</v>
      </c>
      <c r="C13" s="294">
        <v>11053</v>
      </c>
      <c r="D13" s="294">
        <v>4100</v>
      </c>
      <c r="E13" s="294">
        <v>1106</v>
      </c>
      <c r="F13" s="295">
        <v>10</v>
      </c>
    </row>
    <row r="14" spans="1:7" ht="14.25" customHeight="1" x14ac:dyDescent="0.2">
      <c r="A14" s="299" t="s">
        <v>94</v>
      </c>
      <c r="B14" s="293">
        <v>154</v>
      </c>
      <c r="C14" s="294">
        <v>10209</v>
      </c>
      <c r="D14" s="294">
        <v>3768</v>
      </c>
      <c r="E14" s="294">
        <v>1040</v>
      </c>
      <c r="F14" s="295">
        <v>9.8000000000000007</v>
      </c>
    </row>
    <row r="15" spans="1:7" ht="14.25" customHeight="1" x14ac:dyDescent="0.2">
      <c r="A15" s="299" t="s">
        <v>95</v>
      </c>
      <c r="B15" s="293">
        <v>146</v>
      </c>
      <c r="C15" s="294">
        <v>9356</v>
      </c>
      <c r="D15" s="294">
        <v>3498</v>
      </c>
      <c r="E15" s="294">
        <v>957</v>
      </c>
      <c r="F15" s="295">
        <v>9.8000000000000007</v>
      </c>
    </row>
    <row r="16" spans="1:7" ht="14.25" customHeight="1" x14ac:dyDescent="0.2">
      <c r="A16" s="299" t="s">
        <v>127</v>
      </c>
      <c r="B16" s="293">
        <v>147</v>
      </c>
      <c r="C16" s="294">
        <v>8636</v>
      </c>
      <c r="D16" s="294">
        <v>3245</v>
      </c>
      <c r="E16" s="294">
        <v>901</v>
      </c>
      <c r="F16" s="295">
        <v>9.6</v>
      </c>
    </row>
    <row r="17" spans="1:7" ht="14.25" customHeight="1" x14ac:dyDescent="0.2">
      <c r="A17" s="300" t="s">
        <v>128</v>
      </c>
      <c r="B17" s="296">
        <v>144</v>
      </c>
      <c r="C17" s="297">
        <v>8079</v>
      </c>
      <c r="D17" s="297">
        <v>3014</v>
      </c>
      <c r="E17" s="297">
        <v>854</v>
      </c>
      <c r="F17" s="295">
        <v>9.5</v>
      </c>
    </row>
    <row r="18" spans="1:7" ht="14.25" customHeight="1" x14ac:dyDescent="0.2">
      <c r="A18" s="300" t="s">
        <v>129</v>
      </c>
      <c r="B18" s="296">
        <v>142</v>
      </c>
      <c r="C18" s="297">
        <v>7522</v>
      </c>
      <c r="D18" s="297">
        <v>2787</v>
      </c>
      <c r="E18" s="297">
        <v>792</v>
      </c>
      <c r="F18" s="295">
        <v>9.5</v>
      </c>
      <c r="G18" s="84"/>
    </row>
    <row r="19" spans="1:7" ht="14.25" customHeight="1" x14ac:dyDescent="0.2">
      <c r="A19" s="300" t="s">
        <v>130</v>
      </c>
      <c r="B19" s="296">
        <v>135</v>
      </c>
      <c r="C19" s="297">
        <v>6981</v>
      </c>
      <c r="D19" s="297">
        <v>2555</v>
      </c>
      <c r="E19" s="297">
        <v>740</v>
      </c>
      <c r="F19" s="298">
        <v>9.4</v>
      </c>
    </row>
    <row r="20" spans="1:7" s="203" customFormat="1" ht="14.25" customHeight="1" x14ac:dyDescent="0.2">
      <c r="A20" s="300" t="s">
        <v>248</v>
      </c>
      <c r="B20" s="296">
        <v>128</v>
      </c>
      <c r="C20" s="297">
        <v>6395</v>
      </c>
      <c r="D20" s="297">
        <v>2297</v>
      </c>
      <c r="E20" s="297">
        <v>702</v>
      </c>
      <c r="F20" s="298">
        <f>C20/E20</f>
        <v>9.1096866096866105</v>
      </c>
    </row>
    <row r="21" spans="1:7" s="203" customFormat="1" ht="14.25" customHeight="1" x14ac:dyDescent="0.2">
      <c r="A21" s="300"/>
      <c r="B21" s="148"/>
      <c r="C21" s="149"/>
      <c r="D21" s="149"/>
      <c r="E21" s="149"/>
      <c r="F21" s="150"/>
    </row>
    <row r="22" spans="1:7" ht="14.25" customHeight="1" x14ac:dyDescent="0.2">
      <c r="A22" s="299"/>
      <c r="B22" s="571" t="s">
        <v>96</v>
      </c>
      <c r="C22" s="561"/>
      <c r="D22" s="561"/>
      <c r="E22" s="561"/>
      <c r="F22" s="561"/>
    </row>
    <row r="23" spans="1:7" s="203" customFormat="1" ht="14.25" customHeight="1" x14ac:dyDescent="0.2">
      <c r="A23" s="299"/>
      <c r="B23" s="207"/>
      <c r="C23" s="207"/>
      <c r="D23" s="207"/>
      <c r="E23" s="207"/>
      <c r="F23" s="207"/>
    </row>
    <row r="24" spans="1:7" ht="14.25" customHeight="1" x14ac:dyDescent="0.2">
      <c r="A24" s="299" t="s">
        <v>90</v>
      </c>
      <c r="B24" s="293">
        <v>157</v>
      </c>
      <c r="C24" s="294">
        <v>11619</v>
      </c>
      <c r="D24" s="294">
        <v>4273</v>
      </c>
      <c r="E24" s="294">
        <v>1144</v>
      </c>
      <c r="F24" s="295">
        <v>10.156468531468532</v>
      </c>
    </row>
    <row r="25" spans="1:7" ht="14.25" customHeight="1" x14ac:dyDescent="0.2">
      <c r="A25" s="299" t="s">
        <v>91</v>
      </c>
      <c r="B25" s="293">
        <v>155</v>
      </c>
      <c r="C25" s="294">
        <v>11343</v>
      </c>
      <c r="D25" s="294">
        <v>4210</v>
      </c>
      <c r="E25" s="294">
        <v>1115</v>
      </c>
      <c r="F25" s="295">
        <v>10.173094170403587</v>
      </c>
    </row>
    <row r="26" spans="1:7" ht="14.25" customHeight="1" x14ac:dyDescent="0.2">
      <c r="A26" s="299" t="s">
        <v>92</v>
      </c>
      <c r="B26" s="293">
        <v>152</v>
      </c>
      <c r="C26" s="294">
        <v>10998</v>
      </c>
      <c r="D26" s="294">
        <v>4073</v>
      </c>
      <c r="E26" s="294">
        <v>1093</v>
      </c>
      <c r="F26" s="295">
        <v>10.062214089661483</v>
      </c>
    </row>
    <row r="27" spans="1:7" ht="14.25" customHeight="1" x14ac:dyDescent="0.2">
      <c r="A27" s="299" t="s">
        <v>93</v>
      </c>
      <c r="B27" s="293">
        <v>148</v>
      </c>
      <c r="C27" s="294">
        <v>10470</v>
      </c>
      <c r="D27" s="294">
        <v>3865</v>
      </c>
      <c r="E27" s="294">
        <v>1039</v>
      </c>
      <c r="F27" s="295">
        <v>10.076997112608277</v>
      </c>
    </row>
    <row r="28" spans="1:7" ht="14.25" customHeight="1" x14ac:dyDescent="0.2">
      <c r="A28" s="299" t="s">
        <v>94</v>
      </c>
      <c r="B28" s="293">
        <v>141</v>
      </c>
      <c r="C28" s="294">
        <v>9641</v>
      </c>
      <c r="D28" s="294">
        <v>3565</v>
      </c>
      <c r="E28" s="294">
        <v>978</v>
      </c>
      <c r="F28" s="295">
        <v>9.9</v>
      </c>
    </row>
    <row r="29" spans="1:7" ht="14.25" customHeight="1" x14ac:dyDescent="0.2">
      <c r="A29" s="299" t="s">
        <v>95</v>
      </c>
      <c r="B29" s="293">
        <v>133</v>
      </c>
      <c r="C29" s="294">
        <v>8757</v>
      </c>
      <c r="D29" s="294">
        <v>3246</v>
      </c>
      <c r="E29" s="294">
        <v>882</v>
      </c>
      <c r="F29" s="295">
        <v>9.3000000000000007</v>
      </c>
    </row>
    <row r="30" spans="1:7" ht="14.25" customHeight="1" x14ac:dyDescent="0.2">
      <c r="A30" s="299" t="s">
        <v>127</v>
      </c>
      <c r="B30" s="293">
        <v>133</v>
      </c>
      <c r="C30" s="294">
        <v>8031</v>
      </c>
      <c r="D30" s="294">
        <v>2993</v>
      </c>
      <c r="E30" s="294">
        <v>834</v>
      </c>
      <c r="F30" s="295">
        <v>9.6</v>
      </c>
    </row>
    <row r="31" spans="1:7" ht="14.25" customHeight="1" x14ac:dyDescent="0.2">
      <c r="A31" s="300" t="s">
        <v>128</v>
      </c>
      <c r="B31" s="296">
        <v>131</v>
      </c>
      <c r="C31" s="297">
        <v>7459</v>
      </c>
      <c r="D31" s="297">
        <v>2761</v>
      </c>
      <c r="E31" s="297">
        <v>787</v>
      </c>
      <c r="F31" s="298">
        <v>9.5</v>
      </c>
    </row>
    <row r="32" spans="1:7" ht="14.25" customHeight="1" x14ac:dyDescent="0.2">
      <c r="A32" s="300" t="s">
        <v>129</v>
      </c>
      <c r="B32" s="296">
        <v>127</v>
      </c>
      <c r="C32" s="297">
        <v>6895</v>
      </c>
      <c r="D32" s="297">
        <v>2541</v>
      </c>
      <c r="E32" s="297">
        <v>722</v>
      </c>
      <c r="F32" s="298">
        <v>9.5</v>
      </c>
    </row>
    <row r="33" spans="1:6" ht="14.25" customHeight="1" x14ac:dyDescent="0.2">
      <c r="A33" s="300" t="s">
        <v>130</v>
      </c>
      <c r="B33" s="364">
        <v>120</v>
      </c>
      <c r="C33" s="294">
        <v>6376</v>
      </c>
      <c r="D33" s="294">
        <v>2314</v>
      </c>
      <c r="E33" s="365">
        <v>671</v>
      </c>
      <c r="F33" s="366">
        <v>9.5</v>
      </c>
    </row>
    <row r="34" spans="1:6" s="203" customFormat="1" ht="14.25" customHeight="1" x14ac:dyDescent="0.2">
      <c r="A34" s="301" t="s">
        <v>248</v>
      </c>
      <c r="B34" s="302">
        <v>112</v>
      </c>
      <c r="C34" s="303">
        <v>5807</v>
      </c>
      <c r="D34" s="303">
        <v>2082</v>
      </c>
      <c r="E34" s="304">
        <v>635</v>
      </c>
      <c r="F34" s="368">
        <f>C34/E34</f>
        <v>9.1448818897637789</v>
      </c>
    </row>
  </sheetData>
  <mergeCells count="10">
    <mergeCell ref="B8:F8"/>
    <mergeCell ref="B22:F22"/>
    <mergeCell ref="A2:F2"/>
    <mergeCell ref="A1:F1"/>
    <mergeCell ref="A5:A6"/>
    <mergeCell ref="E5:E6"/>
    <mergeCell ref="F5:F6"/>
    <mergeCell ref="B5:B6"/>
    <mergeCell ref="C5:D5"/>
    <mergeCell ref="A3:F3"/>
  </mergeCells>
  <conditionalFormatting sqref="A7:F34">
    <cfRule type="expression" dxfId="3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46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5703125" style="51" customWidth="1"/>
    <col min="2" max="2" width="12.7109375" style="51" customWidth="1"/>
    <col min="3" max="3" width="13.5703125" style="51" customWidth="1"/>
    <col min="4" max="4" width="14.42578125" style="51" customWidth="1"/>
    <col min="5" max="6" width="14.28515625" style="51" customWidth="1"/>
    <col min="7" max="16384" width="11.28515625" style="51"/>
  </cols>
  <sheetData>
    <row r="1" spans="1:7" x14ac:dyDescent="0.2">
      <c r="A1" s="522" t="s">
        <v>287</v>
      </c>
      <c r="B1" s="522"/>
      <c r="C1" s="522"/>
      <c r="D1" s="522"/>
      <c r="E1" s="522"/>
      <c r="F1" s="522"/>
      <c r="G1" s="104"/>
    </row>
    <row r="2" spans="1:7" ht="16.899999999999999" customHeight="1" x14ac:dyDescent="0.2">
      <c r="A2" s="524" t="s">
        <v>286</v>
      </c>
      <c r="B2" s="524"/>
      <c r="C2" s="524"/>
      <c r="D2" s="524"/>
      <c r="E2" s="524"/>
      <c r="F2" s="524"/>
      <c r="G2" s="104"/>
    </row>
    <row r="3" spans="1:7" s="401" customFormat="1" ht="16.899999999999999" customHeight="1" x14ac:dyDescent="0.2">
      <c r="A3" s="573" t="s">
        <v>284</v>
      </c>
      <c r="B3" s="573"/>
      <c r="C3" s="573"/>
      <c r="D3" s="573"/>
      <c r="E3" s="573"/>
      <c r="F3" s="573"/>
      <c r="G3" s="407"/>
    </row>
    <row r="5" spans="1:7" ht="31.15" customHeight="1" x14ac:dyDescent="0.2">
      <c r="A5" s="556" t="s">
        <v>302</v>
      </c>
      <c r="B5" s="558" t="s">
        <v>305</v>
      </c>
      <c r="C5" s="569" t="s">
        <v>121</v>
      </c>
      <c r="D5" s="569"/>
      <c r="E5" s="557" t="s">
        <v>126</v>
      </c>
      <c r="F5" s="572" t="s">
        <v>301</v>
      </c>
    </row>
    <row r="6" spans="1:7" ht="31.15" customHeight="1" x14ac:dyDescent="0.2">
      <c r="A6" s="548"/>
      <c r="B6" s="557"/>
      <c r="C6" s="200" t="s">
        <v>125</v>
      </c>
      <c r="D6" s="200" t="s">
        <v>178</v>
      </c>
      <c r="E6" s="557"/>
      <c r="F6" s="570"/>
      <c r="G6" s="84"/>
    </row>
    <row r="7" spans="1:7" s="307" customFormat="1" ht="14.25" customHeight="1" x14ac:dyDescent="0.2">
      <c r="A7" s="263"/>
      <c r="B7" s="264"/>
      <c r="C7" s="264"/>
      <c r="D7" s="264"/>
      <c r="E7" s="264"/>
      <c r="F7" s="264"/>
      <c r="G7" s="306"/>
    </row>
    <row r="8" spans="1:7" ht="14.25" customHeight="1" x14ac:dyDescent="0.2">
      <c r="A8" s="305"/>
      <c r="B8" s="554" t="s">
        <v>89</v>
      </c>
      <c r="C8" s="559"/>
      <c r="D8" s="559"/>
      <c r="E8" s="559"/>
      <c r="F8" s="559"/>
      <c r="G8" s="84"/>
    </row>
    <row r="9" spans="1:7" s="203" customFormat="1" ht="14.25" customHeight="1" x14ac:dyDescent="0.2">
      <c r="A9" s="305"/>
      <c r="B9" s="205"/>
      <c r="C9" s="205"/>
      <c r="D9" s="205"/>
      <c r="E9" s="205"/>
      <c r="F9" s="205"/>
      <c r="G9" s="84"/>
    </row>
    <row r="10" spans="1:7" ht="14.25" customHeight="1" x14ac:dyDescent="0.2">
      <c r="A10" s="299" t="s">
        <v>103</v>
      </c>
      <c r="B10" s="312">
        <v>5</v>
      </c>
      <c r="C10" s="254">
        <v>386</v>
      </c>
      <c r="D10" s="253">
        <v>148</v>
      </c>
      <c r="E10" s="254">
        <v>52</v>
      </c>
      <c r="F10" s="255">
        <f t="shared" ref="F10:F24" si="0">C10/E10</f>
        <v>7.4230769230769234</v>
      </c>
      <c r="G10" s="84"/>
    </row>
    <row r="11" spans="1:7" ht="14.25" customHeight="1" x14ac:dyDescent="0.2">
      <c r="A11" s="299" t="s">
        <v>104</v>
      </c>
      <c r="B11" s="312">
        <v>7</v>
      </c>
      <c r="C11" s="254">
        <v>479</v>
      </c>
      <c r="D11" s="253">
        <v>166</v>
      </c>
      <c r="E11" s="254">
        <v>50</v>
      </c>
      <c r="F11" s="255">
        <f t="shared" si="0"/>
        <v>9.58</v>
      </c>
      <c r="G11" s="84"/>
    </row>
    <row r="12" spans="1:7" ht="14.25" customHeight="1" x14ac:dyDescent="0.2">
      <c r="A12" s="299" t="s">
        <v>105</v>
      </c>
      <c r="B12" s="312">
        <v>8</v>
      </c>
      <c r="C12" s="254">
        <v>545</v>
      </c>
      <c r="D12" s="253">
        <v>205</v>
      </c>
      <c r="E12" s="254">
        <v>59</v>
      </c>
      <c r="F12" s="255">
        <f t="shared" si="0"/>
        <v>9.2372881355932197</v>
      </c>
      <c r="G12" s="84"/>
    </row>
    <row r="13" spans="1:7" ht="14.25" customHeight="1" x14ac:dyDescent="0.2">
      <c r="A13" s="299" t="s">
        <v>106</v>
      </c>
      <c r="B13" s="312">
        <v>3</v>
      </c>
      <c r="C13" s="254">
        <v>236</v>
      </c>
      <c r="D13" s="253">
        <v>80</v>
      </c>
      <c r="E13" s="254">
        <v>22</v>
      </c>
      <c r="F13" s="255">
        <f t="shared" si="0"/>
        <v>10.727272727272727</v>
      </c>
      <c r="G13" s="84"/>
    </row>
    <row r="14" spans="1:7" ht="14.25" customHeight="1" x14ac:dyDescent="0.2">
      <c r="A14" s="299" t="s">
        <v>107</v>
      </c>
      <c r="B14" s="312">
        <v>6</v>
      </c>
      <c r="C14" s="254">
        <v>451</v>
      </c>
      <c r="D14" s="253">
        <v>159</v>
      </c>
      <c r="E14" s="254">
        <v>46</v>
      </c>
      <c r="F14" s="255">
        <f t="shared" si="0"/>
        <v>9.804347826086957</v>
      </c>
      <c r="G14" s="84"/>
    </row>
    <row r="15" spans="1:7" ht="14.25" customHeight="1" x14ac:dyDescent="0.2">
      <c r="A15" s="308" t="s">
        <v>132</v>
      </c>
      <c r="B15" s="312">
        <v>8</v>
      </c>
      <c r="C15" s="254">
        <v>469</v>
      </c>
      <c r="D15" s="253">
        <v>157</v>
      </c>
      <c r="E15" s="254">
        <v>45</v>
      </c>
      <c r="F15" s="255">
        <f t="shared" si="0"/>
        <v>10.422222222222222</v>
      </c>
      <c r="G15" s="84"/>
    </row>
    <row r="16" spans="1:7" ht="14.25" customHeight="1" x14ac:dyDescent="0.2">
      <c r="A16" s="299" t="s">
        <v>108</v>
      </c>
      <c r="B16" s="312">
        <v>14</v>
      </c>
      <c r="C16" s="254">
        <v>408</v>
      </c>
      <c r="D16" s="253">
        <v>157</v>
      </c>
      <c r="E16" s="254">
        <v>45</v>
      </c>
      <c r="F16" s="255">
        <f t="shared" si="0"/>
        <v>9.0666666666666664</v>
      </c>
      <c r="G16" s="84"/>
    </row>
    <row r="17" spans="1:7" ht="14.25" customHeight="1" x14ac:dyDescent="0.2">
      <c r="A17" s="299" t="s">
        <v>109</v>
      </c>
      <c r="B17" s="312">
        <v>9</v>
      </c>
      <c r="C17" s="254">
        <v>509</v>
      </c>
      <c r="D17" s="253">
        <v>174</v>
      </c>
      <c r="E17" s="254">
        <v>52</v>
      </c>
      <c r="F17" s="255">
        <f t="shared" si="0"/>
        <v>9.7884615384615383</v>
      </c>
      <c r="G17" s="84"/>
    </row>
    <row r="18" spans="1:7" ht="14.25" customHeight="1" x14ac:dyDescent="0.2">
      <c r="A18" s="299" t="s">
        <v>110</v>
      </c>
      <c r="B18" s="312">
        <v>11</v>
      </c>
      <c r="C18" s="254">
        <v>560</v>
      </c>
      <c r="D18" s="253">
        <v>198</v>
      </c>
      <c r="E18" s="254">
        <v>59</v>
      </c>
      <c r="F18" s="255">
        <f t="shared" si="0"/>
        <v>9.4915254237288131</v>
      </c>
      <c r="G18" s="84"/>
    </row>
    <row r="19" spans="1:7" ht="14.25" customHeight="1" x14ac:dyDescent="0.2">
      <c r="A19" s="299" t="s">
        <v>111</v>
      </c>
      <c r="B19" s="312">
        <v>6</v>
      </c>
      <c r="C19" s="254">
        <v>392</v>
      </c>
      <c r="D19" s="253">
        <v>149</v>
      </c>
      <c r="E19" s="254">
        <v>44</v>
      </c>
      <c r="F19" s="255">
        <f t="shared" si="0"/>
        <v>8.9090909090909083</v>
      </c>
      <c r="G19" s="84"/>
    </row>
    <row r="20" spans="1:7" ht="14.25" customHeight="1" x14ac:dyDescent="0.2">
      <c r="A20" s="308" t="s">
        <v>133</v>
      </c>
      <c r="B20" s="312">
        <v>15</v>
      </c>
      <c r="C20" s="254">
        <v>504</v>
      </c>
      <c r="D20" s="253">
        <v>167</v>
      </c>
      <c r="E20" s="254">
        <v>67</v>
      </c>
      <c r="F20" s="255">
        <f t="shared" si="0"/>
        <v>7.5223880597014929</v>
      </c>
      <c r="G20" s="84"/>
    </row>
    <row r="21" spans="1:7" ht="14.25" customHeight="1" x14ac:dyDescent="0.2">
      <c r="A21" s="308" t="s">
        <v>134</v>
      </c>
      <c r="B21" s="312">
        <v>13</v>
      </c>
      <c r="C21" s="254">
        <v>510</v>
      </c>
      <c r="D21" s="253">
        <v>181</v>
      </c>
      <c r="E21" s="254">
        <v>59</v>
      </c>
      <c r="F21" s="255">
        <f t="shared" si="0"/>
        <v>8.6440677966101696</v>
      </c>
      <c r="G21" s="84"/>
    </row>
    <row r="22" spans="1:7" ht="14.25" customHeight="1" x14ac:dyDescent="0.2">
      <c r="A22" s="299" t="s">
        <v>112</v>
      </c>
      <c r="B22" s="312">
        <v>12</v>
      </c>
      <c r="C22" s="254">
        <v>470</v>
      </c>
      <c r="D22" s="253">
        <v>165</v>
      </c>
      <c r="E22" s="254">
        <v>48</v>
      </c>
      <c r="F22" s="255">
        <f t="shared" si="0"/>
        <v>9.7916666666666661</v>
      </c>
      <c r="G22" s="84"/>
    </row>
    <row r="23" spans="1:7" ht="14.25" customHeight="1" x14ac:dyDescent="0.2">
      <c r="A23" s="299" t="s">
        <v>113</v>
      </c>
      <c r="B23" s="312">
        <v>4</v>
      </c>
      <c r="C23" s="254">
        <v>175</v>
      </c>
      <c r="D23" s="253">
        <v>73</v>
      </c>
      <c r="E23" s="254">
        <v>20</v>
      </c>
      <c r="F23" s="255">
        <f t="shared" si="0"/>
        <v>8.75</v>
      </c>
      <c r="G23" s="84"/>
    </row>
    <row r="24" spans="1:7" ht="14.25" customHeight="1" x14ac:dyDescent="0.2">
      <c r="A24" s="299" t="s">
        <v>114</v>
      </c>
      <c r="B24" s="312">
        <v>7</v>
      </c>
      <c r="C24" s="254">
        <v>301</v>
      </c>
      <c r="D24" s="253">
        <v>118</v>
      </c>
      <c r="E24" s="254">
        <v>34</v>
      </c>
      <c r="F24" s="255">
        <f t="shared" si="0"/>
        <v>8.8529411764705888</v>
      </c>
      <c r="G24" s="84"/>
    </row>
    <row r="25" spans="1:7" s="203" customFormat="1" ht="14.25" customHeight="1" x14ac:dyDescent="0.2">
      <c r="A25" s="299"/>
      <c r="B25" s="172"/>
      <c r="C25" s="139"/>
      <c r="D25" s="140"/>
      <c r="E25" s="139"/>
      <c r="F25" s="142"/>
      <c r="G25" s="84"/>
    </row>
    <row r="26" spans="1:7" ht="14.25" customHeight="1" x14ac:dyDescent="0.2">
      <c r="A26" s="309" t="s">
        <v>115</v>
      </c>
      <c r="B26" s="313">
        <v>128</v>
      </c>
      <c r="C26" s="256">
        <f>SUM(C10:C24)</f>
        <v>6395</v>
      </c>
      <c r="D26" s="256">
        <f t="shared" ref="D26:E26" si="1">SUM(D10:D24)</f>
        <v>2297</v>
      </c>
      <c r="E26" s="256">
        <f t="shared" si="1"/>
        <v>702</v>
      </c>
      <c r="F26" s="257">
        <f>C26/E26</f>
        <v>9.1096866096866105</v>
      </c>
      <c r="G26" s="84"/>
    </row>
    <row r="27" spans="1:7" s="203" customFormat="1" ht="14.25" customHeight="1" x14ac:dyDescent="0.2">
      <c r="A27" s="310"/>
      <c r="B27" s="173"/>
      <c r="C27" s="141"/>
      <c r="D27" s="141"/>
      <c r="E27" s="141"/>
      <c r="F27" s="143"/>
      <c r="G27" s="84"/>
    </row>
    <row r="28" spans="1:7" ht="14.25" customHeight="1" x14ac:dyDescent="0.2">
      <c r="A28" s="299"/>
      <c r="B28" s="574" t="s">
        <v>96</v>
      </c>
      <c r="C28" s="555"/>
      <c r="D28" s="555"/>
      <c r="E28" s="555"/>
      <c r="F28" s="555"/>
      <c r="G28" s="84"/>
    </row>
    <row r="29" spans="1:7" s="203" customFormat="1" ht="14.25" customHeight="1" x14ac:dyDescent="0.2">
      <c r="A29" s="299"/>
      <c r="B29" s="206"/>
      <c r="C29" s="206"/>
      <c r="D29" s="206"/>
      <c r="E29" s="206"/>
      <c r="F29" s="206"/>
      <c r="G29" s="84"/>
    </row>
    <row r="30" spans="1:7" ht="14.25" customHeight="1" x14ac:dyDescent="0.2">
      <c r="A30" s="299" t="s">
        <v>103</v>
      </c>
      <c r="B30" s="312">
        <v>3</v>
      </c>
      <c r="C30" s="254">
        <v>277</v>
      </c>
      <c r="D30" s="254">
        <v>99</v>
      </c>
      <c r="E30" s="254">
        <v>41</v>
      </c>
      <c r="F30" s="255">
        <f t="shared" ref="F30:F44" si="2">C30/E30</f>
        <v>6.7560975609756095</v>
      </c>
      <c r="G30" s="84"/>
    </row>
    <row r="31" spans="1:7" ht="14.25" customHeight="1" x14ac:dyDescent="0.2">
      <c r="A31" s="299" t="s">
        <v>104</v>
      </c>
      <c r="B31" s="312">
        <v>6</v>
      </c>
      <c r="C31" s="254">
        <v>356</v>
      </c>
      <c r="D31" s="254">
        <v>120</v>
      </c>
      <c r="E31" s="254">
        <v>38</v>
      </c>
      <c r="F31" s="255">
        <f t="shared" si="2"/>
        <v>9.3684210526315788</v>
      </c>
      <c r="G31" s="84"/>
    </row>
    <row r="32" spans="1:7" ht="14.25" customHeight="1" x14ac:dyDescent="0.2">
      <c r="A32" s="299" t="s">
        <v>105</v>
      </c>
      <c r="B32" s="312">
        <v>7</v>
      </c>
      <c r="C32" s="254">
        <v>464</v>
      </c>
      <c r="D32" s="254">
        <v>184</v>
      </c>
      <c r="E32" s="254">
        <v>48</v>
      </c>
      <c r="F32" s="255">
        <f t="shared" si="2"/>
        <v>9.6666666666666661</v>
      </c>
      <c r="G32" s="84"/>
    </row>
    <row r="33" spans="1:7" ht="14.25" customHeight="1" x14ac:dyDescent="0.2">
      <c r="A33" s="299" t="s">
        <v>106</v>
      </c>
      <c r="B33" s="312">
        <v>3</v>
      </c>
      <c r="C33" s="254">
        <v>236</v>
      </c>
      <c r="D33" s="254">
        <v>80</v>
      </c>
      <c r="E33" s="254">
        <v>22</v>
      </c>
      <c r="F33" s="255">
        <f t="shared" si="2"/>
        <v>10.727272727272727</v>
      </c>
      <c r="G33" s="84"/>
    </row>
    <row r="34" spans="1:7" ht="14.25" customHeight="1" x14ac:dyDescent="0.2">
      <c r="A34" s="299" t="s">
        <v>107</v>
      </c>
      <c r="B34" s="312">
        <v>6</v>
      </c>
      <c r="C34" s="254">
        <v>451</v>
      </c>
      <c r="D34" s="254">
        <v>159</v>
      </c>
      <c r="E34" s="254">
        <v>46</v>
      </c>
      <c r="F34" s="255">
        <f t="shared" si="2"/>
        <v>9.804347826086957</v>
      </c>
      <c r="G34" s="84"/>
    </row>
    <row r="35" spans="1:7" ht="14.25" customHeight="1" x14ac:dyDescent="0.2">
      <c r="A35" s="308" t="s">
        <v>132</v>
      </c>
      <c r="B35" s="312">
        <v>6</v>
      </c>
      <c r="C35" s="254">
        <v>374</v>
      </c>
      <c r="D35" s="254">
        <v>132</v>
      </c>
      <c r="E35" s="254">
        <v>36</v>
      </c>
      <c r="F35" s="255">
        <f t="shared" si="2"/>
        <v>10.388888888888889</v>
      </c>
      <c r="G35" s="84"/>
    </row>
    <row r="36" spans="1:7" ht="14.25" customHeight="1" x14ac:dyDescent="0.2">
      <c r="A36" s="299" t="s">
        <v>108</v>
      </c>
      <c r="B36" s="312">
        <v>9</v>
      </c>
      <c r="C36" s="254">
        <v>339</v>
      </c>
      <c r="D36" s="254">
        <v>120</v>
      </c>
      <c r="E36" s="254">
        <v>36</v>
      </c>
      <c r="F36" s="255">
        <f t="shared" si="2"/>
        <v>9.4166666666666661</v>
      </c>
      <c r="G36" s="84"/>
    </row>
    <row r="37" spans="1:7" ht="14.25" customHeight="1" x14ac:dyDescent="0.2">
      <c r="A37" s="299" t="s">
        <v>109</v>
      </c>
      <c r="B37" s="312">
        <v>9</v>
      </c>
      <c r="C37" s="254">
        <v>509</v>
      </c>
      <c r="D37" s="254">
        <v>174</v>
      </c>
      <c r="E37" s="254">
        <v>52</v>
      </c>
      <c r="F37" s="255">
        <f t="shared" si="2"/>
        <v>9.7884615384615383</v>
      </c>
      <c r="G37" s="84"/>
    </row>
    <row r="38" spans="1:7" ht="14.25" customHeight="1" x14ac:dyDescent="0.2">
      <c r="A38" s="299" t="s">
        <v>110</v>
      </c>
      <c r="B38" s="312">
        <v>10</v>
      </c>
      <c r="C38" s="254">
        <v>506</v>
      </c>
      <c r="D38" s="254">
        <v>183</v>
      </c>
      <c r="E38" s="254">
        <v>53</v>
      </c>
      <c r="F38" s="255">
        <f t="shared" si="2"/>
        <v>9.5471698113207548</v>
      </c>
      <c r="G38" s="84"/>
    </row>
    <row r="39" spans="1:7" ht="14.25" customHeight="1" x14ac:dyDescent="0.2">
      <c r="A39" s="299" t="s">
        <v>111</v>
      </c>
      <c r="B39" s="312">
        <v>6</v>
      </c>
      <c r="C39" s="254">
        <v>392</v>
      </c>
      <c r="D39" s="254">
        <v>149</v>
      </c>
      <c r="E39" s="254">
        <v>44</v>
      </c>
      <c r="F39" s="255">
        <f t="shared" si="2"/>
        <v>8.9090909090909083</v>
      </c>
      <c r="G39" s="84"/>
    </row>
    <row r="40" spans="1:7" ht="14.25" customHeight="1" x14ac:dyDescent="0.2">
      <c r="A40" s="308" t="s">
        <v>133</v>
      </c>
      <c r="B40" s="312">
        <v>13</v>
      </c>
      <c r="C40" s="254">
        <v>481</v>
      </c>
      <c r="D40" s="254">
        <v>158</v>
      </c>
      <c r="E40" s="254">
        <v>63</v>
      </c>
      <c r="F40" s="255">
        <f t="shared" si="2"/>
        <v>7.6349206349206353</v>
      </c>
      <c r="G40" s="84"/>
    </row>
    <row r="41" spans="1:7" ht="14.25" customHeight="1" x14ac:dyDescent="0.2">
      <c r="A41" s="308" t="s">
        <v>134</v>
      </c>
      <c r="B41" s="312">
        <v>11</v>
      </c>
      <c r="C41" s="254">
        <v>476</v>
      </c>
      <c r="D41" s="254">
        <v>168</v>
      </c>
      <c r="E41" s="254">
        <v>54</v>
      </c>
      <c r="F41" s="255">
        <f t="shared" si="2"/>
        <v>8.8148148148148149</v>
      </c>
      <c r="G41" s="84"/>
    </row>
    <row r="42" spans="1:7" ht="14.25" customHeight="1" x14ac:dyDescent="0.2">
      <c r="A42" s="299" t="s">
        <v>112</v>
      </c>
      <c r="B42" s="312">
        <v>12</v>
      </c>
      <c r="C42" s="254">
        <v>470</v>
      </c>
      <c r="D42" s="254">
        <v>165</v>
      </c>
      <c r="E42" s="254">
        <v>48</v>
      </c>
      <c r="F42" s="255">
        <f t="shared" si="2"/>
        <v>9.7916666666666661</v>
      </c>
      <c r="G42" s="84"/>
    </row>
    <row r="43" spans="1:7" ht="14.25" customHeight="1" x14ac:dyDescent="0.2">
      <c r="A43" s="299" t="s">
        <v>113</v>
      </c>
      <c r="B43" s="312">
        <v>4</v>
      </c>
      <c r="C43" s="254">
        <v>175</v>
      </c>
      <c r="D43" s="254">
        <v>73</v>
      </c>
      <c r="E43" s="254">
        <v>20</v>
      </c>
      <c r="F43" s="255">
        <f t="shared" si="2"/>
        <v>8.75</v>
      </c>
      <c r="G43" s="84"/>
    </row>
    <row r="44" spans="1:7" ht="14.25" customHeight="1" x14ac:dyDescent="0.2">
      <c r="A44" s="299" t="s">
        <v>114</v>
      </c>
      <c r="B44" s="312">
        <v>7</v>
      </c>
      <c r="C44" s="254">
        <v>301</v>
      </c>
      <c r="D44" s="254">
        <v>118</v>
      </c>
      <c r="E44" s="254">
        <v>34</v>
      </c>
      <c r="F44" s="255">
        <f t="shared" si="2"/>
        <v>8.8529411764705888</v>
      </c>
      <c r="G44" s="84"/>
    </row>
    <row r="45" spans="1:7" ht="14.25" customHeight="1" x14ac:dyDescent="0.2">
      <c r="A45" s="299"/>
      <c r="B45" s="172"/>
      <c r="C45" s="139"/>
      <c r="D45" s="139"/>
      <c r="E45" s="139"/>
      <c r="F45" s="142"/>
      <c r="G45" s="84"/>
    </row>
    <row r="46" spans="1:7" ht="14.25" customHeight="1" x14ac:dyDescent="0.2">
      <c r="A46" s="311" t="s">
        <v>115</v>
      </c>
      <c r="B46" s="314">
        <v>112</v>
      </c>
      <c r="C46" s="289">
        <f t="shared" ref="C46:E46" si="3">SUM(C30:C44)</f>
        <v>5807</v>
      </c>
      <c r="D46" s="289">
        <f t="shared" si="3"/>
        <v>2082</v>
      </c>
      <c r="E46" s="289">
        <f t="shared" si="3"/>
        <v>635</v>
      </c>
      <c r="F46" s="262">
        <f>C46/E46</f>
        <v>9.1448818897637789</v>
      </c>
    </row>
  </sheetData>
  <protectedRanges>
    <protectedRange sqref="B10:B25 E10:E22 E30:E42 B30:B45 E24:E25 D44:D45 E23 E44:E45 E43 D43 D23 D24:D25 D30:D42 D10:D22" name="Bereich1_1"/>
  </protectedRanges>
  <mergeCells count="10">
    <mergeCell ref="B28:F28"/>
    <mergeCell ref="B8:F8"/>
    <mergeCell ref="A1:F1"/>
    <mergeCell ref="A2:F2"/>
    <mergeCell ref="A5:A6"/>
    <mergeCell ref="B5:B6"/>
    <mergeCell ref="C5:D5"/>
    <mergeCell ref="E5:E6"/>
    <mergeCell ref="F5:F6"/>
    <mergeCell ref="A3:F3"/>
  </mergeCells>
  <conditionalFormatting sqref="A8:F46">
    <cfRule type="expression" dxfId="34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4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5.5703125" style="51" customWidth="1"/>
    <col min="2" max="2" width="13.7109375" style="51" customWidth="1"/>
    <col min="3" max="3" width="14.7109375" style="51" customWidth="1"/>
    <col min="4" max="4" width="15.7109375" style="51" customWidth="1"/>
    <col min="5" max="5" width="14.85546875" style="51" customWidth="1"/>
    <col min="6" max="6" width="17" style="51" customWidth="1"/>
    <col min="7" max="16384" width="11.28515625" style="51"/>
  </cols>
  <sheetData>
    <row r="1" spans="1:7" x14ac:dyDescent="0.2">
      <c r="A1" s="522" t="s">
        <v>244</v>
      </c>
      <c r="B1" s="522"/>
      <c r="C1" s="522"/>
      <c r="D1" s="522"/>
      <c r="E1" s="522"/>
      <c r="F1" s="522"/>
      <c r="G1" s="106"/>
    </row>
    <row r="2" spans="1:7" ht="16.899999999999999" customHeight="1" x14ac:dyDescent="0.2">
      <c r="A2" s="523" t="s">
        <v>259</v>
      </c>
      <c r="B2" s="524"/>
      <c r="C2" s="524"/>
      <c r="D2" s="524"/>
      <c r="E2" s="524"/>
      <c r="F2" s="524"/>
      <c r="G2" s="106"/>
    </row>
    <row r="3" spans="1:7" s="401" customFormat="1" ht="16.899999999999999" customHeight="1" x14ac:dyDescent="0.2">
      <c r="A3" s="581" t="s">
        <v>288</v>
      </c>
      <c r="B3" s="581"/>
      <c r="C3" s="581"/>
      <c r="D3" s="581"/>
      <c r="E3" s="581"/>
      <c r="F3" s="581"/>
      <c r="G3" s="407"/>
    </row>
    <row r="5" spans="1:7" ht="31.15" customHeight="1" x14ac:dyDescent="0.2">
      <c r="A5" s="577" t="s">
        <v>123</v>
      </c>
      <c r="B5" s="557" t="s">
        <v>135</v>
      </c>
      <c r="C5" s="569" t="s">
        <v>121</v>
      </c>
      <c r="D5" s="569"/>
      <c r="E5" s="557" t="s">
        <v>126</v>
      </c>
      <c r="F5" s="572" t="s">
        <v>301</v>
      </c>
    </row>
    <row r="6" spans="1:7" ht="31.15" customHeight="1" x14ac:dyDescent="0.2">
      <c r="A6" s="578"/>
      <c r="B6" s="557"/>
      <c r="C6" s="107" t="s">
        <v>125</v>
      </c>
      <c r="D6" s="107" t="s">
        <v>178</v>
      </c>
      <c r="E6" s="557"/>
      <c r="F6" s="570"/>
      <c r="G6" s="84"/>
    </row>
    <row r="7" spans="1:7" ht="14.25" customHeight="1" x14ac:dyDescent="0.2">
      <c r="A7" s="120"/>
      <c r="B7" s="575"/>
      <c r="C7" s="575"/>
      <c r="D7" s="575"/>
      <c r="E7" s="575"/>
      <c r="F7" s="575"/>
      <c r="G7" s="84"/>
    </row>
    <row r="8" spans="1:7" s="203" customFormat="1" ht="14.25" customHeight="1" x14ac:dyDescent="0.2">
      <c r="A8" s="117"/>
      <c r="B8" s="579" t="s">
        <v>89</v>
      </c>
      <c r="C8" s="580"/>
      <c r="D8" s="580"/>
      <c r="E8" s="580"/>
      <c r="F8" s="580"/>
      <c r="G8" s="84"/>
    </row>
    <row r="9" spans="1:7" s="203" customFormat="1" ht="14.25" customHeight="1" x14ac:dyDescent="0.2">
      <c r="A9" s="117"/>
      <c r="B9" s="207"/>
      <c r="C9" s="207"/>
      <c r="D9" s="207"/>
      <c r="E9" s="207"/>
      <c r="F9" s="207"/>
      <c r="G9" s="84"/>
    </row>
    <row r="10" spans="1:7" ht="14.25" customHeight="1" x14ac:dyDescent="0.2">
      <c r="A10" s="305" t="s">
        <v>90</v>
      </c>
      <c r="B10" s="145">
        <v>106</v>
      </c>
      <c r="C10" s="146">
        <v>7908</v>
      </c>
      <c r="D10" s="146">
        <v>2921</v>
      </c>
      <c r="E10" s="146">
        <v>680</v>
      </c>
      <c r="F10" s="147">
        <v>11.629411764705882</v>
      </c>
      <c r="G10" s="84"/>
    </row>
    <row r="11" spans="1:7" ht="14.25" customHeight="1" x14ac:dyDescent="0.2">
      <c r="A11" s="305" t="s">
        <v>91</v>
      </c>
      <c r="B11" s="145">
        <v>106</v>
      </c>
      <c r="C11" s="146">
        <v>7566</v>
      </c>
      <c r="D11" s="146">
        <v>2816</v>
      </c>
      <c r="E11" s="146">
        <v>653</v>
      </c>
      <c r="F11" s="147">
        <v>11.586523736600306</v>
      </c>
      <c r="G11" s="84"/>
    </row>
    <row r="12" spans="1:7" ht="14.25" customHeight="1" x14ac:dyDescent="0.2">
      <c r="A12" s="305" t="s">
        <v>92</v>
      </c>
      <c r="B12" s="145">
        <v>104</v>
      </c>
      <c r="C12" s="146">
        <v>7164</v>
      </c>
      <c r="D12" s="146">
        <v>2679</v>
      </c>
      <c r="E12" s="146">
        <v>625</v>
      </c>
      <c r="F12" s="147">
        <v>11.462400000000001</v>
      </c>
      <c r="G12" s="84"/>
    </row>
    <row r="13" spans="1:7" ht="14.25" customHeight="1" x14ac:dyDescent="0.2">
      <c r="A13" s="305" t="s">
        <v>93</v>
      </c>
      <c r="B13" s="145">
        <v>102</v>
      </c>
      <c r="C13" s="146">
        <v>6663</v>
      </c>
      <c r="D13" s="146">
        <v>2483</v>
      </c>
      <c r="E13" s="146">
        <v>569</v>
      </c>
      <c r="F13" s="147">
        <v>11.710017574692444</v>
      </c>
      <c r="G13" s="84"/>
    </row>
    <row r="14" spans="1:7" ht="14.25" customHeight="1" x14ac:dyDescent="0.2">
      <c r="A14" s="305" t="s">
        <v>94</v>
      </c>
      <c r="B14" s="145">
        <v>96</v>
      </c>
      <c r="C14" s="146">
        <v>5833</v>
      </c>
      <c r="D14" s="146">
        <v>2148</v>
      </c>
      <c r="E14" s="146">
        <v>509</v>
      </c>
      <c r="F14" s="147">
        <v>11.459724950884086</v>
      </c>
      <c r="G14" s="84"/>
    </row>
    <row r="15" spans="1:7" ht="14.25" customHeight="1" x14ac:dyDescent="0.2">
      <c r="A15" s="305" t="s">
        <v>95</v>
      </c>
      <c r="B15" s="145">
        <v>91</v>
      </c>
      <c r="C15" s="146">
        <v>5089</v>
      </c>
      <c r="D15" s="146">
        <v>1898</v>
      </c>
      <c r="E15" s="146">
        <v>441</v>
      </c>
      <c r="F15" s="147">
        <v>11.53968253968254</v>
      </c>
      <c r="G15" s="84"/>
    </row>
    <row r="16" spans="1:7" ht="14.25" customHeight="1" x14ac:dyDescent="0.2">
      <c r="A16" s="305" t="s">
        <v>127</v>
      </c>
      <c r="B16" s="145">
        <v>91</v>
      </c>
      <c r="C16" s="146">
        <v>4361</v>
      </c>
      <c r="D16" s="146">
        <v>1632</v>
      </c>
      <c r="E16" s="146">
        <v>398</v>
      </c>
      <c r="F16" s="147">
        <f>SUM(C16/E16)</f>
        <v>10.957286432160805</v>
      </c>
      <c r="G16" s="84"/>
    </row>
    <row r="17" spans="1:7" ht="14.25" customHeight="1" x14ac:dyDescent="0.2">
      <c r="A17" s="348" t="s">
        <v>128</v>
      </c>
      <c r="B17" s="148">
        <v>87</v>
      </c>
      <c r="C17" s="149">
        <v>3800</v>
      </c>
      <c r="D17" s="149">
        <v>1390</v>
      </c>
      <c r="E17" s="149">
        <v>336</v>
      </c>
      <c r="F17" s="147">
        <f>SUM(C17/E17)</f>
        <v>11.30952380952381</v>
      </c>
      <c r="G17" s="84"/>
    </row>
    <row r="18" spans="1:7" ht="14.25" customHeight="1" x14ac:dyDescent="0.2">
      <c r="A18" s="348" t="s">
        <v>129</v>
      </c>
      <c r="B18" s="148">
        <v>86</v>
      </c>
      <c r="C18" s="149">
        <v>3259</v>
      </c>
      <c r="D18" s="149">
        <v>1180</v>
      </c>
      <c r="E18" s="149">
        <v>284</v>
      </c>
      <c r="F18" s="147">
        <f>SUM(C18/E18)</f>
        <v>11.475352112676056</v>
      </c>
      <c r="G18" s="84"/>
    </row>
    <row r="19" spans="1:7" ht="14.25" customHeight="1" x14ac:dyDescent="0.2">
      <c r="A19" s="348" t="s">
        <v>130</v>
      </c>
      <c r="B19" s="148">
        <v>78</v>
      </c>
      <c r="C19" s="149">
        <v>2728</v>
      </c>
      <c r="D19" s="149">
        <v>1004</v>
      </c>
      <c r="E19" s="149">
        <v>237</v>
      </c>
      <c r="F19" s="147">
        <f>SUM(C19/E19)</f>
        <v>11.510548523206751</v>
      </c>
      <c r="G19" s="84"/>
    </row>
    <row r="20" spans="1:7" s="367" customFormat="1" ht="14.25" customHeight="1" x14ac:dyDescent="0.2">
      <c r="A20" s="348" t="s">
        <v>248</v>
      </c>
      <c r="B20" s="148">
        <v>74</v>
      </c>
      <c r="C20" s="149">
        <v>2185</v>
      </c>
      <c r="D20" s="149">
        <v>794</v>
      </c>
      <c r="E20" s="149">
        <v>210</v>
      </c>
      <c r="F20" s="147">
        <f>SUM(C20/E20)</f>
        <v>10.404761904761905</v>
      </c>
      <c r="G20" s="84"/>
    </row>
    <row r="21" spans="1:7" s="203" customFormat="1" ht="14.25" customHeight="1" x14ac:dyDescent="0.2">
      <c r="A21" s="348"/>
      <c r="B21" s="148"/>
      <c r="C21" s="149"/>
      <c r="D21" s="149"/>
      <c r="E21" s="149"/>
      <c r="F21" s="147"/>
      <c r="G21" s="84"/>
    </row>
    <row r="22" spans="1:7" ht="14.25" customHeight="1" x14ac:dyDescent="0.2">
      <c r="A22" s="305"/>
      <c r="B22" s="576" t="s">
        <v>96</v>
      </c>
      <c r="C22" s="576"/>
      <c r="D22" s="576"/>
      <c r="E22" s="576"/>
      <c r="F22" s="576"/>
      <c r="G22" s="84"/>
    </row>
    <row r="23" spans="1:7" s="203" customFormat="1" ht="14.25" customHeight="1" x14ac:dyDescent="0.2">
      <c r="A23" s="305"/>
      <c r="B23" s="207"/>
      <c r="C23" s="207"/>
      <c r="D23" s="207"/>
      <c r="E23" s="207"/>
      <c r="F23" s="207"/>
      <c r="G23" s="84"/>
    </row>
    <row r="24" spans="1:7" ht="14.25" customHeight="1" x14ac:dyDescent="0.2">
      <c r="A24" s="305" t="s">
        <v>90</v>
      </c>
      <c r="B24" s="145">
        <v>98</v>
      </c>
      <c r="C24" s="146">
        <v>7646</v>
      </c>
      <c r="D24" s="146">
        <v>2810</v>
      </c>
      <c r="E24" s="146">
        <v>653</v>
      </c>
      <c r="F24" s="147">
        <v>11.709035222052067</v>
      </c>
      <c r="G24" s="84"/>
    </row>
    <row r="25" spans="1:7" ht="14.25" customHeight="1" x14ac:dyDescent="0.2">
      <c r="A25" s="305" t="s">
        <v>91</v>
      </c>
      <c r="B25" s="145">
        <v>98</v>
      </c>
      <c r="C25" s="146">
        <v>7311</v>
      </c>
      <c r="D25" s="146">
        <v>2717</v>
      </c>
      <c r="E25" s="146">
        <v>625</v>
      </c>
      <c r="F25" s="147">
        <v>11.6976</v>
      </c>
      <c r="G25" s="84"/>
    </row>
    <row r="26" spans="1:7" ht="14.25" customHeight="1" x14ac:dyDescent="0.2">
      <c r="A26" s="305" t="s">
        <v>92</v>
      </c>
      <c r="B26" s="145">
        <v>96</v>
      </c>
      <c r="C26" s="146">
        <v>6916</v>
      </c>
      <c r="D26" s="146">
        <v>2577</v>
      </c>
      <c r="E26" s="146">
        <v>596</v>
      </c>
      <c r="F26" s="147">
        <v>11.604026845637584</v>
      </c>
      <c r="G26" s="84"/>
    </row>
    <row r="27" spans="1:7" ht="14.25" customHeight="1" x14ac:dyDescent="0.2">
      <c r="A27" s="305" t="s">
        <v>93</v>
      </c>
      <c r="B27" s="145">
        <v>94</v>
      </c>
      <c r="C27" s="146">
        <v>6411</v>
      </c>
      <c r="D27" s="146">
        <v>2382</v>
      </c>
      <c r="E27" s="146">
        <v>540</v>
      </c>
      <c r="F27" s="147">
        <v>11.872222222222222</v>
      </c>
      <c r="G27" s="84"/>
    </row>
    <row r="28" spans="1:7" ht="14.25" customHeight="1" x14ac:dyDescent="0.2">
      <c r="A28" s="305" t="s">
        <v>94</v>
      </c>
      <c r="B28" s="145">
        <v>88</v>
      </c>
      <c r="C28" s="146">
        <v>5601</v>
      </c>
      <c r="D28" s="146">
        <v>2043</v>
      </c>
      <c r="E28" s="146">
        <v>483</v>
      </c>
      <c r="F28" s="147">
        <v>11.596273291925465</v>
      </c>
      <c r="G28" s="84"/>
    </row>
    <row r="29" spans="1:7" ht="14.25" customHeight="1" x14ac:dyDescent="0.2">
      <c r="A29" s="305" t="s">
        <v>95</v>
      </c>
      <c r="B29" s="145">
        <v>84</v>
      </c>
      <c r="C29" s="146">
        <v>4845</v>
      </c>
      <c r="D29" s="146">
        <v>1780</v>
      </c>
      <c r="E29" s="146">
        <v>415</v>
      </c>
      <c r="F29" s="147">
        <v>11.674698795180722</v>
      </c>
      <c r="G29" s="84"/>
    </row>
    <row r="30" spans="1:7" ht="14.25" customHeight="1" x14ac:dyDescent="0.2">
      <c r="A30" s="305" t="s">
        <v>127</v>
      </c>
      <c r="B30" s="145">
        <v>83</v>
      </c>
      <c r="C30" s="146">
        <v>4112</v>
      </c>
      <c r="D30" s="146">
        <v>1515</v>
      </c>
      <c r="E30" s="146">
        <v>371</v>
      </c>
      <c r="F30" s="147">
        <f>SUM(C30/E30)</f>
        <v>11.083557951482479</v>
      </c>
      <c r="G30" s="84"/>
    </row>
    <row r="31" spans="1:7" ht="14.25" customHeight="1" x14ac:dyDescent="0.2">
      <c r="A31" s="348" t="s">
        <v>128</v>
      </c>
      <c r="B31" s="148">
        <v>80</v>
      </c>
      <c r="C31" s="149">
        <v>3543</v>
      </c>
      <c r="D31" s="149">
        <v>1271</v>
      </c>
      <c r="E31" s="149">
        <v>311</v>
      </c>
      <c r="F31" s="147">
        <f>SUM(C31/E31)</f>
        <v>11.392282958199356</v>
      </c>
      <c r="G31" s="84"/>
    </row>
    <row r="32" spans="1:7" ht="14.25" customHeight="1" x14ac:dyDescent="0.2">
      <c r="A32" s="348" t="s">
        <v>129</v>
      </c>
      <c r="B32" s="148">
        <v>76</v>
      </c>
      <c r="C32" s="149">
        <v>2987</v>
      </c>
      <c r="D32" s="149">
        <v>1060</v>
      </c>
      <c r="E32" s="149">
        <v>255</v>
      </c>
      <c r="F32" s="147">
        <f>SUM(C32/E32)</f>
        <v>11.713725490196078</v>
      </c>
      <c r="G32" s="84"/>
    </row>
    <row r="33" spans="1:7" ht="14.25" customHeight="1" x14ac:dyDescent="0.2">
      <c r="A33" s="348" t="s">
        <v>130</v>
      </c>
      <c r="B33" s="145">
        <v>68</v>
      </c>
      <c r="C33" s="146">
        <v>2470</v>
      </c>
      <c r="D33" s="146">
        <v>883</v>
      </c>
      <c r="E33" s="174">
        <v>208</v>
      </c>
      <c r="F33" s="147">
        <f>SUM(C33/E33)</f>
        <v>11.875</v>
      </c>
      <c r="G33" s="84"/>
    </row>
    <row r="34" spans="1:7" s="367" customFormat="1" ht="14.25" customHeight="1" x14ac:dyDescent="0.2">
      <c r="A34" s="353" t="s">
        <v>248</v>
      </c>
      <c r="B34" s="153">
        <v>63</v>
      </c>
      <c r="C34" s="151">
        <v>1950</v>
      </c>
      <c r="D34" s="151">
        <v>686</v>
      </c>
      <c r="E34" s="152">
        <v>181</v>
      </c>
      <c r="F34" s="154">
        <f>SUM(C34/E34)</f>
        <v>10.773480662983426</v>
      </c>
      <c r="G34" s="84"/>
    </row>
    <row r="35" spans="1:7" x14ac:dyDescent="0.2">
      <c r="A35" s="85"/>
      <c r="B35" s="90"/>
      <c r="C35" s="91"/>
      <c r="D35" s="93"/>
      <c r="E35" s="91"/>
      <c r="F35" s="92"/>
      <c r="G35" s="84"/>
    </row>
    <row r="36" spans="1:7" x14ac:dyDescent="0.2">
      <c r="A36" s="85"/>
      <c r="B36" s="90"/>
      <c r="C36" s="91"/>
      <c r="D36" s="93"/>
      <c r="E36" s="91"/>
      <c r="F36" s="92"/>
      <c r="G36" s="84"/>
    </row>
    <row r="37" spans="1:7" x14ac:dyDescent="0.2">
      <c r="A37" s="85"/>
      <c r="B37" s="90"/>
      <c r="C37" s="91"/>
      <c r="D37" s="93"/>
      <c r="E37" s="91"/>
      <c r="F37" s="92"/>
      <c r="G37" s="84"/>
    </row>
    <row r="38" spans="1:7" x14ac:dyDescent="0.2">
      <c r="A38" s="85"/>
      <c r="B38" s="90"/>
      <c r="C38" s="91"/>
      <c r="D38" s="93"/>
      <c r="E38" s="91"/>
      <c r="F38" s="92"/>
      <c r="G38" s="84"/>
    </row>
    <row r="39" spans="1:7" x14ac:dyDescent="0.2">
      <c r="A39" s="101"/>
      <c r="B39" s="90"/>
      <c r="C39" s="91"/>
      <c r="D39" s="93"/>
      <c r="E39" s="91"/>
      <c r="F39" s="92"/>
      <c r="G39" s="84"/>
    </row>
    <row r="40" spans="1:7" x14ac:dyDescent="0.2">
      <c r="A40" s="101"/>
      <c r="B40" s="90"/>
      <c r="C40" s="91"/>
      <c r="D40" s="93"/>
      <c r="E40" s="91"/>
      <c r="F40" s="92"/>
      <c r="G40" s="84"/>
    </row>
    <row r="41" spans="1:7" x14ac:dyDescent="0.2">
      <c r="A41" s="85"/>
      <c r="B41" s="90"/>
      <c r="C41" s="91"/>
      <c r="D41" s="93"/>
      <c r="E41" s="91"/>
      <c r="F41" s="92"/>
      <c r="G41" s="84"/>
    </row>
    <row r="42" spans="1:7" x14ac:dyDescent="0.2">
      <c r="A42" s="85"/>
      <c r="B42" s="90"/>
      <c r="C42" s="91"/>
      <c r="D42" s="93"/>
      <c r="E42" s="91"/>
      <c r="F42" s="92"/>
      <c r="G42" s="84"/>
    </row>
    <row r="43" spans="1:7" x14ac:dyDescent="0.2">
      <c r="A43" s="85"/>
      <c r="B43" s="90"/>
      <c r="C43" s="91"/>
      <c r="D43" s="93"/>
      <c r="E43" s="91"/>
      <c r="F43" s="92"/>
      <c r="G43" s="84"/>
    </row>
    <row r="44" spans="1:7" x14ac:dyDescent="0.2">
      <c r="A44" s="94"/>
      <c r="B44" s="88"/>
      <c r="C44" s="88"/>
      <c r="D44" s="88"/>
      <c r="E44" s="88"/>
      <c r="F44" s="92"/>
      <c r="G44" s="84"/>
    </row>
  </sheetData>
  <protectedRanges>
    <protectedRange sqref="B24:B25 B28:B43 D28:E43 D24:E25 D10:D23 E10:E23 B10:B23" name="Bereich1_1"/>
  </protectedRanges>
  <mergeCells count="11">
    <mergeCell ref="B7:F7"/>
    <mergeCell ref="B22:F22"/>
    <mergeCell ref="A1:F1"/>
    <mergeCell ref="A2:F2"/>
    <mergeCell ref="A5:A6"/>
    <mergeCell ref="B5:B6"/>
    <mergeCell ref="C5:D5"/>
    <mergeCell ref="E5:E6"/>
    <mergeCell ref="F5:F6"/>
    <mergeCell ref="B8:F8"/>
    <mergeCell ref="A3:F3"/>
  </mergeCells>
  <conditionalFormatting sqref="A7:F34">
    <cfRule type="expression" dxfId="3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46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85546875" style="51" customWidth="1"/>
    <col min="2" max="2" width="11.85546875" style="51" customWidth="1"/>
    <col min="3" max="3" width="14.85546875" style="51" customWidth="1"/>
    <col min="4" max="4" width="15.28515625" style="51" customWidth="1"/>
    <col min="5" max="5" width="11.85546875" style="51" customWidth="1"/>
    <col min="6" max="6" width="15.140625" style="51" customWidth="1"/>
    <col min="7" max="7" width="9" style="51" customWidth="1"/>
    <col min="8" max="16384" width="11.28515625" style="51"/>
  </cols>
  <sheetData>
    <row r="1" spans="1:7" x14ac:dyDescent="0.2">
      <c r="A1" s="522" t="s">
        <v>244</v>
      </c>
      <c r="B1" s="522"/>
      <c r="C1" s="522"/>
      <c r="D1" s="522"/>
      <c r="E1" s="522"/>
      <c r="F1" s="522"/>
      <c r="G1" s="106"/>
    </row>
    <row r="2" spans="1:7" ht="16.899999999999999" customHeight="1" x14ac:dyDescent="0.2">
      <c r="A2" s="523" t="s">
        <v>289</v>
      </c>
      <c r="B2" s="524"/>
      <c r="C2" s="524"/>
      <c r="D2" s="524"/>
      <c r="E2" s="524"/>
      <c r="F2" s="524"/>
      <c r="G2" s="106"/>
    </row>
    <row r="3" spans="1:7" s="401" customFormat="1" ht="16.899999999999999" customHeight="1" x14ac:dyDescent="0.2">
      <c r="A3" s="581" t="s">
        <v>288</v>
      </c>
      <c r="B3" s="581"/>
      <c r="C3" s="581"/>
      <c r="D3" s="581"/>
      <c r="E3" s="581"/>
      <c r="F3" s="581"/>
      <c r="G3" s="407"/>
    </row>
    <row r="5" spans="1:7" s="121" customFormat="1" ht="31.15" customHeight="1" x14ac:dyDescent="0.2">
      <c r="A5" s="556" t="s">
        <v>302</v>
      </c>
      <c r="B5" s="558" t="s">
        <v>305</v>
      </c>
      <c r="C5" s="569" t="s">
        <v>121</v>
      </c>
      <c r="D5" s="569"/>
      <c r="E5" s="557" t="s">
        <v>126</v>
      </c>
      <c r="F5" s="572" t="s">
        <v>304</v>
      </c>
    </row>
    <row r="6" spans="1:7" s="121" customFormat="1" ht="31.15" customHeight="1" x14ac:dyDescent="0.2">
      <c r="A6" s="548"/>
      <c r="B6" s="557"/>
      <c r="C6" s="200" t="s">
        <v>125</v>
      </c>
      <c r="D6" s="200" t="s">
        <v>178</v>
      </c>
      <c r="E6" s="557"/>
      <c r="F6" s="570"/>
      <c r="G6" s="122"/>
    </row>
    <row r="7" spans="1:7" ht="14.25" customHeight="1" x14ac:dyDescent="0.2">
      <c r="A7" s="120"/>
      <c r="B7" s="545"/>
      <c r="C7" s="545"/>
      <c r="D7" s="545"/>
      <c r="E7" s="545"/>
      <c r="F7" s="545"/>
      <c r="G7" s="84"/>
    </row>
    <row r="8" spans="1:7" s="203" customFormat="1" ht="14.25" customHeight="1" x14ac:dyDescent="0.2">
      <c r="A8" s="117"/>
      <c r="B8" s="583" t="s">
        <v>89</v>
      </c>
      <c r="C8" s="584"/>
      <c r="D8" s="584"/>
      <c r="E8" s="584"/>
      <c r="F8" s="584"/>
      <c r="G8" s="84"/>
    </row>
    <row r="9" spans="1:7" s="203" customFormat="1" ht="14.25" customHeight="1" x14ac:dyDescent="0.2">
      <c r="A9" s="117"/>
      <c r="B9" s="205"/>
      <c r="C9" s="205"/>
      <c r="D9" s="205"/>
      <c r="E9" s="205"/>
      <c r="F9" s="205"/>
      <c r="G9" s="84"/>
    </row>
    <row r="10" spans="1:7" ht="14.25" customHeight="1" x14ac:dyDescent="0.2">
      <c r="A10" s="299" t="s">
        <v>103</v>
      </c>
      <c r="B10" s="312">
        <v>3</v>
      </c>
      <c r="C10" s="254">
        <v>143</v>
      </c>
      <c r="D10" s="253">
        <v>62</v>
      </c>
      <c r="E10" s="365">
        <v>20</v>
      </c>
      <c r="F10" s="435">
        <f t="shared" ref="F10:F24" si="0">SUM(C10/E10)</f>
        <v>7.15</v>
      </c>
      <c r="G10" s="84"/>
    </row>
    <row r="11" spans="1:7" ht="14.25" customHeight="1" x14ac:dyDescent="0.2">
      <c r="A11" s="299" t="s">
        <v>104</v>
      </c>
      <c r="B11" s="312">
        <v>3</v>
      </c>
      <c r="C11" s="254">
        <v>45</v>
      </c>
      <c r="D11" s="253">
        <v>9</v>
      </c>
      <c r="E11" s="365">
        <v>4</v>
      </c>
      <c r="F11" s="435">
        <f t="shared" si="0"/>
        <v>11.25</v>
      </c>
      <c r="G11" s="84"/>
    </row>
    <row r="12" spans="1:7" ht="14.25" customHeight="1" x14ac:dyDescent="0.2">
      <c r="A12" s="299" t="s">
        <v>105</v>
      </c>
      <c r="B12" s="312">
        <v>2</v>
      </c>
      <c r="C12" s="254">
        <v>164</v>
      </c>
      <c r="D12" s="253">
        <v>71</v>
      </c>
      <c r="E12" s="365">
        <v>15</v>
      </c>
      <c r="F12" s="435">
        <f t="shared" si="0"/>
        <v>10.933333333333334</v>
      </c>
      <c r="G12" s="84"/>
    </row>
    <row r="13" spans="1:7" ht="14.25" customHeight="1" x14ac:dyDescent="0.2">
      <c r="A13" s="299" t="s">
        <v>106</v>
      </c>
      <c r="B13" s="312">
        <v>2</v>
      </c>
      <c r="C13" s="254">
        <v>113</v>
      </c>
      <c r="D13" s="253">
        <v>32</v>
      </c>
      <c r="E13" s="365">
        <v>9</v>
      </c>
      <c r="F13" s="435">
        <f t="shared" si="0"/>
        <v>12.555555555555555</v>
      </c>
      <c r="G13" s="84"/>
    </row>
    <row r="14" spans="1:7" ht="14.25" customHeight="1" x14ac:dyDescent="0.2">
      <c r="A14" s="299" t="s">
        <v>107</v>
      </c>
      <c r="B14" s="312">
        <v>3</v>
      </c>
      <c r="C14" s="254">
        <v>189</v>
      </c>
      <c r="D14" s="253">
        <v>66</v>
      </c>
      <c r="E14" s="365">
        <v>16</v>
      </c>
      <c r="F14" s="435">
        <f t="shared" si="0"/>
        <v>11.8125</v>
      </c>
      <c r="G14" s="84"/>
    </row>
    <row r="15" spans="1:7" s="52" customFormat="1" ht="14.25" customHeight="1" x14ac:dyDescent="0.2">
      <c r="A15" s="299" t="s">
        <v>132</v>
      </c>
      <c r="B15" s="312">
        <v>4</v>
      </c>
      <c r="C15" s="254">
        <v>121</v>
      </c>
      <c r="D15" s="253">
        <v>38</v>
      </c>
      <c r="E15" s="365">
        <v>10</v>
      </c>
      <c r="F15" s="435">
        <f t="shared" si="0"/>
        <v>12.1</v>
      </c>
      <c r="G15" s="123"/>
    </row>
    <row r="16" spans="1:7" ht="14.25" customHeight="1" x14ac:dyDescent="0.2">
      <c r="A16" s="299" t="s">
        <v>108</v>
      </c>
      <c r="B16" s="312">
        <v>11</v>
      </c>
      <c r="C16" s="254">
        <v>227</v>
      </c>
      <c r="D16" s="253">
        <v>93</v>
      </c>
      <c r="E16" s="365">
        <v>23</v>
      </c>
      <c r="F16" s="435">
        <f t="shared" si="0"/>
        <v>9.8695652173913047</v>
      </c>
      <c r="G16" s="84"/>
    </row>
    <row r="17" spans="1:7" ht="14.25" customHeight="1" x14ac:dyDescent="0.2">
      <c r="A17" s="299" t="s">
        <v>109</v>
      </c>
      <c r="B17" s="312">
        <v>6</v>
      </c>
      <c r="C17" s="254">
        <v>187</v>
      </c>
      <c r="D17" s="253">
        <v>58</v>
      </c>
      <c r="E17" s="365">
        <v>16</v>
      </c>
      <c r="F17" s="435">
        <f t="shared" si="0"/>
        <v>11.6875</v>
      </c>
      <c r="G17" s="84"/>
    </row>
    <row r="18" spans="1:7" ht="14.25" customHeight="1" x14ac:dyDescent="0.2">
      <c r="A18" s="299" t="s">
        <v>110</v>
      </c>
      <c r="B18" s="312">
        <v>7</v>
      </c>
      <c r="C18" s="254">
        <v>242</v>
      </c>
      <c r="D18" s="253">
        <v>86</v>
      </c>
      <c r="E18" s="365">
        <v>23</v>
      </c>
      <c r="F18" s="435">
        <f t="shared" si="0"/>
        <v>10.521739130434783</v>
      </c>
      <c r="G18" s="84"/>
    </row>
    <row r="19" spans="1:7" ht="14.25" customHeight="1" x14ac:dyDescent="0.2">
      <c r="A19" s="299" t="s">
        <v>111</v>
      </c>
      <c r="B19" s="312">
        <v>3</v>
      </c>
      <c r="C19" s="254">
        <v>163</v>
      </c>
      <c r="D19" s="253">
        <v>60</v>
      </c>
      <c r="E19" s="365">
        <v>15</v>
      </c>
      <c r="F19" s="435">
        <f t="shared" si="0"/>
        <v>10.866666666666667</v>
      </c>
      <c r="G19" s="84"/>
    </row>
    <row r="20" spans="1:7" s="52" customFormat="1" ht="14.25" customHeight="1" x14ac:dyDescent="0.2">
      <c r="A20" s="299" t="s">
        <v>133</v>
      </c>
      <c r="B20" s="312">
        <v>7</v>
      </c>
      <c r="C20" s="254">
        <v>104</v>
      </c>
      <c r="D20" s="253">
        <v>40</v>
      </c>
      <c r="E20" s="365">
        <v>11</v>
      </c>
      <c r="F20" s="435">
        <f t="shared" si="0"/>
        <v>9.454545454545455</v>
      </c>
      <c r="G20" s="123"/>
    </row>
    <row r="21" spans="1:7" ht="14.25" customHeight="1" x14ac:dyDescent="0.2">
      <c r="A21" s="299" t="s">
        <v>134</v>
      </c>
      <c r="B21" s="312">
        <v>7</v>
      </c>
      <c r="C21" s="254">
        <v>164</v>
      </c>
      <c r="D21" s="253">
        <v>57</v>
      </c>
      <c r="E21" s="365">
        <v>18</v>
      </c>
      <c r="F21" s="435">
        <f t="shared" si="0"/>
        <v>9.1111111111111107</v>
      </c>
      <c r="G21" s="84"/>
    </row>
    <row r="22" spans="1:7" ht="14.25" customHeight="1" x14ac:dyDescent="0.2">
      <c r="A22" s="299" t="s">
        <v>112</v>
      </c>
      <c r="B22" s="312">
        <v>7</v>
      </c>
      <c r="C22" s="254">
        <v>148</v>
      </c>
      <c r="D22" s="253">
        <v>59</v>
      </c>
      <c r="E22" s="365">
        <v>12</v>
      </c>
      <c r="F22" s="435">
        <f t="shared" si="0"/>
        <v>12.333333333333334</v>
      </c>
      <c r="G22" s="84"/>
    </row>
    <row r="23" spans="1:7" ht="14.25" customHeight="1" x14ac:dyDescent="0.2">
      <c r="A23" s="299" t="s">
        <v>113</v>
      </c>
      <c r="B23" s="312">
        <v>3</v>
      </c>
      <c r="C23" s="254">
        <v>16</v>
      </c>
      <c r="D23" s="253">
        <v>4</v>
      </c>
      <c r="E23" s="365">
        <v>2</v>
      </c>
      <c r="F23" s="435">
        <f t="shared" si="0"/>
        <v>8</v>
      </c>
      <c r="G23" s="84"/>
    </row>
    <row r="24" spans="1:7" ht="14.25" customHeight="1" x14ac:dyDescent="0.2">
      <c r="A24" s="299" t="s">
        <v>114</v>
      </c>
      <c r="B24" s="312">
        <v>6</v>
      </c>
      <c r="C24" s="254">
        <v>159</v>
      </c>
      <c r="D24" s="253">
        <v>59</v>
      </c>
      <c r="E24" s="365">
        <v>16</v>
      </c>
      <c r="F24" s="435">
        <f t="shared" si="0"/>
        <v>9.9375</v>
      </c>
      <c r="G24" s="84"/>
    </row>
    <row r="25" spans="1:7" s="203" customFormat="1" ht="14.25" customHeight="1" x14ac:dyDescent="0.2">
      <c r="A25" s="299"/>
      <c r="B25" s="312"/>
      <c r="C25" s="254"/>
      <c r="D25" s="253"/>
      <c r="E25" s="365"/>
      <c r="F25" s="435"/>
      <c r="G25" s="84"/>
    </row>
    <row r="26" spans="1:7" s="52" customFormat="1" ht="14.25" customHeight="1" x14ac:dyDescent="0.2">
      <c r="A26" s="316" t="s">
        <v>115</v>
      </c>
      <c r="B26" s="313">
        <f>SUM(B10:B24)</f>
        <v>74</v>
      </c>
      <c r="C26" s="256">
        <f>SUM(C10:C24)</f>
        <v>2185</v>
      </c>
      <c r="D26" s="256">
        <f t="shared" ref="D26:E26" si="1">SUM(D10:D24)</f>
        <v>794</v>
      </c>
      <c r="E26" s="436">
        <f t="shared" si="1"/>
        <v>210</v>
      </c>
      <c r="F26" s="437">
        <f>SUM(C26/E26)</f>
        <v>10.404761904761905</v>
      </c>
      <c r="G26" s="123"/>
    </row>
    <row r="27" spans="1:7" s="52" customFormat="1" ht="14.25" customHeight="1" x14ac:dyDescent="0.2">
      <c r="A27" s="348"/>
      <c r="B27" s="173"/>
      <c r="C27" s="141"/>
      <c r="D27" s="141"/>
      <c r="E27" s="175"/>
      <c r="F27" s="201"/>
      <c r="G27" s="123"/>
    </row>
    <row r="28" spans="1:7" ht="14.25" customHeight="1" x14ac:dyDescent="0.2">
      <c r="A28" s="305"/>
      <c r="B28" s="582" t="s">
        <v>96</v>
      </c>
      <c r="C28" s="582"/>
      <c r="D28" s="582"/>
      <c r="E28" s="582"/>
      <c r="F28" s="582"/>
      <c r="G28" s="84"/>
    </row>
    <row r="29" spans="1:7" s="203" customFormat="1" ht="14.25" customHeight="1" x14ac:dyDescent="0.2">
      <c r="A29" s="305"/>
      <c r="B29" s="206"/>
      <c r="C29" s="206"/>
      <c r="D29" s="206"/>
      <c r="E29" s="206"/>
      <c r="F29" s="206"/>
      <c r="G29" s="84"/>
    </row>
    <row r="30" spans="1:7" ht="14.25" customHeight="1" x14ac:dyDescent="0.2">
      <c r="A30" s="299" t="s">
        <v>103</v>
      </c>
      <c r="B30" s="312">
        <v>1</v>
      </c>
      <c r="C30" s="254">
        <v>34</v>
      </c>
      <c r="D30" s="254">
        <v>13</v>
      </c>
      <c r="E30" s="365">
        <v>9</v>
      </c>
      <c r="F30" s="435">
        <f t="shared" ref="F30:F44" si="2">SUM(C30/E30)</f>
        <v>3.7777777777777777</v>
      </c>
      <c r="G30" s="84"/>
    </row>
    <row r="31" spans="1:7" ht="14.25" customHeight="1" x14ac:dyDescent="0.2">
      <c r="A31" s="299" t="s">
        <v>104</v>
      </c>
      <c r="B31" s="312">
        <v>3</v>
      </c>
      <c r="C31" s="254">
        <v>45</v>
      </c>
      <c r="D31" s="254">
        <v>9</v>
      </c>
      <c r="E31" s="365">
        <v>4</v>
      </c>
      <c r="F31" s="435">
        <f t="shared" si="2"/>
        <v>11.25</v>
      </c>
      <c r="G31" s="84"/>
    </row>
    <row r="32" spans="1:7" ht="14.25" customHeight="1" x14ac:dyDescent="0.2">
      <c r="A32" s="299" t="s">
        <v>105</v>
      </c>
      <c r="B32" s="312">
        <v>2</v>
      </c>
      <c r="C32" s="254">
        <v>164</v>
      </c>
      <c r="D32" s="254">
        <v>71</v>
      </c>
      <c r="E32" s="365">
        <v>15</v>
      </c>
      <c r="F32" s="435">
        <f t="shared" si="2"/>
        <v>10.933333333333334</v>
      </c>
      <c r="G32" s="84"/>
    </row>
    <row r="33" spans="1:7" ht="14.25" customHeight="1" x14ac:dyDescent="0.2">
      <c r="A33" s="299" t="s">
        <v>106</v>
      </c>
      <c r="B33" s="312">
        <v>2</v>
      </c>
      <c r="C33" s="254">
        <v>113</v>
      </c>
      <c r="D33" s="254">
        <v>32</v>
      </c>
      <c r="E33" s="365">
        <v>9</v>
      </c>
      <c r="F33" s="435">
        <f t="shared" si="2"/>
        <v>12.555555555555555</v>
      </c>
      <c r="G33" s="84"/>
    </row>
    <row r="34" spans="1:7" ht="14.25" customHeight="1" x14ac:dyDescent="0.2">
      <c r="A34" s="299" t="s">
        <v>107</v>
      </c>
      <c r="B34" s="312">
        <v>3</v>
      </c>
      <c r="C34" s="254">
        <v>189</v>
      </c>
      <c r="D34" s="254">
        <v>66</v>
      </c>
      <c r="E34" s="365">
        <v>16</v>
      </c>
      <c r="F34" s="435">
        <f t="shared" si="2"/>
        <v>11.8125</v>
      </c>
      <c r="G34" s="84"/>
    </row>
    <row r="35" spans="1:7" s="52" customFormat="1" ht="14.25" customHeight="1" x14ac:dyDescent="0.2">
      <c r="A35" s="299" t="s">
        <v>132</v>
      </c>
      <c r="B35" s="312">
        <v>4</v>
      </c>
      <c r="C35" s="254">
        <v>121</v>
      </c>
      <c r="D35" s="254">
        <v>38</v>
      </c>
      <c r="E35" s="365">
        <v>10</v>
      </c>
      <c r="F35" s="435">
        <f t="shared" si="2"/>
        <v>12.1</v>
      </c>
      <c r="G35" s="123"/>
    </row>
    <row r="36" spans="1:7" ht="14.25" customHeight="1" x14ac:dyDescent="0.2">
      <c r="A36" s="299" t="s">
        <v>108</v>
      </c>
      <c r="B36" s="312">
        <v>6</v>
      </c>
      <c r="C36" s="254">
        <v>158</v>
      </c>
      <c r="D36" s="254">
        <v>56</v>
      </c>
      <c r="E36" s="365">
        <v>14</v>
      </c>
      <c r="F36" s="435">
        <f t="shared" si="2"/>
        <v>11.285714285714286</v>
      </c>
      <c r="G36" s="84"/>
    </row>
    <row r="37" spans="1:7" ht="14.25" customHeight="1" x14ac:dyDescent="0.2">
      <c r="A37" s="299" t="s">
        <v>109</v>
      </c>
      <c r="B37" s="312">
        <v>6</v>
      </c>
      <c r="C37" s="254">
        <v>187</v>
      </c>
      <c r="D37" s="254">
        <v>58</v>
      </c>
      <c r="E37" s="365">
        <v>16</v>
      </c>
      <c r="F37" s="435">
        <f t="shared" si="2"/>
        <v>11.6875</v>
      </c>
      <c r="G37" s="84"/>
    </row>
    <row r="38" spans="1:7" ht="14.25" customHeight="1" x14ac:dyDescent="0.2">
      <c r="A38" s="299" t="s">
        <v>110</v>
      </c>
      <c r="B38" s="312">
        <v>7</v>
      </c>
      <c r="C38" s="254">
        <v>242</v>
      </c>
      <c r="D38" s="254">
        <v>86</v>
      </c>
      <c r="E38" s="365">
        <v>23</v>
      </c>
      <c r="F38" s="435">
        <f t="shared" si="2"/>
        <v>10.521739130434783</v>
      </c>
      <c r="G38" s="84"/>
    </row>
    <row r="39" spans="1:7" ht="14.25" customHeight="1" x14ac:dyDescent="0.2">
      <c r="A39" s="299" t="s">
        <v>111</v>
      </c>
      <c r="B39" s="312">
        <v>3</v>
      </c>
      <c r="C39" s="254">
        <v>163</v>
      </c>
      <c r="D39" s="254">
        <v>60</v>
      </c>
      <c r="E39" s="365">
        <v>15</v>
      </c>
      <c r="F39" s="435">
        <f t="shared" si="2"/>
        <v>10.866666666666667</v>
      </c>
      <c r="G39" s="84"/>
    </row>
    <row r="40" spans="1:7" s="52" customFormat="1" ht="14.25" customHeight="1" x14ac:dyDescent="0.2">
      <c r="A40" s="299" t="s">
        <v>133</v>
      </c>
      <c r="B40" s="312">
        <v>5</v>
      </c>
      <c r="C40" s="254">
        <v>81</v>
      </c>
      <c r="D40" s="254">
        <v>31</v>
      </c>
      <c r="E40" s="365">
        <v>7</v>
      </c>
      <c r="F40" s="435">
        <f t="shared" si="2"/>
        <v>11.571428571428571</v>
      </c>
      <c r="G40" s="123"/>
    </row>
    <row r="41" spans="1:7" s="52" customFormat="1" ht="14.25" customHeight="1" x14ac:dyDescent="0.2">
      <c r="A41" s="299" t="s">
        <v>134</v>
      </c>
      <c r="B41" s="312">
        <v>5</v>
      </c>
      <c r="C41" s="254">
        <v>130</v>
      </c>
      <c r="D41" s="254">
        <v>44</v>
      </c>
      <c r="E41" s="365">
        <v>13</v>
      </c>
      <c r="F41" s="435">
        <f t="shared" si="2"/>
        <v>10</v>
      </c>
      <c r="G41" s="123"/>
    </row>
    <row r="42" spans="1:7" ht="14.25" customHeight="1" x14ac:dyDescent="0.2">
      <c r="A42" s="299" t="s">
        <v>112</v>
      </c>
      <c r="B42" s="312">
        <v>7</v>
      </c>
      <c r="C42" s="254">
        <v>148</v>
      </c>
      <c r="D42" s="254">
        <v>59</v>
      </c>
      <c r="E42" s="365">
        <v>12</v>
      </c>
      <c r="F42" s="435">
        <f t="shared" si="2"/>
        <v>12.333333333333334</v>
      </c>
      <c r="G42" s="84"/>
    </row>
    <row r="43" spans="1:7" ht="14.25" customHeight="1" x14ac:dyDescent="0.2">
      <c r="A43" s="299" t="s">
        <v>113</v>
      </c>
      <c r="B43" s="312">
        <v>3</v>
      </c>
      <c r="C43" s="254">
        <v>16</v>
      </c>
      <c r="D43" s="254">
        <v>4</v>
      </c>
      <c r="E43" s="365">
        <v>2</v>
      </c>
      <c r="F43" s="435">
        <f t="shared" si="2"/>
        <v>8</v>
      </c>
      <c r="G43" s="84"/>
    </row>
    <row r="44" spans="1:7" ht="14.25" customHeight="1" x14ac:dyDescent="0.2">
      <c r="A44" s="299" t="s">
        <v>114</v>
      </c>
      <c r="B44" s="312">
        <v>6</v>
      </c>
      <c r="C44" s="254">
        <v>159</v>
      </c>
      <c r="D44" s="254">
        <v>59</v>
      </c>
      <c r="E44" s="365">
        <v>16</v>
      </c>
      <c r="F44" s="435">
        <f t="shared" si="2"/>
        <v>9.9375</v>
      </c>
      <c r="G44" s="84"/>
    </row>
    <row r="45" spans="1:7" s="203" customFormat="1" ht="14.25" customHeight="1" x14ac:dyDescent="0.2">
      <c r="A45" s="299"/>
      <c r="B45" s="312"/>
      <c r="C45" s="254"/>
      <c r="D45" s="254"/>
      <c r="E45" s="365"/>
      <c r="F45" s="435"/>
      <c r="G45" s="84"/>
    </row>
    <row r="46" spans="1:7" s="52" customFormat="1" ht="14.25" customHeight="1" x14ac:dyDescent="0.2">
      <c r="A46" s="317" t="s">
        <v>115</v>
      </c>
      <c r="B46" s="314">
        <f>SUM(B30:B44)</f>
        <v>63</v>
      </c>
      <c r="C46" s="289">
        <f t="shared" ref="C46:E46" si="3">SUM(C30:C44)</f>
        <v>1950</v>
      </c>
      <c r="D46" s="289">
        <f t="shared" si="3"/>
        <v>686</v>
      </c>
      <c r="E46" s="438">
        <f t="shared" si="3"/>
        <v>181</v>
      </c>
      <c r="F46" s="439">
        <f>SUM(C46/E46)</f>
        <v>10.773480662983426</v>
      </c>
      <c r="G46" s="123"/>
    </row>
  </sheetData>
  <protectedRanges>
    <protectedRange sqref="B10:B25 B30:B45 E11:E25 E31:E45 D30 E10 E30 D10 D31:D45 D11:D25" name="Bereich1_1"/>
  </protectedRanges>
  <mergeCells count="11">
    <mergeCell ref="B28:F28"/>
    <mergeCell ref="B7:F7"/>
    <mergeCell ref="A1:F1"/>
    <mergeCell ref="A2:F2"/>
    <mergeCell ref="A5:A6"/>
    <mergeCell ref="B5:B6"/>
    <mergeCell ref="C5:D5"/>
    <mergeCell ref="E5:E6"/>
    <mergeCell ref="F5:F6"/>
    <mergeCell ref="B8:F8"/>
    <mergeCell ref="A3:F3"/>
  </mergeCells>
  <conditionalFormatting sqref="A7:F46">
    <cfRule type="expression" dxfId="3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5703125" style="51" customWidth="1"/>
    <col min="2" max="2" width="11.42578125" style="51" customWidth="1"/>
    <col min="3" max="4" width="11" style="51" customWidth="1"/>
    <col min="5" max="5" width="10.42578125" style="51" customWidth="1"/>
    <col min="6" max="6" width="11.140625" style="51" customWidth="1"/>
    <col min="7" max="7" width="11.85546875" style="51" customWidth="1"/>
    <col min="8" max="8" width="12.42578125" style="51" customWidth="1"/>
    <col min="9" max="16384" width="11.28515625" style="51"/>
  </cols>
  <sheetData>
    <row r="1" spans="1:8" x14ac:dyDescent="0.2">
      <c r="A1" s="522" t="s">
        <v>181</v>
      </c>
      <c r="B1" s="522"/>
      <c r="C1" s="522"/>
      <c r="D1" s="522"/>
      <c r="E1" s="522"/>
      <c r="F1" s="522"/>
      <c r="G1" s="522"/>
      <c r="H1" s="522"/>
    </row>
    <row r="2" spans="1:8" ht="22.7" customHeight="1" x14ac:dyDescent="0.2">
      <c r="A2" s="524" t="s">
        <v>260</v>
      </c>
      <c r="B2" s="524"/>
      <c r="C2" s="524"/>
      <c r="D2" s="524"/>
      <c r="E2" s="524"/>
      <c r="F2" s="524"/>
      <c r="G2" s="524"/>
      <c r="H2" s="524"/>
    </row>
    <row r="4" spans="1:8" ht="31.15" customHeight="1" x14ac:dyDescent="0.2">
      <c r="A4" s="547" t="s">
        <v>123</v>
      </c>
      <c r="B4" s="558" t="s">
        <v>169</v>
      </c>
      <c r="C4" s="569" t="s">
        <v>121</v>
      </c>
      <c r="D4" s="569"/>
      <c r="E4" s="557" t="s">
        <v>126</v>
      </c>
      <c r="F4" s="558" t="s">
        <v>301</v>
      </c>
      <c r="G4" s="557" t="s">
        <v>167</v>
      </c>
      <c r="H4" s="570"/>
    </row>
    <row r="5" spans="1:8" ht="31.15" customHeight="1" x14ac:dyDescent="0.2">
      <c r="A5" s="548"/>
      <c r="B5" s="557"/>
      <c r="C5" s="107" t="s">
        <v>125</v>
      </c>
      <c r="D5" s="107" t="s">
        <v>178</v>
      </c>
      <c r="E5" s="557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76"/>
      <c r="C6" s="576"/>
      <c r="D6" s="576"/>
      <c r="E6" s="576"/>
      <c r="F6" s="576"/>
      <c r="G6" s="576"/>
      <c r="H6" s="576"/>
    </row>
    <row r="7" spans="1:8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8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8" ht="14.25" customHeight="1" x14ac:dyDescent="0.2">
      <c r="A9" s="305" t="s">
        <v>90</v>
      </c>
      <c r="B9" s="155">
        <v>170</v>
      </c>
      <c r="C9" s="161">
        <v>65354</v>
      </c>
      <c r="D9" s="161">
        <v>32660</v>
      </c>
      <c r="E9" s="161">
        <v>2764</v>
      </c>
      <c r="F9" s="163">
        <v>23.644717800289435</v>
      </c>
      <c r="G9" s="161">
        <v>10775</v>
      </c>
      <c r="H9" s="161">
        <v>5080</v>
      </c>
    </row>
    <row r="10" spans="1:8" ht="14.25" customHeight="1" x14ac:dyDescent="0.2">
      <c r="A10" s="305" t="s">
        <v>91</v>
      </c>
      <c r="B10" s="155">
        <v>171</v>
      </c>
      <c r="C10" s="161">
        <v>65246</v>
      </c>
      <c r="D10" s="161">
        <v>32589</v>
      </c>
      <c r="E10" s="161">
        <v>2765</v>
      </c>
      <c r="F10" s="163">
        <v>23.597106690777576</v>
      </c>
      <c r="G10" s="161">
        <v>10483</v>
      </c>
      <c r="H10" s="161">
        <v>5060</v>
      </c>
    </row>
    <row r="11" spans="1:8" ht="14.25" customHeight="1" x14ac:dyDescent="0.2">
      <c r="A11" s="305" t="s">
        <v>92</v>
      </c>
      <c r="B11" s="155">
        <v>172</v>
      </c>
      <c r="C11" s="161">
        <v>64445</v>
      </c>
      <c r="D11" s="161">
        <v>32012</v>
      </c>
      <c r="E11" s="161">
        <v>2734</v>
      </c>
      <c r="F11" s="164">
        <v>23.571689831748355</v>
      </c>
      <c r="G11" s="161">
        <v>9782</v>
      </c>
      <c r="H11" s="161">
        <v>4675</v>
      </c>
    </row>
    <row r="12" spans="1:8" ht="14.25" customHeight="1" x14ac:dyDescent="0.2">
      <c r="A12" s="305" t="s">
        <v>93</v>
      </c>
      <c r="B12" s="155">
        <v>172</v>
      </c>
      <c r="C12" s="161">
        <v>63341</v>
      </c>
      <c r="D12" s="161">
        <v>31400</v>
      </c>
      <c r="E12" s="161">
        <v>2689</v>
      </c>
      <c r="F12" s="164">
        <v>23.555596876162141</v>
      </c>
      <c r="G12" s="161">
        <v>9879</v>
      </c>
      <c r="H12" s="161">
        <v>4765</v>
      </c>
    </row>
    <row r="13" spans="1:8" ht="14.25" customHeight="1" x14ac:dyDescent="0.2">
      <c r="A13" s="305" t="s">
        <v>94</v>
      </c>
      <c r="B13" s="155">
        <v>171</v>
      </c>
      <c r="C13" s="161">
        <v>61328</v>
      </c>
      <c r="D13" s="161">
        <v>30173</v>
      </c>
      <c r="E13" s="161">
        <v>2683</v>
      </c>
      <c r="F13" s="164">
        <v>22.857994781960493</v>
      </c>
      <c r="G13" s="161">
        <v>9299</v>
      </c>
      <c r="H13" s="161">
        <v>4412</v>
      </c>
    </row>
    <row r="14" spans="1:8" ht="14.25" customHeight="1" x14ac:dyDescent="0.2">
      <c r="A14" s="305" t="s">
        <v>95</v>
      </c>
      <c r="B14" s="157">
        <v>169</v>
      </c>
      <c r="C14" s="162">
        <v>57045</v>
      </c>
      <c r="D14" s="162">
        <v>27884</v>
      </c>
      <c r="E14" s="162">
        <v>2393</v>
      </c>
      <c r="F14" s="164">
        <v>23.9</v>
      </c>
      <c r="G14" s="162">
        <v>5359</v>
      </c>
      <c r="H14" s="161">
        <v>2519</v>
      </c>
    </row>
    <row r="15" spans="1:8" ht="14.25" customHeight="1" x14ac:dyDescent="0.2">
      <c r="A15" s="305" t="s">
        <v>127</v>
      </c>
      <c r="B15" s="156">
        <v>167</v>
      </c>
      <c r="C15" s="161">
        <v>47317</v>
      </c>
      <c r="D15" s="161">
        <v>23004</v>
      </c>
      <c r="E15" s="161">
        <v>1998</v>
      </c>
      <c r="F15" s="165">
        <v>23.7</v>
      </c>
      <c r="G15" s="161">
        <v>1692</v>
      </c>
      <c r="H15" s="161">
        <v>782</v>
      </c>
    </row>
    <row r="16" spans="1:8" ht="14.25" customHeight="1" x14ac:dyDescent="0.2">
      <c r="A16" s="348" t="s">
        <v>128</v>
      </c>
      <c r="B16" s="157">
        <v>164</v>
      </c>
      <c r="C16" s="162">
        <v>36338</v>
      </c>
      <c r="D16" s="162">
        <v>17762</v>
      </c>
      <c r="E16" s="162">
        <v>1524</v>
      </c>
      <c r="F16" s="166">
        <v>23.8</v>
      </c>
      <c r="G16" s="161">
        <v>150</v>
      </c>
      <c r="H16" s="161">
        <v>76</v>
      </c>
    </row>
    <row r="17" spans="1:8" ht="14.25" customHeight="1" x14ac:dyDescent="0.2">
      <c r="A17" s="348" t="s">
        <v>129</v>
      </c>
      <c r="B17" s="157">
        <v>157</v>
      </c>
      <c r="C17" s="162">
        <v>26430</v>
      </c>
      <c r="D17" s="162">
        <v>12939</v>
      </c>
      <c r="E17" s="162">
        <v>1105</v>
      </c>
      <c r="F17" s="166">
        <v>23.9</v>
      </c>
      <c r="G17" s="315" t="s">
        <v>19</v>
      </c>
      <c r="H17" s="315" t="s">
        <v>19</v>
      </c>
    </row>
    <row r="18" spans="1:8" ht="14.25" customHeight="1" x14ac:dyDescent="0.2">
      <c r="A18" s="348" t="s">
        <v>130</v>
      </c>
      <c r="B18" s="157">
        <v>148</v>
      </c>
      <c r="C18" s="162">
        <v>16729</v>
      </c>
      <c r="D18" s="162">
        <v>8152</v>
      </c>
      <c r="E18" s="162">
        <v>691</v>
      </c>
      <c r="F18" s="166">
        <v>24.2</v>
      </c>
      <c r="G18" s="315" t="s">
        <v>19</v>
      </c>
      <c r="H18" s="315" t="s">
        <v>19</v>
      </c>
    </row>
    <row r="19" spans="1:8" s="369" customFormat="1" ht="14.25" customHeight="1" x14ac:dyDescent="0.2">
      <c r="A19" s="348" t="s">
        <v>248</v>
      </c>
      <c r="B19" s="157">
        <v>78</v>
      </c>
      <c r="C19" s="162">
        <v>6936</v>
      </c>
      <c r="D19" s="162">
        <v>3393</v>
      </c>
      <c r="E19" s="162">
        <v>284</v>
      </c>
      <c r="F19" s="166">
        <v>24.4</v>
      </c>
      <c r="G19" s="315" t="s">
        <v>19</v>
      </c>
      <c r="H19" s="315" t="s">
        <v>19</v>
      </c>
    </row>
    <row r="20" spans="1:8" s="203" customFormat="1" ht="14.25" customHeight="1" x14ac:dyDescent="0.2">
      <c r="A20" s="348"/>
      <c r="B20" s="157"/>
      <c r="C20" s="162"/>
      <c r="D20" s="162"/>
      <c r="E20" s="162"/>
      <c r="F20" s="166"/>
      <c r="G20" s="167"/>
      <c r="H20" s="167"/>
    </row>
    <row r="21" spans="1:8" ht="14.25" customHeight="1" x14ac:dyDescent="0.2">
      <c r="A21" s="305"/>
      <c r="B21" s="585" t="s">
        <v>96</v>
      </c>
      <c r="C21" s="585"/>
      <c r="D21" s="585"/>
      <c r="E21" s="585"/>
      <c r="F21" s="585"/>
      <c r="G21" s="585"/>
      <c r="H21" s="585"/>
    </row>
    <row r="22" spans="1:8" s="203" customFormat="1" ht="14.25" customHeight="1" x14ac:dyDescent="0.2">
      <c r="A22" s="305"/>
      <c r="B22" s="208"/>
      <c r="C22" s="208"/>
      <c r="D22" s="208"/>
      <c r="E22" s="208"/>
      <c r="F22" s="208"/>
      <c r="G22" s="208"/>
      <c r="H22" s="208"/>
    </row>
    <row r="23" spans="1:8" ht="14.25" customHeight="1" x14ac:dyDescent="0.2">
      <c r="A23" s="305" t="s">
        <v>90</v>
      </c>
      <c r="B23" s="158">
        <v>161</v>
      </c>
      <c r="C23" s="161">
        <v>64155</v>
      </c>
      <c r="D23" s="161">
        <v>32069</v>
      </c>
      <c r="E23" s="161">
        <v>2700</v>
      </c>
      <c r="F23" s="163">
        <v>23.761111111111113</v>
      </c>
      <c r="G23" s="161">
        <v>10775</v>
      </c>
      <c r="H23" s="161">
        <v>5080</v>
      </c>
    </row>
    <row r="24" spans="1:8" ht="14.25" customHeight="1" x14ac:dyDescent="0.2">
      <c r="A24" s="305" t="s">
        <v>91</v>
      </c>
      <c r="B24" s="158">
        <v>162</v>
      </c>
      <c r="C24" s="161">
        <v>64057</v>
      </c>
      <c r="D24" s="161">
        <v>31997</v>
      </c>
      <c r="E24" s="161">
        <v>2703</v>
      </c>
      <c r="F24" s="163">
        <v>23.698483166851645</v>
      </c>
      <c r="G24" s="161">
        <v>10483</v>
      </c>
      <c r="H24" s="161">
        <v>5060</v>
      </c>
    </row>
    <row r="25" spans="1:8" ht="14.25" customHeight="1" x14ac:dyDescent="0.2">
      <c r="A25" s="305" t="s">
        <v>92</v>
      </c>
      <c r="B25" s="158">
        <v>163</v>
      </c>
      <c r="C25" s="161">
        <v>63313</v>
      </c>
      <c r="D25" s="161">
        <v>31435</v>
      </c>
      <c r="E25" s="161">
        <v>2674</v>
      </c>
      <c r="F25" s="163">
        <v>23.677262528047869</v>
      </c>
      <c r="G25" s="161">
        <v>9782</v>
      </c>
      <c r="H25" s="161">
        <v>4675</v>
      </c>
    </row>
    <row r="26" spans="1:8" ht="14.25" customHeight="1" x14ac:dyDescent="0.2">
      <c r="A26" s="305" t="s">
        <v>93</v>
      </c>
      <c r="B26" s="158">
        <v>163</v>
      </c>
      <c r="C26" s="161">
        <v>62324</v>
      </c>
      <c r="D26" s="161">
        <v>30905</v>
      </c>
      <c r="E26" s="161">
        <v>2639</v>
      </c>
      <c r="F26" s="163">
        <v>23.616521409624859</v>
      </c>
      <c r="G26" s="161">
        <v>9879</v>
      </c>
      <c r="H26" s="161">
        <v>4765</v>
      </c>
    </row>
    <row r="27" spans="1:8" ht="14.25" customHeight="1" x14ac:dyDescent="0.2">
      <c r="A27" s="305" t="s">
        <v>94</v>
      </c>
      <c r="B27" s="158">
        <v>162</v>
      </c>
      <c r="C27" s="161">
        <v>60360</v>
      </c>
      <c r="D27" s="161">
        <v>29696</v>
      </c>
      <c r="E27" s="161">
        <v>2637</v>
      </c>
      <c r="F27" s="163">
        <v>22.889647326507394</v>
      </c>
      <c r="G27" s="161">
        <v>9299</v>
      </c>
      <c r="H27" s="161">
        <v>4412</v>
      </c>
    </row>
    <row r="28" spans="1:8" ht="14.25" customHeight="1" x14ac:dyDescent="0.2">
      <c r="A28" s="305" t="s">
        <v>95</v>
      </c>
      <c r="B28" s="158">
        <v>160</v>
      </c>
      <c r="C28" s="161">
        <v>56059</v>
      </c>
      <c r="D28" s="161">
        <v>27440</v>
      </c>
      <c r="E28" s="161">
        <v>2347</v>
      </c>
      <c r="F28" s="163">
        <v>23.9</v>
      </c>
      <c r="G28" s="161">
        <v>5260</v>
      </c>
      <c r="H28" s="161">
        <v>2479</v>
      </c>
    </row>
    <row r="29" spans="1:8" ht="14.25" customHeight="1" x14ac:dyDescent="0.2">
      <c r="A29" s="305" t="s">
        <v>127</v>
      </c>
      <c r="B29" s="158">
        <v>159</v>
      </c>
      <c r="C29" s="161">
        <v>46645</v>
      </c>
      <c r="D29" s="161">
        <v>22721</v>
      </c>
      <c r="E29" s="161">
        <v>1966</v>
      </c>
      <c r="F29" s="165">
        <v>23.7</v>
      </c>
      <c r="G29" s="161">
        <v>1621</v>
      </c>
      <c r="H29" s="161">
        <v>758</v>
      </c>
    </row>
    <row r="30" spans="1:8" ht="14.25" customHeight="1" x14ac:dyDescent="0.2">
      <c r="A30" s="348" t="s">
        <v>128</v>
      </c>
      <c r="B30" s="159">
        <v>156</v>
      </c>
      <c r="C30" s="162">
        <v>35803</v>
      </c>
      <c r="D30" s="162">
        <v>17549</v>
      </c>
      <c r="E30" s="162">
        <v>1496</v>
      </c>
      <c r="F30" s="166">
        <v>23.9</v>
      </c>
      <c r="G30" s="161">
        <v>74</v>
      </c>
      <c r="H30" s="161">
        <v>45</v>
      </c>
    </row>
    <row r="31" spans="1:8" ht="14.25" customHeight="1" x14ac:dyDescent="0.2">
      <c r="A31" s="348" t="s">
        <v>129</v>
      </c>
      <c r="B31" s="159">
        <v>152</v>
      </c>
      <c r="C31" s="162">
        <v>26151</v>
      </c>
      <c r="D31" s="162">
        <v>12833</v>
      </c>
      <c r="E31" s="162">
        <v>1092</v>
      </c>
      <c r="F31" s="166">
        <v>23.9</v>
      </c>
      <c r="G31" s="315" t="s">
        <v>19</v>
      </c>
      <c r="H31" s="315" t="s">
        <v>19</v>
      </c>
    </row>
    <row r="32" spans="1:8" ht="14.25" customHeight="1" x14ac:dyDescent="0.2">
      <c r="A32" s="348" t="s">
        <v>130</v>
      </c>
      <c r="B32" s="370">
        <v>144</v>
      </c>
      <c r="C32" s="135">
        <v>16576</v>
      </c>
      <c r="D32" s="135">
        <v>8102</v>
      </c>
      <c r="E32" s="139">
        <v>683</v>
      </c>
      <c r="F32" s="184">
        <v>24.3</v>
      </c>
      <c r="G32" s="371" t="s">
        <v>19</v>
      </c>
      <c r="H32" s="371" t="s">
        <v>19</v>
      </c>
    </row>
    <row r="33" spans="1:8" s="369" customFormat="1" ht="14.25" customHeight="1" x14ac:dyDescent="0.2">
      <c r="A33" s="353" t="s">
        <v>248</v>
      </c>
      <c r="B33" s="160">
        <v>76</v>
      </c>
      <c r="C33" s="136">
        <v>6826</v>
      </c>
      <c r="D33" s="136">
        <v>3358</v>
      </c>
      <c r="E33" s="168">
        <v>279</v>
      </c>
      <c r="F33" s="373">
        <v>24.5</v>
      </c>
      <c r="G33" s="374" t="s">
        <v>19</v>
      </c>
      <c r="H33" s="374" t="s">
        <v>19</v>
      </c>
    </row>
    <row r="40" spans="1:8" x14ac:dyDescent="0.2">
      <c r="B40" s="76"/>
    </row>
  </sheetData>
  <mergeCells count="11">
    <mergeCell ref="B4:B5"/>
    <mergeCell ref="A1:H1"/>
    <mergeCell ref="A2:H2"/>
    <mergeCell ref="B6:H6"/>
    <mergeCell ref="B21:H21"/>
    <mergeCell ref="A4:A5"/>
    <mergeCell ref="C4:D4"/>
    <mergeCell ref="E4:E5"/>
    <mergeCell ref="F4:F5"/>
    <mergeCell ref="G4:H4"/>
    <mergeCell ref="B7:H7"/>
  </mergeCells>
  <conditionalFormatting sqref="A6:H33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5703125" style="51" customWidth="1"/>
    <col min="2" max="2" width="12.28515625" style="51" customWidth="1"/>
    <col min="3" max="3" width="13.42578125" style="51" customWidth="1"/>
    <col min="4" max="4" width="13.7109375" style="51" customWidth="1"/>
    <col min="5" max="5" width="12.140625" style="51" customWidth="1"/>
    <col min="6" max="6" width="18" style="51" customWidth="1"/>
    <col min="7" max="16384" width="11.28515625" style="51"/>
  </cols>
  <sheetData>
    <row r="1" spans="1:7" x14ac:dyDescent="0.2">
      <c r="A1" s="522" t="s">
        <v>181</v>
      </c>
      <c r="B1" s="522"/>
      <c r="C1" s="522"/>
      <c r="D1" s="522"/>
      <c r="E1" s="522"/>
      <c r="F1" s="522"/>
      <c r="G1" s="106"/>
    </row>
    <row r="2" spans="1:7" ht="22.7" customHeight="1" x14ac:dyDescent="0.2">
      <c r="A2" s="524" t="s">
        <v>295</v>
      </c>
      <c r="B2" s="524"/>
      <c r="C2" s="524"/>
      <c r="D2" s="524"/>
      <c r="E2" s="524"/>
      <c r="F2" s="524"/>
      <c r="G2" s="106"/>
    </row>
    <row r="4" spans="1:7" ht="31.15" customHeight="1" x14ac:dyDescent="0.2">
      <c r="A4" s="556" t="s">
        <v>302</v>
      </c>
      <c r="B4" s="557" t="s">
        <v>170</v>
      </c>
      <c r="C4" s="569" t="s">
        <v>121</v>
      </c>
      <c r="D4" s="569"/>
      <c r="E4" s="557" t="s">
        <v>126</v>
      </c>
      <c r="F4" s="572" t="s">
        <v>301</v>
      </c>
    </row>
    <row r="5" spans="1:7" ht="31.15" customHeight="1" x14ac:dyDescent="0.2">
      <c r="A5" s="548"/>
      <c r="B5" s="557"/>
      <c r="C5" s="107" t="s">
        <v>125</v>
      </c>
      <c r="D5" s="107" t="s">
        <v>178</v>
      </c>
      <c r="E5" s="557"/>
      <c r="F5" s="570"/>
    </row>
    <row r="6" spans="1:7" ht="14.25" customHeight="1" x14ac:dyDescent="0.2">
      <c r="A6" s="120"/>
      <c r="B6" s="576"/>
      <c r="C6" s="576"/>
      <c r="D6" s="576"/>
      <c r="E6" s="576"/>
      <c r="F6" s="576"/>
    </row>
    <row r="7" spans="1:7" s="203" customFormat="1" ht="14.25" customHeight="1" x14ac:dyDescent="0.2">
      <c r="A7" s="117"/>
      <c r="B7" s="579" t="s">
        <v>89</v>
      </c>
      <c r="C7" s="580"/>
      <c r="D7" s="580"/>
      <c r="E7" s="580"/>
      <c r="F7" s="580"/>
    </row>
    <row r="8" spans="1:7" s="203" customFormat="1" ht="14.25" customHeight="1" x14ac:dyDescent="0.2">
      <c r="A8" s="117"/>
      <c r="B8" s="207"/>
      <c r="C8" s="207"/>
      <c r="D8" s="207"/>
      <c r="E8" s="207"/>
      <c r="F8" s="207"/>
    </row>
    <row r="9" spans="1:7" ht="14.25" customHeight="1" x14ac:dyDescent="0.2">
      <c r="A9" s="299" t="s">
        <v>103</v>
      </c>
      <c r="B9" s="440" t="s">
        <v>19</v>
      </c>
      <c r="C9" s="365" t="s">
        <v>19</v>
      </c>
      <c r="D9" s="442" t="s">
        <v>19</v>
      </c>
      <c r="E9" s="365" t="s">
        <v>19</v>
      </c>
      <c r="F9" s="441" t="s">
        <v>19</v>
      </c>
    </row>
    <row r="10" spans="1:7" ht="14.25" customHeight="1" x14ac:dyDescent="0.2">
      <c r="A10" s="299" t="s">
        <v>104</v>
      </c>
      <c r="B10" s="312">
        <v>8</v>
      </c>
      <c r="C10" s="365">
        <v>741</v>
      </c>
      <c r="D10" s="442">
        <v>365</v>
      </c>
      <c r="E10" s="365">
        <v>30</v>
      </c>
      <c r="F10" s="441">
        <f>C10/E10</f>
        <v>24.7</v>
      </c>
    </row>
    <row r="11" spans="1:7" ht="14.25" customHeight="1" x14ac:dyDescent="0.2">
      <c r="A11" s="299" t="s">
        <v>105</v>
      </c>
      <c r="B11" s="312">
        <v>6</v>
      </c>
      <c r="C11" s="365">
        <v>325</v>
      </c>
      <c r="D11" s="442">
        <v>160</v>
      </c>
      <c r="E11" s="442">
        <v>15</v>
      </c>
      <c r="F11" s="441">
        <f>C11/E11</f>
        <v>21.666666666666668</v>
      </c>
    </row>
    <row r="12" spans="1:7" ht="14.25" customHeight="1" x14ac:dyDescent="0.2">
      <c r="A12" s="299" t="s">
        <v>106</v>
      </c>
      <c r="B12" s="312" t="s">
        <v>19</v>
      </c>
      <c r="C12" s="365" t="s">
        <v>19</v>
      </c>
      <c r="D12" s="442" t="s">
        <v>19</v>
      </c>
      <c r="E12" s="442" t="s">
        <v>19</v>
      </c>
      <c r="F12" s="441" t="s">
        <v>19</v>
      </c>
    </row>
    <row r="13" spans="1:7" ht="14.25" customHeight="1" x14ac:dyDescent="0.2">
      <c r="A13" s="299" t="s">
        <v>107</v>
      </c>
      <c r="B13" s="312">
        <v>3</v>
      </c>
      <c r="C13" s="365">
        <v>118</v>
      </c>
      <c r="D13" s="442">
        <v>67</v>
      </c>
      <c r="E13" s="442">
        <v>5</v>
      </c>
      <c r="F13" s="441">
        <f t="shared" ref="F13:F23" si="0">C13/E13</f>
        <v>23.6</v>
      </c>
    </row>
    <row r="14" spans="1:7" s="52" customFormat="1" ht="14.25" customHeight="1" x14ac:dyDescent="0.2">
      <c r="A14" s="299" t="s">
        <v>132</v>
      </c>
      <c r="B14" s="312">
        <v>5</v>
      </c>
      <c r="C14" s="365">
        <v>697</v>
      </c>
      <c r="D14" s="442">
        <v>349</v>
      </c>
      <c r="E14" s="442">
        <v>27</v>
      </c>
      <c r="F14" s="441">
        <f t="shared" si="0"/>
        <v>25.814814814814813</v>
      </c>
    </row>
    <row r="15" spans="1:7" ht="14.25" customHeight="1" x14ac:dyDescent="0.2">
      <c r="A15" s="299" t="s">
        <v>108</v>
      </c>
      <c r="B15" s="312">
        <v>6</v>
      </c>
      <c r="C15" s="365">
        <v>335</v>
      </c>
      <c r="D15" s="442">
        <v>167</v>
      </c>
      <c r="E15" s="365">
        <v>15</v>
      </c>
      <c r="F15" s="441">
        <f t="shared" si="0"/>
        <v>22.333333333333332</v>
      </c>
    </row>
    <row r="16" spans="1:7" ht="14.25" customHeight="1" x14ac:dyDescent="0.2">
      <c r="A16" s="299" t="s">
        <v>109</v>
      </c>
      <c r="B16" s="312">
        <v>9</v>
      </c>
      <c r="C16" s="365">
        <v>780</v>
      </c>
      <c r="D16" s="442">
        <v>395</v>
      </c>
      <c r="E16" s="365">
        <v>32</v>
      </c>
      <c r="F16" s="441">
        <f t="shared" si="0"/>
        <v>24.375</v>
      </c>
    </row>
    <row r="17" spans="1:6" ht="14.25" customHeight="1" x14ac:dyDescent="0.2">
      <c r="A17" s="299" t="s">
        <v>110</v>
      </c>
      <c r="B17" s="312">
        <v>12</v>
      </c>
      <c r="C17" s="365">
        <v>1265</v>
      </c>
      <c r="D17" s="442">
        <v>608</v>
      </c>
      <c r="E17" s="365">
        <v>52</v>
      </c>
      <c r="F17" s="441">
        <f t="shared" si="0"/>
        <v>24.326923076923077</v>
      </c>
    </row>
    <row r="18" spans="1:6" ht="14.25" customHeight="1" x14ac:dyDescent="0.2">
      <c r="A18" s="299" t="s">
        <v>111</v>
      </c>
      <c r="B18" s="312">
        <v>6</v>
      </c>
      <c r="C18" s="365">
        <v>587</v>
      </c>
      <c r="D18" s="442">
        <v>267</v>
      </c>
      <c r="E18" s="365">
        <v>23</v>
      </c>
      <c r="F18" s="441">
        <f t="shared" si="0"/>
        <v>25.521739130434781</v>
      </c>
    </row>
    <row r="19" spans="1:6" ht="14.25" customHeight="1" x14ac:dyDescent="0.2">
      <c r="A19" s="308" t="s">
        <v>133</v>
      </c>
      <c r="B19" s="312">
        <v>2</v>
      </c>
      <c r="C19" s="365">
        <v>294</v>
      </c>
      <c r="D19" s="442">
        <v>134</v>
      </c>
      <c r="E19" s="365">
        <v>11</v>
      </c>
      <c r="F19" s="441">
        <f t="shared" si="0"/>
        <v>26.727272727272727</v>
      </c>
    </row>
    <row r="20" spans="1:6" s="52" customFormat="1" ht="14.25" customHeight="1" x14ac:dyDescent="0.2">
      <c r="A20" s="299" t="s">
        <v>134</v>
      </c>
      <c r="B20" s="312">
        <v>3</v>
      </c>
      <c r="C20" s="365">
        <v>218</v>
      </c>
      <c r="D20" s="442">
        <v>114</v>
      </c>
      <c r="E20" s="365">
        <v>10</v>
      </c>
      <c r="F20" s="441">
        <f t="shared" si="0"/>
        <v>21.8</v>
      </c>
    </row>
    <row r="21" spans="1:6" ht="14.25" customHeight="1" x14ac:dyDescent="0.2">
      <c r="A21" s="299" t="s">
        <v>112</v>
      </c>
      <c r="B21" s="312">
        <v>10</v>
      </c>
      <c r="C21" s="365">
        <v>1038</v>
      </c>
      <c r="D21" s="442">
        <v>520</v>
      </c>
      <c r="E21" s="442">
        <v>42</v>
      </c>
      <c r="F21" s="441">
        <f t="shared" si="0"/>
        <v>24.714285714285715</v>
      </c>
    </row>
    <row r="22" spans="1:6" ht="14.25" customHeight="1" x14ac:dyDescent="0.2">
      <c r="A22" s="299" t="s">
        <v>113</v>
      </c>
      <c r="B22" s="312">
        <v>5</v>
      </c>
      <c r="C22" s="365">
        <v>354</v>
      </c>
      <c r="D22" s="442">
        <v>161</v>
      </c>
      <c r="E22" s="442">
        <v>13</v>
      </c>
      <c r="F22" s="441">
        <f t="shared" si="0"/>
        <v>27.23076923076923</v>
      </c>
    </row>
    <row r="23" spans="1:6" ht="14.25" customHeight="1" x14ac:dyDescent="0.2">
      <c r="A23" s="299" t="s">
        <v>114</v>
      </c>
      <c r="B23" s="312">
        <v>3</v>
      </c>
      <c r="C23" s="365">
        <v>184</v>
      </c>
      <c r="D23" s="442">
        <v>86</v>
      </c>
      <c r="E23" s="442">
        <v>9</v>
      </c>
      <c r="F23" s="441">
        <f t="shared" si="0"/>
        <v>20.444444444444443</v>
      </c>
    </row>
    <row r="24" spans="1:6" s="203" customFormat="1" ht="14.25" customHeight="1" x14ac:dyDescent="0.2">
      <c r="A24" s="299"/>
      <c r="B24" s="312"/>
      <c r="C24" s="365"/>
      <c r="D24" s="442"/>
      <c r="E24" s="442"/>
      <c r="F24" s="441"/>
    </row>
    <row r="25" spans="1:6" s="52" customFormat="1" ht="14.25" customHeight="1" x14ac:dyDescent="0.2">
      <c r="A25" s="316" t="s">
        <v>115</v>
      </c>
      <c r="B25" s="313">
        <f>SUM(B9:B23)</f>
        <v>78</v>
      </c>
      <c r="C25" s="436">
        <f t="shared" ref="C25:E25" si="1">SUM(C9:C23)</f>
        <v>6936</v>
      </c>
      <c r="D25" s="436">
        <f t="shared" si="1"/>
        <v>3393</v>
      </c>
      <c r="E25" s="436">
        <f t="shared" si="1"/>
        <v>284</v>
      </c>
      <c r="F25" s="443">
        <f>C25/E25</f>
        <v>24.422535211267604</v>
      </c>
    </row>
    <row r="26" spans="1:6" s="52" customFormat="1" ht="14.25" customHeight="1" x14ac:dyDescent="0.2">
      <c r="A26" s="348"/>
      <c r="B26" s="173"/>
      <c r="C26" s="141"/>
      <c r="D26" s="141"/>
      <c r="E26" s="175"/>
      <c r="F26" s="176"/>
    </row>
    <row r="27" spans="1:6" ht="14.25" customHeight="1" x14ac:dyDescent="0.2">
      <c r="A27" s="305"/>
      <c r="B27" s="582" t="s">
        <v>96</v>
      </c>
      <c r="C27" s="582"/>
      <c r="D27" s="582"/>
      <c r="E27" s="582"/>
      <c r="F27" s="582"/>
    </row>
    <row r="28" spans="1:6" s="203" customFormat="1" ht="14.25" customHeight="1" x14ac:dyDescent="0.2">
      <c r="A28" s="305"/>
      <c r="B28" s="206"/>
      <c r="C28" s="206"/>
      <c r="D28" s="206"/>
      <c r="E28" s="206"/>
      <c r="F28" s="206"/>
    </row>
    <row r="29" spans="1:6" ht="14.25" customHeight="1" x14ac:dyDescent="0.2">
      <c r="A29" s="299" t="s">
        <v>103</v>
      </c>
      <c r="B29" s="312" t="s">
        <v>19</v>
      </c>
      <c r="C29" s="365" t="s">
        <v>19</v>
      </c>
      <c r="D29" s="365" t="s">
        <v>19</v>
      </c>
      <c r="E29" s="365" t="s">
        <v>19</v>
      </c>
      <c r="F29" s="441" t="s">
        <v>19</v>
      </c>
    </row>
    <row r="30" spans="1:6" ht="14.25" customHeight="1" x14ac:dyDescent="0.2">
      <c r="A30" s="299" t="s">
        <v>104</v>
      </c>
      <c r="B30" s="312">
        <v>8</v>
      </c>
      <c r="C30" s="365">
        <v>741</v>
      </c>
      <c r="D30" s="365">
        <v>365</v>
      </c>
      <c r="E30" s="365">
        <v>30</v>
      </c>
      <c r="F30" s="441">
        <v>24.7</v>
      </c>
    </row>
    <row r="31" spans="1:6" ht="14.25" customHeight="1" x14ac:dyDescent="0.2">
      <c r="A31" s="299" t="s">
        <v>105</v>
      </c>
      <c r="B31" s="312">
        <v>6</v>
      </c>
      <c r="C31" s="365">
        <v>325</v>
      </c>
      <c r="D31" s="365">
        <v>160</v>
      </c>
      <c r="E31" s="365">
        <v>15</v>
      </c>
      <c r="F31" s="441">
        <v>21.666666666666668</v>
      </c>
    </row>
    <row r="32" spans="1:6" ht="14.25" customHeight="1" x14ac:dyDescent="0.2">
      <c r="A32" s="299" t="s">
        <v>106</v>
      </c>
      <c r="B32" s="312" t="s">
        <v>19</v>
      </c>
      <c r="C32" s="365" t="s">
        <v>19</v>
      </c>
      <c r="D32" s="365" t="s">
        <v>19</v>
      </c>
      <c r="E32" s="365" t="s">
        <v>19</v>
      </c>
      <c r="F32" s="441" t="s">
        <v>19</v>
      </c>
    </row>
    <row r="33" spans="1:6" ht="14.25" customHeight="1" x14ac:dyDescent="0.2">
      <c r="A33" s="299" t="s">
        <v>107</v>
      </c>
      <c r="B33" s="312">
        <v>3</v>
      </c>
      <c r="C33" s="365">
        <v>118</v>
      </c>
      <c r="D33" s="365">
        <v>67</v>
      </c>
      <c r="E33" s="365">
        <v>5</v>
      </c>
      <c r="F33" s="441">
        <v>23.6</v>
      </c>
    </row>
    <row r="34" spans="1:6" s="52" customFormat="1" ht="14.25" customHeight="1" x14ac:dyDescent="0.2">
      <c r="A34" s="299" t="s">
        <v>132</v>
      </c>
      <c r="B34" s="312">
        <v>5</v>
      </c>
      <c r="C34" s="365">
        <v>697</v>
      </c>
      <c r="D34" s="365">
        <v>349</v>
      </c>
      <c r="E34" s="365">
        <v>27</v>
      </c>
      <c r="F34" s="441">
        <v>25.814814814814813</v>
      </c>
    </row>
    <row r="35" spans="1:6" ht="14.25" customHeight="1" x14ac:dyDescent="0.2">
      <c r="A35" s="299" t="s">
        <v>108</v>
      </c>
      <c r="B35" s="312">
        <v>6</v>
      </c>
      <c r="C35" s="365">
        <v>335</v>
      </c>
      <c r="D35" s="365">
        <v>167</v>
      </c>
      <c r="E35" s="365">
        <v>15</v>
      </c>
      <c r="F35" s="441">
        <v>22.333333333333332</v>
      </c>
    </row>
    <row r="36" spans="1:6" ht="14.25" customHeight="1" x14ac:dyDescent="0.2">
      <c r="A36" s="299" t="s">
        <v>109</v>
      </c>
      <c r="B36" s="312">
        <v>9</v>
      </c>
      <c r="C36" s="365">
        <v>780</v>
      </c>
      <c r="D36" s="442">
        <v>395</v>
      </c>
      <c r="E36" s="365">
        <v>32</v>
      </c>
      <c r="F36" s="441">
        <f>C36/E36</f>
        <v>24.375</v>
      </c>
    </row>
    <row r="37" spans="1:6" ht="14.25" customHeight="1" x14ac:dyDescent="0.2">
      <c r="A37" s="299" t="s">
        <v>110</v>
      </c>
      <c r="B37" s="312">
        <v>11</v>
      </c>
      <c r="C37" s="365">
        <v>1199</v>
      </c>
      <c r="D37" s="365">
        <v>590</v>
      </c>
      <c r="E37" s="365">
        <v>49</v>
      </c>
      <c r="F37" s="441">
        <f>C37/E37</f>
        <v>24.469387755102041</v>
      </c>
    </row>
    <row r="38" spans="1:6" ht="14.25" customHeight="1" x14ac:dyDescent="0.2">
      <c r="A38" s="299" t="s">
        <v>111</v>
      </c>
      <c r="B38" s="312">
        <v>6</v>
      </c>
      <c r="C38" s="365">
        <v>587</v>
      </c>
      <c r="D38" s="365">
        <v>267</v>
      </c>
      <c r="E38" s="365">
        <v>23</v>
      </c>
      <c r="F38" s="441">
        <v>25.521739130434781</v>
      </c>
    </row>
    <row r="39" spans="1:6" s="52" customFormat="1" ht="14.25" customHeight="1" x14ac:dyDescent="0.2">
      <c r="A39" s="299" t="s">
        <v>133</v>
      </c>
      <c r="B39" s="312">
        <v>2</v>
      </c>
      <c r="C39" s="365">
        <v>294</v>
      </c>
      <c r="D39" s="365">
        <v>134</v>
      </c>
      <c r="E39" s="365">
        <v>11</v>
      </c>
      <c r="F39" s="441">
        <v>26.727272727272727</v>
      </c>
    </row>
    <row r="40" spans="1:6" ht="14.25" customHeight="1" x14ac:dyDescent="0.2">
      <c r="A40" s="308" t="s">
        <v>134</v>
      </c>
      <c r="B40" s="312">
        <v>3</v>
      </c>
      <c r="C40" s="365">
        <v>218</v>
      </c>
      <c r="D40" s="365">
        <v>114</v>
      </c>
      <c r="E40" s="365">
        <v>10</v>
      </c>
      <c r="F40" s="441">
        <v>21.8</v>
      </c>
    </row>
    <row r="41" spans="1:6" ht="14.25" customHeight="1" x14ac:dyDescent="0.2">
      <c r="A41" s="299" t="s">
        <v>112</v>
      </c>
      <c r="B41" s="312">
        <v>9</v>
      </c>
      <c r="C41" s="365">
        <v>994</v>
      </c>
      <c r="D41" s="365">
        <v>503</v>
      </c>
      <c r="E41" s="365">
        <v>40</v>
      </c>
      <c r="F41" s="441">
        <f>C41/E41</f>
        <v>24.85</v>
      </c>
    </row>
    <row r="42" spans="1:6" ht="14.25" customHeight="1" x14ac:dyDescent="0.2">
      <c r="A42" s="299" t="s">
        <v>113</v>
      </c>
      <c r="B42" s="312">
        <v>5</v>
      </c>
      <c r="C42" s="365">
        <v>354</v>
      </c>
      <c r="D42" s="365">
        <v>161</v>
      </c>
      <c r="E42" s="365">
        <v>13</v>
      </c>
      <c r="F42" s="441">
        <v>27.23076923076923</v>
      </c>
    </row>
    <row r="43" spans="1:6" ht="14.25" customHeight="1" x14ac:dyDescent="0.2">
      <c r="A43" s="299" t="s">
        <v>114</v>
      </c>
      <c r="B43" s="312">
        <v>3</v>
      </c>
      <c r="C43" s="365">
        <v>184</v>
      </c>
      <c r="D43" s="365">
        <v>86</v>
      </c>
      <c r="E43" s="365">
        <v>9</v>
      </c>
      <c r="F43" s="441">
        <v>20.444444444444443</v>
      </c>
    </row>
    <row r="44" spans="1:6" s="203" customFormat="1" ht="14.25" customHeight="1" x14ac:dyDescent="0.2">
      <c r="A44" s="299"/>
      <c r="B44" s="312"/>
      <c r="C44" s="365"/>
      <c r="D44" s="365"/>
      <c r="E44" s="365"/>
      <c r="F44" s="441"/>
    </row>
    <row r="45" spans="1:6" s="52" customFormat="1" ht="14.25" customHeight="1" x14ac:dyDescent="0.2">
      <c r="A45" s="317" t="s">
        <v>115</v>
      </c>
      <c r="B45" s="314">
        <f>SUM(B29:B43)</f>
        <v>76</v>
      </c>
      <c r="C45" s="438">
        <f>SUM(C29:C43)</f>
        <v>6826</v>
      </c>
      <c r="D45" s="438">
        <f t="shared" ref="D45:E45" si="2">SUM(D29:D43)</f>
        <v>3358</v>
      </c>
      <c r="E45" s="438">
        <f t="shared" si="2"/>
        <v>279</v>
      </c>
      <c r="F45" s="444">
        <f>C45/E45</f>
        <v>24.465949820788531</v>
      </c>
    </row>
  </sheetData>
  <protectedRanges>
    <protectedRange sqref="B9:B24 D9:E24 B29:B44 D29:E44" name="Bereich1"/>
  </protectedRanges>
  <mergeCells count="10">
    <mergeCell ref="A4:A5"/>
    <mergeCell ref="B27:F27"/>
    <mergeCell ref="B6:F6"/>
    <mergeCell ref="A1:F1"/>
    <mergeCell ref="A2:F2"/>
    <mergeCell ref="B4:B5"/>
    <mergeCell ref="C4:D4"/>
    <mergeCell ref="E4:E5"/>
    <mergeCell ref="F4:F5"/>
    <mergeCell ref="B7:F7"/>
  </mergeCells>
  <conditionalFormatting sqref="A9 A6:F8 C9:F9 A10:F45">
    <cfRule type="expression" dxfId="30" priority="2">
      <formula>MOD(ROW(),2)=1</formula>
    </cfRule>
  </conditionalFormatting>
  <conditionalFormatting sqref="B9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H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1.28515625" style="51" customWidth="1"/>
    <col min="2" max="2" width="9" style="51" customWidth="1"/>
    <col min="3" max="3" width="11.28515625" style="51" customWidth="1"/>
    <col min="4" max="4" width="10.85546875" style="51" customWidth="1"/>
    <col min="5" max="5" width="11" style="51" customWidth="1"/>
    <col min="6" max="7" width="12.5703125" style="51" customWidth="1"/>
    <col min="8" max="8" width="13.42578125" style="51" customWidth="1"/>
    <col min="9" max="16384" width="11.28515625" style="51"/>
  </cols>
  <sheetData>
    <row r="1" spans="1:8" x14ac:dyDescent="0.2">
      <c r="A1" s="522" t="s">
        <v>182</v>
      </c>
      <c r="B1" s="522"/>
      <c r="C1" s="522"/>
      <c r="D1" s="522"/>
      <c r="E1" s="522"/>
      <c r="F1" s="522"/>
      <c r="G1" s="522"/>
      <c r="H1" s="522"/>
    </row>
    <row r="2" spans="1:8" ht="22.7" customHeight="1" x14ac:dyDescent="0.2">
      <c r="A2" s="524" t="s">
        <v>261</v>
      </c>
      <c r="B2" s="524"/>
      <c r="C2" s="524"/>
      <c r="D2" s="524"/>
      <c r="E2" s="524"/>
      <c r="F2" s="524"/>
      <c r="G2" s="524"/>
      <c r="H2" s="524"/>
    </row>
    <row r="4" spans="1:8" ht="31.15" customHeight="1" x14ac:dyDescent="0.2">
      <c r="A4" s="547" t="s">
        <v>123</v>
      </c>
      <c r="B4" s="557" t="s">
        <v>124</v>
      </c>
      <c r="C4" s="569" t="s">
        <v>121</v>
      </c>
      <c r="D4" s="569"/>
      <c r="E4" s="557" t="s">
        <v>136</v>
      </c>
      <c r="F4" s="558" t="s">
        <v>306</v>
      </c>
      <c r="G4" s="557" t="s">
        <v>167</v>
      </c>
      <c r="H4" s="570"/>
    </row>
    <row r="5" spans="1:8" ht="31.1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89"/>
      <c r="C6" s="589"/>
      <c r="D6" s="589"/>
      <c r="E6" s="589"/>
      <c r="F6" s="589"/>
      <c r="G6" s="589"/>
      <c r="H6" s="589"/>
    </row>
    <row r="7" spans="1:8" s="203" customFormat="1" ht="14.25" customHeight="1" x14ac:dyDescent="0.2">
      <c r="A7" s="117"/>
      <c r="B7" s="583" t="s">
        <v>89</v>
      </c>
      <c r="C7" s="584"/>
      <c r="D7" s="584"/>
      <c r="E7" s="584"/>
      <c r="F7" s="584"/>
      <c r="G7" s="584"/>
      <c r="H7" s="584"/>
    </row>
    <row r="8" spans="1:8" s="203" customFormat="1" ht="14.25" customHeight="1" x14ac:dyDescent="0.2">
      <c r="A8" s="117"/>
      <c r="B8" s="205"/>
      <c r="C8" s="205"/>
      <c r="D8" s="205"/>
      <c r="E8" s="205"/>
      <c r="F8" s="205"/>
      <c r="G8" s="205"/>
      <c r="H8" s="205"/>
    </row>
    <row r="9" spans="1:8" ht="14.25" customHeight="1" x14ac:dyDescent="0.2">
      <c r="A9" s="308" t="s">
        <v>90</v>
      </c>
      <c r="B9" s="445">
        <v>102</v>
      </c>
      <c r="C9" s="349">
        <v>73232</v>
      </c>
      <c r="D9" s="349">
        <v>38810</v>
      </c>
      <c r="E9" s="349">
        <v>2230</v>
      </c>
      <c r="F9" s="446">
        <v>24.6</v>
      </c>
      <c r="G9" s="349">
        <v>10139</v>
      </c>
      <c r="H9" s="349">
        <v>5236</v>
      </c>
    </row>
    <row r="10" spans="1:8" ht="14.25" customHeight="1" x14ac:dyDescent="0.2">
      <c r="A10" s="308" t="s">
        <v>91</v>
      </c>
      <c r="B10" s="269">
        <v>102</v>
      </c>
      <c r="C10" s="270">
        <v>75459</v>
      </c>
      <c r="D10" s="270">
        <v>39846</v>
      </c>
      <c r="E10" s="270">
        <v>2245</v>
      </c>
      <c r="F10" s="447">
        <v>24.8</v>
      </c>
      <c r="G10" s="270">
        <v>9999</v>
      </c>
      <c r="H10" s="270">
        <v>5051</v>
      </c>
    </row>
    <row r="11" spans="1:8" ht="14.25" customHeight="1" x14ac:dyDescent="0.2">
      <c r="A11" s="308" t="s">
        <v>92</v>
      </c>
      <c r="B11" s="269">
        <v>102</v>
      </c>
      <c r="C11" s="270">
        <v>77689</v>
      </c>
      <c r="D11" s="270">
        <v>40941</v>
      </c>
      <c r="E11" s="270">
        <v>2240</v>
      </c>
      <c r="F11" s="447">
        <v>25.262499999999999</v>
      </c>
      <c r="G11" s="270">
        <v>10028</v>
      </c>
      <c r="H11" s="270">
        <v>5150</v>
      </c>
    </row>
    <row r="12" spans="1:8" ht="14.25" customHeight="1" x14ac:dyDescent="0.2">
      <c r="A12" s="308" t="s">
        <v>93</v>
      </c>
      <c r="B12" s="269">
        <v>104</v>
      </c>
      <c r="C12" s="270">
        <v>80679</v>
      </c>
      <c r="D12" s="270">
        <v>42290</v>
      </c>
      <c r="E12" s="270">
        <v>2271</v>
      </c>
      <c r="F12" s="447">
        <v>25.5</v>
      </c>
      <c r="G12" s="270">
        <v>10921</v>
      </c>
      <c r="H12" s="270">
        <v>5539</v>
      </c>
    </row>
    <row r="13" spans="1:8" ht="14.25" customHeight="1" x14ac:dyDescent="0.2">
      <c r="A13" s="308" t="s">
        <v>94</v>
      </c>
      <c r="B13" s="269">
        <v>104</v>
      </c>
      <c r="C13" s="273">
        <v>84228</v>
      </c>
      <c r="D13" s="270">
        <v>44074</v>
      </c>
      <c r="E13" s="270">
        <v>2342</v>
      </c>
      <c r="F13" s="447">
        <v>25.70324508966695</v>
      </c>
      <c r="G13" s="270">
        <v>12050</v>
      </c>
      <c r="H13" s="270">
        <v>6153</v>
      </c>
    </row>
    <row r="14" spans="1:8" ht="14.25" customHeight="1" x14ac:dyDescent="0.2">
      <c r="A14" s="310" t="s">
        <v>95</v>
      </c>
      <c r="B14" s="272">
        <v>106</v>
      </c>
      <c r="C14" s="273">
        <v>86381</v>
      </c>
      <c r="D14" s="273">
        <v>45189</v>
      </c>
      <c r="E14" s="273">
        <v>2369</v>
      </c>
      <c r="F14" s="448">
        <v>25.9</v>
      </c>
      <c r="G14" s="273">
        <v>11314</v>
      </c>
      <c r="H14" s="273">
        <v>5846</v>
      </c>
    </row>
    <row r="15" spans="1:8" ht="14.25" customHeight="1" x14ac:dyDescent="0.2">
      <c r="A15" s="308" t="s">
        <v>127</v>
      </c>
      <c r="B15" s="449">
        <v>106</v>
      </c>
      <c r="C15" s="254">
        <v>87000</v>
      </c>
      <c r="D15" s="254">
        <v>45386</v>
      </c>
      <c r="E15" s="254">
        <v>2416</v>
      </c>
      <c r="F15" s="448">
        <v>25.8</v>
      </c>
      <c r="G15" s="273">
        <v>11059</v>
      </c>
      <c r="H15" s="273">
        <v>5660</v>
      </c>
    </row>
    <row r="16" spans="1:8" ht="14.25" customHeight="1" x14ac:dyDescent="0.2">
      <c r="A16" s="308" t="s">
        <v>128</v>
      </c>
      <c r="B16" s="449">
        <v>107</v>
      </c>
      <c r="C16" s="254">
        <v>87397</v>
      </c>
      <c r="D16" s="254">
        <v>45677</v>
      </c>
      <c r="E16" s="254">
        <v>2458</v>
      </c>
      <c r="F16" s="450">
        <v>25.6</v>
      </c>
      <c r="G16" s="254">
        <v>10987</v>
      </c>
      <c r="H16" s="254">
        <v>5700</v>
      </c>
    </row>
    <row r="17" spans="1:8" ht="14.25" customHeight="1" x14ac:dyDescent="0.2">
      <c r="A17" s="310" t="s">
        <v>129</v>
      </c>
      <c r="B17" s="449">
        <v>107</v>
      </c>
      <c r="C17" s="254">
        <v>88528</v>
      </c>
      <c r="D17" s="254">
        <v>46289</v>
      </c>
      <c r="E17" s="254">
        <v>2475</v>
      </c>
      <c r="F17" s="450">
        <v>25.6</v>
      </c>
      <c r="G17" s="254">
        <v>10810</v>
      </c>
      <c r="H17" s="254">
        <v>5649</v>
      </c>
    </row>
    <row r="18" spans="1:8" ht="14.25" customHeight="1" x14ac:dyDescent="0.2">
      <c r="A18" s="310" t="s">
        <v>130</v>
      </c>
      <c r="B18" s="449">
        <v>107</v>
      </c>
      <c r="C18" s="254">
        <v>88275</v>
      </c>
      <c r="D18" s="254">
        <v>46136</v>
      </c>
      <c r="E18" s="254">
        <v>2428</v>
      </c>
      <c r="F18" s="450">
        <v>25.4</v>
      </c>
      <c r="G18" s="254">
        <v>9978</v>
      </c>
      <c r="H18" s="254">
        <v>5103</v>
      </c>
    </row>
    <row r="19" spans="1:8" s="375" customFormat="1" ht="14.25" customHeight="1" x14ac:dyDescent="0.2">
      <c r="A19" s="310" t="s">
        <v>248</v>
      </c>
      <c r="B19" s="449">
        <v>107</v>
      </c>
      <c r="C19" s="254">
        <v>87055</v>
      </c>
      <c r="D19" s="254">
        <v>45611</v>
      </c>
      <c r="E19" s="254">
        <v>1993</v>
      </c>
      <c r="F19" s="450">
        <v>25.3</v>
      </c>
      <c r="G19" s="254">
        <v>9841</v>
      </c>
      <c r="H19" s="254">
        <v>5121</v>
      </c>
    </row>
    <row r="20" spans="1:8" s="203" customFormat="1" ht="14.25" customHeight="1" x14ac:dyDescent="0.2">
      <c r="A20" s="198"/>
      <c r="B20" s="178"/>
      <c r="C20" s="139"/>
      <c r="D20" s="139"/>
      <c r="E20" s="139"/>
      <c r="F20" s="180"/>
      <c r="G20" s="139"/>
      <c r="H20" s="139"/>
    </row>
    <row r="21" spans="1:8" ht="14.25" customHeight="1" x14ac:dyDescent="0.2">
      <c r="A21" s="305"/>
      <c r="B21" s="587" t="s">
        <v>96</v>
      </c>
      <c r="C21" s="588"/>
      <c r="D21" s="588"/>
      <c r="E21" s="588"/>
      <c r="F21" s="588"/>
      <c r="G21" s="588"/>
      <c r="H21" s="588"/>
    </row>
    <row r="22" spans="1:8" s="203" customFormat="1" ht="14.25" customHeight="1" x14ac:dyDescent="0.2">
      <c r="A22" s="305"/>
      <c r="B22" s="209"/>
      <c r="C22" s="210"/>
      <c r="D22" s="210"/>
      <c r="E22" s="210"/>
      <c r="F22" s="210"/>
      <c r="G22" s="210"/>
      <c r="H22" s="210"/>
    </row>
    <row r="23" spans="1:8" ht="14.25" customHeight="1" x14ac:dyDescent="0.2">
      <c r="A23" s="308" t="s">
        <v>90</v>
      </c>
      <c r="B23" s="445">
        <v>99</v>
      </c>
      <c r="C23" s="349">
        <v>71732</v>
      </c>
      <c r="D23" s="349">
        <v>38092</v>
      </c>
      <c r="E23" s="349">
        <v>2191</v>
      </c>
      <c r="F23" s="446">
        <v>24.6</v>
      </c>
      <c r="G23" s="349">
        <v>10123</v>
      </c>
      <c r="H23" s="349">
        <v>5230</v>
      </c>
    </row>
    <row r="24" spans="1:8" ht="14.25" customHeight="1" x14ac:dyDescent="0.2">
      <c r="A24" s="308" t="s">
        <v>91</v>
      </c>
      <c r="B24" s="445">
        <v>99</v>
      </c>
      <c r="C24" s="349">
        <v>73854</v>
      </c>
      <c r="D24" s="349">
        <v>39055</v>
      </c>
      <c r="E24" s="349">
        <v>2203</v>
      </c>
      <c r="F24" s="446">
        <v>24.9</v>
      </c>
      <c r="G24" s="349">
        <v>9979</v>
      </c>
      <c r="H24" s="349">
        <v>5041</v>
      </c>
    </row>
    <row r="25" spans="1:8" ht="14.25" customHeight="1" x14ac:dyDescent="0.2">
      <c r="A25" s="308" t="s">
        <v>92</v>
      </c>
      <c r="B25" s="445">
        <v>99</v>
      </c>
      <c r="C25" s="349">
        <v>76071</v>
      </c>
      <c r="D25" s="349">
        <v>40143</v>
      </c>
      <c r="E25" s="349">
        <v>2201</v>
      </c>
      <c r="F25" s="446">
        <v>25.33257610177192</v>
      </c>
      <c r="G25" s="349">
        <v>10006</v>
      </c>
      <c r="H25" s="349">
        <v>5143</v>
      </c>
    </row>
    <row r="26" spans="1:8" ht="14.25" customHeight="1" x14ac:dyDescent="0.2">
      <c r="A26" s="308" t="s">
        <v>93</v>
      </c>
      <c r="B26" s="445">
        <v>99</v>
      </c>
      <c r="C26" s="349">
        <v>79067</v>
      </c>
      <c r="D26" s="349">
        <v>41498</v>
      </c>
      <c r="E26" s="349">
        <v>2233</v>
      </c>
      <c r="F26" s="446">
        <v>25.6</v>
      </c>
      <c r="G26" s="349">
        <v>10867</v>
      </c>
      <c r="H26" s="349">
        <v>5530</v>
      </c>
    </row>
    <row r="27" spans="1:8" ht="14.25" customHeight="1" x14ac:dyDescent="0.2">
      <c r="A27" s="308" t="s">
        <v>94</v>
      </c>
      <c r="B27" s="445">
        <v>99</v>
      </c>
      <c r="C27" s="273">
        <v>82556</v>
      </c>
      <c r="D27" s="349">
        <v>43248</v>
      </c>
      <c r="E27" s="349">
        <v>2304</v>
      </c>
      <c r="F27" s="446">
        <v>25.821614583333332</v>
      </c>
      <c r="G27" s="349">
        <v>12016</v>
      </c>
      <c r="H27" s="349">
        <v>6135</v>
      </c>
    </row>
    <row r="28" spans="1:8" ht="14.25" customHeight="1" x14ac:dyDescent="0.2">
      <c r="A28" s="310" t="s">
        <v>95</v>
      </c>
      <c r="B28" s="272">
        <v>100</v>
      </c>
      <c r="C28" s="273">
        <v>84761</v>
      </c>
      <c r="D28" s="273">
        <v>44411</v>
      </c>
      <c r="E28" s="273">
        <v>2332</v>
      </c>
      <c r="F28" s="448">
        <v>26</v>
      </c>
      <c r="G28" s="273">
        <v>11239</v>
      </c>
      <c r="H28" s="273">
        <v>5817</v>
      </c>
    </row>
    <row r="29" spans="1:8" ht="14.25" customHeight="1" x14ac:dyDescent="0.2">
      <c r="A29" s="308" t="s">
        <v>127</v>
      </c>
      <c r="B29" s="445">
        <v>100</v>
      </c>
      <c r="C29" s="349">
        <v>85822</v>
      </c>
      <c r="D29" s="349">
        <v>44843</v>
      </c>
      <c r="E29" s="349">
        <v>2376</v>
      </c>
      <c r="F29" s="446">
        <v>26</v>
      </c>
      <c r="G29" s="349">
        <v>10938</v>
      </c>
      <c r="H29" s="349">
        <v>5608</v>
      </c>
    </row>
    <row r="30" spans="1:8" ht="14.25" customHeight="1" x14ac:dyDescent="0.2">
      <c r="A30" s="308" t="s">
        <v>128</v>
      </c>
      <c r="B30" s="445">
        <v>100</v>
      </c>
      <c r="C30" s="349">
        <v>85898</v>
      </c>
      <c r="D30" s="349">
        <v>44956</v>
      </c>
      <c r="E30" s="349">
        <v>2412</v>
      </c>
      <c r="F30" s="446">
        <v>25.7</v>
      </c>
      <c r="G30" s="349">
        <v>10845</v>
      </c>
      <c r="H30" s="349">
        <v>5632</v>
      </c>
    </row>
    <row r="31" spans="1:8" ht="14.25" customHeight="1" x14ac:dyDescent="0.2">
      <c r="A31" s="310" t="s">
        <v>129</v>
      </c>
      <c r="B31" s="445">
        <v>100</v>
      </c>
      <c r="C31" s="349">
        <v>86911</v>
      </c>
      <c r="D31" s="349">
        <v>45514</v>
      </c>
      <c r="E31" s="349">
        <v>2424</v>
      </c>
      <c r="F31" s="446">
        <v>25.8</v>
      </c>
      <c r="G31" s="349">
        <v>10642</v>
      </c>
      <c r="H31" s="349">
        <v>5573</v>
      </c>
    </row>
    <row r="32" spans="1:8" ht="14.25" customHeight="1" x14ac:dyDescent="0.2">
      <c r="A32" s="363" t="s">
        <v>130</v>
      </c>
      <c r="B32" s="269">
        <v>100</v>
      </c>
      <c r="C32" s="270">
        <v>86512</v>
      </c>
      <c r="D32" s="270">
        <v>45300</v>
      </c>
      <c r="E32" s="270">
        <v>2375</v>
      </c>
      <c r="F32" s="447">
        <v>25.6</v>
      </c>
      <c r="G32" s="270">
        <v>9873</v>
      </c>
      <c r="H32" s="270">
        <v>5049</v>
      </c>
    </row>
    <row r="33" spans="1:8" s="369" customFormat="1" ht="14.25" customHeight="1" x14ac:dyDescent="0.2">
      <c r="A33" s="354" t="s">
        <v>248</v>
      </c>
      <c r="B33" s="451">
        <v>100</v>
      </c>
      <c r="C33" s="278">
        <v>85111</v>
      </c>
      <c r="D33" s="278">
        <v>44695</v>
      </c>
      <c r="E33" s="278">
        <v>1941</v>
      </c>
      <c r="F33" s="452">
        <v>25.5</v>
      </c>
      <c r="G33" s="278">
        <v>9681</v>
      </c>
      <c r="H33" s="278">
        <v>5052</v>
      </c>
    </row>
  </sheetData>
  <mergeCells count="11">
    <mergeCell ref="A4:A5"/>
    <mergeCell ref="B4:B5"/>
    <mergeCell ref="E4:E5"/>
    <mergeCell ref="B21:H21"/>
    <mergeCell ref="A1:H1"/>
    <mergeCell ref="A2:H2"/>
    <mergeCell ref="B6:H6"/>
    <mergeCell ref="C4:D4"/>
    <mergeCell ref="F4:F5"/>
    <mergeCell ref="G4:H4"/>
    <mergeCell ref="B7:H7"/>
  </mergeCells>
  <conditionalFormatting sqref="A7:B7 A6:H6 A8:H33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H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7.7109375" style="51" customWidth="1"/>
    <col min="2" max="2" width="8.7109375" style="51" customWidth="1"/>
    <col min="3" max="3" width="10.28515625" style="51" customWidth="1"/>
    <col min="4" max="4" width="9.85546875" style="51" customWidth="1"/>
    <col min="5" max="5" width="10.140625" style="51" customWidth="1"/>
    <col min="6" max="6" width="11.28515625" style="51" customWidth="1"/>
    <col min="7" max="7" width="11.42578125" style="51" customWidth="1"/>
    <col min="8" max="8" width="12.5703125" style="51" customWidth="1"/>
    <col min="9" max="16384" width="11.28515625" style="51"/>
  </cols>
  <sheetData>
    <row r="1" spans="1:8" x14ac:dyDescent="0.2">
      <c r="A1" s="522" t="s">
        <v>182</v>
      </c>
      <c r="B1" s="522"/>
      <c r="C1" s="522"/>
      <c r="D1" s="522"/>
      <c r="E1" s="522"/>
      <c r="F1" s="522"/>
      <c r="G1" s="522"/>
      <c r="H1" s="522"/>
    </row>
    <row r="2" spans="1:8" ht="22.7" customHeight="1" x14ac:dyDescent="0.2">
      <c r="A2" s="524" t="s">
        <v>267</v>
      </c>
      <c r="B2" s="524"/>
      <c r="C2" s="524"/>
      <c r="D2" s="524"/>
      <c r="E2" s="524"/>
      <c r="F2" s="524"/>
      <c r="G2" s="524"/>
      <c r="H2" s="524"/>
    </row>
    <row r="4" spans="1:8" ht="31.15" customHeight="1" x14ac:dyDescent="0.2">
      <c r="A4" s="590" t="s">
        <v>302</v>
      </c>
      <c r="B4" s="592" t="s">
        <v>124</v>
      </c>
      <c r="C4" s="593" t="s">
        <v>121</v>
      </c>
      <c r="D4" s="593"/>
      <c r="E4" s="592" t="s">
        <v>136</v>
      </c>
      <c r="F4" s="596" t="s">
        <v>307</v>
      </c>
      <c r="G4" s="592" t="s">
        <v>167</v>
      </c>
      <c r="H4" s="597"/>
    </row>
    <row r="5" spans="1:8" ht="31.15" customHeight="1" x14ac:dyDescent="0.2">
      <c r="A5" s="591"/>
      <c r="B5" s="593"/>
      <c r="C5" s="124" t="s">
        <v>125</v>
      </c>
      <c r="D5" s="124" t="s">
        <v>178</v>
      </c>
      <c r="E5" s="594"/>
      <c r="F5" s="592"/>
      <c r="G5" s="124" t="s">
        <v>125</v>
      </c>
      <c r="H5" s="125" t="s">
        <v>178</v>
      </c>
    </row>
    <row r="6" spans="1:8" ht="14.25" customHeight="1" x14ac:dyDescent="0.2">
      <c r="A6" s="120"/>
      <c r="B6" s="595"/>
      <c r="C6" s="595"/>
      <c r="D6" s="595"/>
      <c r="E6" s="595"/>
      <c r="F6" s="595"/>
      <c r="G6" s="595"/>
      <c r="H6" s="595"/>
    </row>
    <row r="7" spans="1:8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8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8" ht="14.25" customHeight="1" x14ac:dyDescent="0.2">
      <c r="A9" s="299" t="s">
        <v>103</v>
      </c>
      <c r="B9" s="258">
        <v>5</v>
      </c>
      <c r="C9" s="254">
        <v>3678</v>
      </c>
      <c r="D9" s="253">
        <v>1974</v>
      </c>
      <c r="E9" s="254">
        <v>74</v>
      </c>
      <c r="F9" s="318">
        <v>25.5</v>
      </c>
      <c r="G9" s="254">
        <v>359</v>
      </c>
      <c r="H9" s="254">
        <v>169</v>
      </c>
    </row>
    <row r="10" spans="1:8" ht="14.25" customHeight="1" x14ac:dyDescent="0.2">
      <c r="A10" s="299" t="s">
        <v>104</v>
      </c>
      <c r="B10" s="258">
        <v>12</v>
      </c>
      <c r="C10" s="254">
        <v>8099</v>
      </c>
      <c r="D10" s="253">
        <v>4150</v>
      </c>
      <c r="E10" s="254">
        <v>194</v>
      </c>
      <c r="F10" s="318">
        <v>24.7</v>
      </c>
      <c r="G10" s="254">
        <v>921</v>
      </c>
      <c r="H10" s="254">
        <v>429</v>
      </c>
    </row>
    <row r="11" spans="1:8" ht="14.25" customHeight="1" x14ac:dyDescent="0.2">
      <c r="A11" s="299" t="s">
        <v>105</v>
      </c>
      <c r="B11" s="258">
        <v>7</v>
      </c>
      <c r="C11" s="254">
        <v>5690</v>
      </c>
      <c r="D11" s="253">
        <v>3048</v>
      </c>
      <c r="E11" s="253">
        <v>127</v>
      </c>
      <c r="F11" s="318">
        <v>26.8</v>
      </c>
      <c r="G11" s="253">
        <v>673</v>
      </c>
      <c r="H11" s="253">
        <v>351</v>
      </c>
    </row>
    <row r="12" spans="1:8" ht="14.25" customHeight="1" x14ac:dyDescent="0.2">
      <c r="A12" s="299" t="s">
        <v>106</v>
      </c>
      <c r="B12" s="258">
        <v>4</v>
      </c>
      <c r="C12" s="254">
        <v>3717</v>
      </c>
      <c r="D12" s="253">
        <v>1961</v>
      </c>
      <c r="E12" s="253">
        <v>80</v>
      </c>
      <c r="F12" s="318">
        <v>26.3</v>
      </c>
      <c r="G12" s="253">
        <v>380</v>
      </c>
      <c r="H12" s="253">
        <v>197</v>
      </c>
    </row>
    <row r="13" spans="1:8" ht="14.25" customHeight="1" x14ac:dyDescent="0.2">
      <c r="A13" s="299" t="s">
        <v>107</v>
      </c>
      <c r="B13" s="258">
        <v>6</v>
      </c>
      <c r="C13" s="254">
        <v>4409</v>
      </c>
      <c r="D13" s="253">
        <v>2401</v>
      </c>
      <c r="E13" s="253">
        <v>100</v>
      </c>
      <c r="F13" s="318">
        <v>24.6</v>
      </c>
      <c r="G13" s="253">
        <v>487</v>
      </c>
      <c r="H13" s="253">
        <v>263</v>
      </c>
    </row>
    <row r="14" spans="1:8" ht="14.25" customHeight="1" x14ac:dyDescent="0.2">
      <c r="A14" s="308" t="s">
        <v>132</v>
      </c>
      <c r="B14" s="258">
        <v>5</v>
      </c>
      <c r="C14" s="254">
        <v>5207</v>
      </c>
      <c r="D14" s="253">
        <v>2732</v>
      </c>
      <c r="E14" s="253">
        <v>122</v>
      </c>
      <c r="F14" s="318">
        <v>25.7</v>
      </c>
      <c r="G14" s="253">
        <v>608</v>
      </c>
      <c r="H14" s="253">
        <v>308</v>
      </c>
    </row>
    <row r="15" spans="1:8" ht="14.25" customHeight="1" x14ac:dyDescent="0.2">
      <c r="A15" s="299" t="s">
        <v>108</v>
      </c>
      <c r="B15" s="258">
        <v>6</v>
      </c>
      <c r="C15" s="254">
        <v>4864</v>
      </c>
      <c r="D15" s="253">
        <v>2663</v>
      </c>
      <c r="E15" s="254">
        <v>113</v>
      </c>
      <c r="F15" s="318">
        <v>25</v>
      </c>
      <c r="G15" s="254">
        <v>538</v>
      </c>
      <c r="H15" s="253">
        <v>293</v>
      </c>
    </row>
    <row r="16" spans="1:8" ht="14.25" customHeight="1" x14ac:dyDescent="0.2">
      <c r="A16" s="299" t="s">
        <v>109</v>
      </c>
      <c r="B16" s="258">
        <v>9</v>
      </c>
      <c r="C16" s="254">
        <v>5384</v>
      </c>
      <c r="D16" s="253">
        <v>2763</v>
      </c>
      <c r="E16" s="254">
        <v>129</v>
      </c>
      <c r="F16" s="318">
        <v>24.4</v>
      </c>
      <c r="G16" s="253">
        <v>620</v>
      </c>
      <c r="H16" s="253">
        <v>323</v>
      </c>
    </row>
    <row r="17" spans="1:8" ht="14.25" customHeight="1" x14ac:dyDescent="0.2">
      <c r="A17" s="299" t="s">
        <v>110</v>
      </c>
      <c r="B17" s="258">
        <v>12</v>
      </c>
      <c r="C17" s="254">
        <v>11000</v>
      </c>
      <c r="D17" s="253">
        <v>5625</v>
      </c>
      <c r="E17" s="254">
        <v>251</v>
      </c>
      <c r="F17" s="318">
        <v>25.5</v>
      </c>
      <c r="G17" s="254">
        <v>1275</v>
      </c>
      <c r="H17" s="253">
        <v>676</v>
      </c>
    </row>
    <row r="18" spans="1:8" ht="14.25" customHeight="1" x14ac:dyDescent="0.2">
      <c r="A18" s="299" t="s">
        <v>111</v>
      </c>
      <c r="B18" s="258">
        <v>4</v>
      </c>
      <c r="C18" s="254">
        <v>3093</v>
      </c>
      <c r="D18" s="253">
        <v>1644</v>
      </c>
      <c r="E18" s="254">
        <v>72</v>
      </c>
      <c r="F18" s="318">
        <v>25.1</v>
      </c>
      <c r="G18" s="254">
        <v>377</v>
      </c>
      <c r="H18" s="253">
        <v>206</v>
      </c>
    </row>
    <row r="19" spans="1:8" ht="14.25" customHeight="1" x14ac:dyDescent="0.2">
      <c r="A19" s="308" t="s">
        <v>133</v>
      </c>
      <c r="B19" s="258">
        <v>10</v>
      </c>
      <c r="C19" s="254">
        <v>7433</v>
      </c>
      <c r="D19" s="253">
        <v>3832</v>
      </c>
      <c r="E19" s="254">
        <v>172</v>
      </c>
      <c r="F19" s="318">
        <v>24.8</v>
      </c>
      <c r="G19" s="253">
        <v>794</v>
      </c>
      <c r="H19" s="253">
        <v>413</v>
      </c>
    </row>
    <row r="20" spans="1:8" s="52" customFormat="1" ht="14.25" customHeight="1" x14ac:dyDescent="0.2">
      <c r="A20" s="299" t="s">
        <v>134</v>
      </c>
      <c r="B20" s="258">
        <v>4</v>
      </c>
      <c r="C20" s="254">
        <v>3885</v>
      </c>
      <c r="D20" s="253">
        <v>2035</v>
      </c>
      <c r="E20" s="254">
        <v>89</v>
      </c>
      <c r="F20" s="318">
        <v>25.9</v>
      </c>
      <c r="G20" s="254">
        <v>426</v>
      </c>
      <c r="H20" s="253">
        <v>221</v>
      </c>
    </row>
    <row r="21" spans="1:8" ht="14.25" customHeight="1" x14ac:dyDescent="0.2">
      <c r="A21" s="299" t="s">
        <v>112</v>
      </c>
      <c r="B21" s="258">
        <v>10</v>
      </c>
      <c r="C21" s="254">
        <v>8374</v>
      </c>
      <c r="D21" s="253">
        <v>4438</v>
      </c>
      <c r="E21" s="253">
        <v>193</v>
      </c>
      <c r="F21" s="318">
        <v>25.2</v>
      </c>
      <c r="G21" s="253">
        <v>964</v>
      </c>
      <c r="H21" s="253">
        <v>529</v>
      </c>
    </row>
    <row r="22" spans="1:8" ht="14.25" customHeight="1" x14ac:dyDescent="0.2">
      <c r="A22" s="299" t="s">
        <v>113</v>
      </c>
      <c r="B22" s="258">
        <v>4</v>
      </c>
      <c r="C22" s="254">
        <v>3840</v>
      </c>
      <c r="D22" s="253">
        <v>2048</v>
      </c>
      <c r="E22" s="253">
        <v>81</v>
      </c>
      <c r="F22" s="318">
        <v>26.3</v>
      </c>
      <c r="G22" s="253">
        <v>419</v>
      </c>
      <c r="H22" s="253">
        <v>231</v>
      </c>
    </row>
    <row r="23" spans="1:8" ht="14.25" customHeight="1" x14ac:dyDescent="0.2">
      <c r="A23" s="299" t="s">
        <v>114</v>
      </c>
      <c r="B23" s="258">
        <v>9</v>
      </c>
      <c r="C23" s="254">
        <v>8382</v>
      </c>
      <c r="D23" s="253">
        <v>4297</v>
      </c>
      <c r="E23" s="253">
        <v>196</v>
      </c>
      <c r="F23" s="318">
        <v>25.5</v>
      </c>
      <c r="G23" s="253">
        <v>1000</v>
      </c>
      <c r="H23" s="253">
        <v>512</v>
      </c>
    </row>
    <row r="24" spans="1:8" s="203" customFormat="1" ht="14.25" customHeight="1" x14ac:dyDescent="0.2">
      <c r="A24" s="299"/>
      <c r="B24" s="137"/>
      <c r="C24" s="139"/>
      <c r="D24" s="140"/>
      <c r="E24" s="140"/>
      <c r="F24" s="181"/>
      <c r="G24" s="140"/>
      <c r="H24" s="140"/>
    </row>
    <row r="25" spans="1:8" s="52" customFormat="1" ht="14.25" customHeight="1" x14ac:dyDescent="0.2">
      <c r="A25" s="316" t="s">
        <v>115</v>
      </c>
      <c r="B25" s="259">
        <f>SUM(B9:B23)</f>
        <v>107</v>
      </c>
      <c r="C25" s="256">
        <f t="shared" ref="C25:E25" si="0">SUM(C9:C23)</f>
        <v>87055</v>
      </c>
      <c r="D25" s="256">
        <f t="shared" si="0"/>
        <v>45611</v>
      </c>
      <c r="E25" s="256">
        <f t="shared" si="0"/>
        <v>1993</v>
      </c>
      <c r="F25" s="319">
        <v>25.3</v>
      </c>
      <c r="G25" s="256">
        <f t="shared" ref="G25" si="1">SUM(G9:G23)</f>
        <v>9841</v>
      </c>
      <c r="H25" s="256">
        <f>SUM(H9:H23)</f>
        <v>5121</v>
      </c>
    </row>
    <row r="26" spans="1:8" s="52" customFormat="1" ht="14.25" customHeight="1" x14ac:dyDescent="0.2">
      <c r="A26" s="300"/>
      <c r="B26" s="138"/>
      <c r="C26" s="141"/>
      <c r="D26" s="141"/>
      <c r="E26" s="141"/>
      <c r="F26" s="182"/>
      <c r="G26" s="141"/>
      <c r="H26" s="141"/>
    </row>
    <row r="27" spans="1:8" ht="14.25" customHeight="1" x14ac:dyDescent="0.2">
      <c r="A27" s="299"/>
      <c r="B27" s="582" t="s">
        <v>96</v>
      </c>
      <c r="C27" s="582"/>
      <c r="D27" s="582"/>
      <c r="E27" s="582"/>
      <c r="F27" s="582"/>
      <c r="G27" s="582"/>
      <c r="H27" s="582"/>
    </row>
    <row r="28" spans="1:8" s="203" customFormat="1" ht="14.25" customHeight="1" x14ac:dyDescent="0.2">
      <c r="A28" s="299"/>
      <c r="B28" s="206"/>
      <c r="C28" s="206"/>
      <c r="D28" s="206"/>
      <c r="E28" s="206"/>
      <c r="F28" s="206"/>
      <c r="G28" s="206"/>
      <c r="H28" s="206"/>
    </row>
    <row r="29" spans="1:8" ht="14.25" customHeight="1" x14ac:dyDescent="0.2">
      <c r="A29" s="299" t="s">
        <v>103</v>
      </c>
      <c r="B29" s="258">
        <v>4</v>
      </c>
      <c r="C29" s="254">
        <v>3322</v>
      </c>
      <c r="D29" s="254">
        <v>1772</v>
      </c>
      <c r="E29" s="254">
        <v>74</v>
      </c>
      <c r="F29" s="318">
        <v>25.5</v>
      </c>
      <c r="G29" s="254">
        <v>359</v>
      </c>
      <c r="H29" s="254">
        <v>169</v>
      </c>
    </row>
    <row r="30" spans="1:8" ht="14.25" customHeight="1" x14ac:dyDescent="0.2">
      <c r="A30" s="299" t="s">
        <v>104</v>
      </c>
      <c r="B30" s="258">
        <v>11</v>
      </c>
      <c r="C30" s="254">
        <v>7818</v>
      </c>
      <c r="D30" s="254">
        <v>4007</v>
      </c>
      <c r="E30" s="254">
        <v>184</v>
      </c>
      <c r="F30" s="318">
        <v>24.7</v>
      </c>
      <c r="G30" s="254">
        <v>871</v>
      </c>
      <c r="H30" s="254">
        <v>407</v>
      </c>
    </row>
    <row r="31" spans="1:8" ht="14.25" customHeight="1" x14ac:dyDescent="0.2">
      <c r="A31" s="299" t="s">
        <v>105</v>
      </c>
      <c r="B31" s="258">
        <v>7</v>
      </c>
      <c r="C31" s="254">
        <v>5690</v>
      </c>
      <c r="D31" s="254">
        <v>3048</v>
      </c>
      <c r="E31" s="254">
        <v>127</v>
      </c>
      <c r="F31" s="318">
        <v>26.8</v>
      </c>
      <c r="G31" s="254">
        <v>673</v>
      </c>
      <c r="H31" s="253">
        <v>351</v>
      </c>
    </row>
    <row r="32" spans="1:8" ht="14.25" customHeight="1" x14ac:dyDescent="0.2">
      <c r="A32" s="299" t="s">
        <v>106</v>
      </c>
      <c r="B32" s="258">
        <v>4</v>
      </c>
      <c r="C32" s="254">
        <v>3717</v>
      </c>
      <c r="D32" s="254">
        <v>1961</v>
      </c>
      <c r="E32" s="254">
        <v>80</v>
      </c>
      <c r="F32" s="318">
        <v>26.3</v>
      </c>
      <c r="G32" s="254">
        <v>380</v>
      </c>
      <c r="H32" s="253">
        <v>197</v>
      </c>
    </row>
    <row r="33" spans="1:8" ht="14.25" customHeight="1" x14ac:dyDescent="0.2">
      <c r="A33" s="299" t="s">
        <v>107</v>
      </c>
      <c r="B33" s="258">
        <v>6</v>
      </c>
      <c r="C33" s="254">
        <v>4409</v>
      </c>
      <c r="D33" s="254">
        <v>2401</v>
      </c>
      <c r="E33" s="254">
        <v>100</v>
      </c>
      <c r="F33" s="318">
        <v>24.6</v>
      </c>
      <c r="G33" s="254">
        <v>487</v>
      </c>
      <c r="H33" s="253">
        <v>263</v>
      </c>
    </row>
    <row r="34" spans="1:8" ht="14.25" customHeight="1" x14ac:dyDescent="0.2">
      <c r="A34" s="308" t="s">
        <v>132</v>
      </c>
      <c r="B34" s="258">
        <v>5</v>
      </c>
      <c r="C34" s="254">
        <v>5207</v>
      </c>
      <c r="D34" s="254">
        <v>2732</v>
      </c>
      <c r="E34" s="254">
        <v>122</v>
      </c>
      <c r="F34" s="318">
        <v>25.7</v>
      </c>
      <c r="G34" s="254">
        <v>608</v>
      </c>
      <c r="H34" s="253">
        <v>308</v>
      </c>
    </row>
    <row r="35" spans="1:8" ht="14.25" customHeight="1" x14ac:dyDescent="0.2">
      <c r="A35" s="299" t="s">
        <v>108</v>
      </c>
      <c r="B35" s="258">
        <v>6</v>
      </c>
      <c r="C35" s="254">
        <v>4864</v>
      </c>
      <c r="D35" s="254">
        <v>2663</v>
      </c>
      <c r="E35" s="254">
        <v>113</v>
      </c>
      <c r="F35" s="318">
        <v>25</v>
      </c>
      <c r="G35" s="254">
        <v>538</v>
      </c>
      <c r="H35" s="254">
        <v>293</v>
      </c>
    </row>
    <row r="36" spans="1:8" ht="14.25" customHeight="1" x14ac:dyDescent="0.2">
      <c r="A36" s="299" t="s">
        <v>109</v>
      </c>
      <c r="B36" s="258">
        <v>8</v>
      </c>
      <c r="C36" s="254">
        <v>5141</v>
      </c>
      <c r="D36" s="254">
        <v>2667</v>
      </c>
      <c r="E36" s="254">
        <v>119</v>
      </c>
      <c r="F36" s="318">
        <v>25.1</v>
      </c>
      <c r="G36" s="253">
        <v>612</v>
      </c>
      <c r="H36" s="253">
        <v>320</v>
      </c>
    </row>
    <row r="37" spans="1:8" ht="14.25" customHeight="1" x14ac:dyDescent="0.2">
      <c r="A37" s="299" t="s">
        <v>110</v>
      </c>
      <c r="B37" s="258">
        <v>11</v>
      </c>
      <c r="C37" s="254">
        <v>10466</v>
      </c>
      <c r="D37" s="254">
        <v>5381</v>
      </c>
      <c r="E37" s="254">
        <v>236</v>
      </c>
      <c r="F37" s="318">
        <v>25.8</v>
      </c>
      <c r="G37" s="254">
        <v>1221</v>
      </c>
      <c r="H37" s="254">
        <v>650</v>
      </c>
    </row>
    <row r="38" spans="1:8" ht="14.25" customHeight="1" x14ac:dyDescent="0.2">
      <c r="A38" s="299" t="s">
        <v>111</v>
      </c>
      <c r="B38" s="258">
        <v>4</v>
      </c>
      <c r="C38" s="254">
        <v>3093</v>
      </c>
      <c r="D38" s="253">
        <v>1644</v>
      </c>
      <c r="E38" s="254">
        <v>72</v>
      </c>
      <c r="F38" s="318">
        <v>25.1</v>
      </c>
      <c r="G38" s="254">
        <v>377</v>
      </c>
      <c r="H38" s="253">
        <v>206</v>
      </c>
    </row>
    <row r="39" spans="1:8" ht="14.25" customHeight="1" x14ac:dyDescent="0.2">
      <c r="A39" s="308" t="s">
        <v>133</v>
      </c>
      <c r="B39" s="258">
        <v>8</v>
      </c>
      <c r="C39" s="254">
        <v>7056</v>
      </c>
      <c r="D39" s="254">
        <v>3675</v>
      </c>
      <c r="E39" s="254">
        <v>162</v>
      </c>
      <c r="F39" s="318">
        <v>25.5</v>
      </c>
      <c r="G39" s="254">
        <v>777</v>
      </c>
      <c r="H39" s="253">
        <v>407</v>
      </c>
    </row>
    <row r="40" spans="1:8" s="52" customFormat="1" ht="14.25" customHeight="1" x14ac:dyDescent="0.2">
      <c r="A40" s="299" t="s">
        <v>134</v>
      </c>
      <c r="B40" s="258">
        <v>4</v>
      </c>
      <c r="C40" s="254">
        <v>3885</v>
      </c>
      <c r="D40" s="253">
        <v>2035</v>
      </c>
      <c r="E40" s="254">
        <v>89</v>
      </c>
      <c r="F40" s="318">
        <v>25.9</v>
      </c>
      <c r="G40" s="254">
        <v>426</v>
      </c>
      <c r="H40" s="253">
        <v>221</v>
      </c>
    </row>
    <row r="41" spans="1:8" ht="14.25" customHeight="1" x14ac:dyDescent="0.2">
      <c r="A41" s="299" t="s">
        <v>112</v>
      </c>
      <c r="B41" s="258">
        <v>9</v>
      </c>
      <c r="C41" s="254">
        <v>8221</v>
      </c>
      <c r="D41" s="254">
        <v>4364</v>
      </c>
      <c r="E41" s="254">
        <v>186</v>
      </c>
      <c r="F41" s="318">
        <v>25.5</v>
      </c>
      <c r="G41" s="254">
        <v>933</v>
      </c>
      <c r="H41" s="253">
        <v>517</v>
      </c>
    </row>
    <row r="42" spans="1:8" ht="14.25" customHeight="1" x14ac:dyDescent="0.2">
      <c r="A42" s="299" t="s">
        <v>113</v>
      </c>
      <c r="B42" s="258">
        <v>4</v>
      </c>
      <c r="C42" s="254">
        <v>3840</v>
      </c>
      <c r="D42" s="253">
        <v>2048</v>
      </c>
      <c r="E42" s="253">
        <v>81</v>
      </c>
      <c r="F42" s="318">
        <v>26.3</v>
      </c>
      <c r="G42" s="253">
        <v>419</v>
      </c>
      <c r="H42" s="253">
        <v>231</v>
      </c>
    </row>
    <row r="43" spans="1:8" ht="14.25" customHeight="1" x14ac:dyDescent="0.2">
      <c r="A43" s="299" t="s">
        <v>114</v>
      </c>
      <c r="B43" s="258">
        <v>9</v>
      </c>
      <c r="C43" s="254">
        <v>8382</v>
      </c>
      <c r="D43" s="253">
        <v>4297</v>
      </c>
      <c r="E43" s="253">
        <v>196</v>
      </c>
      <c r="F43" s="318">
        <v>25.5</v>
      </c>
      <c r="G43" s="253">
        <v>1000</v>
      </c>
      <c r="H43" s="253">
        <v>512</v>
      </c>
    </row>
    <row r="44" spans="1:8" s="203" customFormat="1" ht="14.25" customHeight="1" x14ac:dyDescent="0.2">
      <c r="A44" s="299"/>
      <c r="B44" s="137"/>
      <c r="C44" s="139"/>
      <c r="D44" s="139"/>
      <c r="E44" s="139"/>
      <c r="F44" s="181"/>
      <c r="G44" s="139"/>
      <c r="H44" s="140"/>
    </row>
    <row r="45" spans="1:8" s="52" customFormat="1" ht="14.25" customHeight="1" x14ac:dyDescent="0.2">
      <c r="A45" s="317" t="s">
        <v>115</v>
      </c>
      <c r="B45" s="320">
        <f>SUM(B29:B43)</f>
        <v>100</v>
      </c>
      <c r="C45" s="289">
        <f>SUM(C29:C43)</f>
        <v>85111</v>
      </c>
      <c r="D45" s="289">
        <f t="shared" ref="D45:G45" si="2">SUM(D29:D43)</f>
        <v>44695</v>
      </c>
      <c r="E45" s="289">
        <f t="shared" si="2"/>
        <v>1941</v>
      </c>
      <c r="F45" s="321">
        <v>25.5</v>
      </c>
      <c r="G45" s="289">
        <f t="shared" si="2"/>
        <v>9681</v>
      </c>
      <c r="H45" s="289">
        <f>SUM(H29:H43)</f>
        <v>5052</v>
      </c>
    </row>
  </sheetData>
  <protectedRanges>
    <protectedRange sqref="B9:B24 B29:B44 G9:G24 E9:E24 G29:H37 G41:H41 G40 G44:H44 G42:G43 G39:H39 G38 E29:E44 D29:D44 D9:D24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A7:B7 A6:H6 A8:H45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I3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" style="51" customWidth="1"/>
    <col min="2" max="2" width="9.85546875" style="51" customWidth="1"/>
    <col min="3" max="3" width="10.85546875" style="51" customWidth="1"/>
    <col min="4" max="4" width="10.5703125" style="51" customWidth="1"/>
    <col min="5" max="5" width="11.140625" style="51" customWidth="1"/>
    <col min="6" max="7" width="11.7109375" style="51" customWidth="1"/>
    <col min="8" max="8" width="13.140625" style="51" customWidth="1"/>
    <col min="9" max="16384" width="11.28515625" style="51"/>
  </cols>
  <sheetData>
    <row r="1" spans="1:9" x14ac:dyDescent="0.2">
      <c r="A1" s="522" t="s">
        <v>183</v>
      </c>
      <c r="B1" s="522"/>
      <c r="C1" s="522"/>
      <c r="D1" s="522"/>
      <c r="E1" s="522"/>
      <c r="F1" s="522"/>
      <c r="G1" s="522"/>
      <c r="H1" s="522"/>
    </row>
    <row r="2" spans="1:9" ht="16.899999999999999" customHeight="1" x14ac:dyDescent="0.2">
      <c r="A2" s="524" t="s">
        <v>269</v>
      </c>
      <c r="B2" s="524"/>
      <c r="C2" s="524"/>
      <c r="D2" s="524"/>
      <c r="E2" s="524"/>
      <c r="F2" s="524"/>
      <c r="G2" s="524"/>
      <c r="H2" s="524"/>
    </row>
    <row r="4" spans="1:9" ht="31.15" customHeight="1" x14ac:dyDescent="0.2">
      <c r="A4" s="547" t="s">
        <v>123</v>
      </c>
      <c r="B4" s="557" t="s">
        <v>124</v>
      </c>
      <c r="C4" s="569" t="s">
        <v>121</v>
      </c>
      <c r="D4" s="569"/>
      <c r="E4" s="557" t="s">
        <v>136</v>
      </c>
      <c r="F4" s="558" t="s">
        <v>307</v>
      </c>
      <c r="G4" s="557" t="s">
        <v>167</v>
      </c>
      <c r="H4" s="570"/>
    </row>
    <row r="5" spans="1:9" ht="31.1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107" t="s">
        <v>125</v>
      </c>
      <c r="H5" s="110" t="s">
        <v>178</v>
      </c>
    </row>
    <row r="6" spans="1:9" ht="14.25" customHeight="1" x14ac:dyDescent="0.2">
      <c r="A6" s="120"/>
      <c r="B6" s="576"/>
      <c r="C6" s="576"/>
      <c r="D6" s="576"/>
      <c r="E6" s="576"/>
      <c r="F6" s="576"/>
      <c r="G6" s="576"/>
      <c r="H6" s="576"/>
    </row>
    <row r="7" spans="1:9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9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9" ht="14.25" customHeight="1" x14ac:dyDescent="0.2">
      <c r="A9" s="324" t="s">
        <v>90</v>
      </c>
      <c r="B9" s="453" t="s">
        <v>21</v>
      </c>
      <c r="C9" s="453" t="s">
        <v>21</v>
      </c>
      <c r="D9" s="453" t="s">
        <v>21</v>
      </c>
      <c r="E9" s="453" t="s">
        <v>21</v>
      </c>
      <c r="F9" s="453" t="s">
        <v>21</v>
      </c>
      <c r="G9" s="453" t="s">
        <v>21</v>
      </c>
      <c r="H9" s="453" t="s">
        <v>21</v>
      </c>
      <c r="I9" s="86"/>
    </row>
    <row r="10" spans="1:9" ht="14.25" customHeight="1" x14ac:dyDescent="0.2">
      <c r="A10" s="324" t="s">
        <v>91</v>
      </c>
      <c r="B10" s="453" t="s">
        <v>21</v>
      </c>
      <c r="C10" s="453" t="s">
        <v>21</v>
      </c>
      <c r="D10" s="453" t="s">
        <v>21</v>
      </c>
      <c r="E10" s="453" t="s">
        <v>21</v>
      </c>
      <c r="F10" s="453" t="s">
        <v>21</v>
      </c>
      <c r="G10" s="453" t="s">
        <v>21</v>
      </c>
      <c r="H10" s="453" t="s">
        <v>21</v>
      </c>
      <c r="I10" s="86"/>
    </row>
    <row r="11" spans="1:9" ht="14.25" customHeight="1" x14ac:dyDescent="0.2">
      <c r="A11" s="324" t="s">
        <v>92</v>
      </c>
      <c r="B11" s="453" t="s">
        <v>21</v>
      </c>
      <c r="C11" s="453" t="s">
        <v>21</v>
      </c>
      <c r="D11" s="453" t="s">
        <v>21</v>
      </c>
      <c r="E11" s="453" t="s">
        <v>21</v>
      </c>
      <c r="F11" s="453" t="s">
        <v>21</v>
      </c>
      <c r="G11" s="453" t="s">
        <v>21</v>
      </c>
      <c r="H11" s="453" t="s">
        <v>21</v>
      </c>
      <c r="I11" s="86"/>
    </row>
    <row r="12" spans="1:9" ht="14.25" customHeight="1" x14ac:dyDescent="0.2">
      <c r="A12" s="324" t="s">
        <v>93</v>
      </c>
      <c r="B12" s="453" t="s">
        <v>21</v>
      </c>
      <c r="C12" s="453" t="s">
        <v>21</v>
      </c>
      <c r="D12" s="453" t="s">
        <v>21</v>
      </c>
      <c r="E12" s="453" t="s">
        <v>21</v>
      </c>
      <c r="F12" s="453" t="s">
        <v>21</v>
      </c>
      <c r="G12" s="453" t="s">
        <v>21</v>
      </c>
      <c r="H12" s="453" t="s">
        <v>21</v>
      </c>
      <c r="I12" s="86"/>
    </row>
    <row r="13" spans="1:9" ht="14.25" customHeight="1" x14ac:dyDescent="0.2">
      <c r="A13" s="324" t="s">
        <v>94</v>
      </c>
      <c r="B13" s="445">
        <v>7</v>
      </c>
      <c r="C13" s="349">
        <v>723</v>
      </c>
      <c r="D13" s="349">
        <v>294</v>
      </c>
      <c r="E13" s="349">
        <v>30</v>
      </c>
      <c r="F13" s="454">
        <v>24.1</v>
      </c>
      <c r="G13" s="349">
        <v>723</v>
      </c>
      <c r="H13" s="349">
        <v>294</v>
      </c>
      <c r="I13" s="86"/>
    </row>
    <row r="14" spans="1:9" ht="14.25" customHeight="1" x14ac:dyDescent="0.2">
      <c r="A14" s="198" t="s">
        <v>95</v>
      </c>
      <c r="B14" s="455">
        <v>104</v>
      </c>
      <c r="C14" s="456">
        <v>7856</v>
      </c>
      <c r="D14" s="456">
        <v>3776</v>
      </c>
      <c r="E14" s="456">
        <v>374</v>
      </c>
      <c r="F14" s="454">
        <v>21</v>
      </c>
      <c r="G14" s="456">
        <v>5797</v>
      </c>
      <c r="H14" s="456">
        <v>2759</v>
      </c>
      <c r="I14" s="86"/>
    </row>
    <row r="15" spans="1:9" ht="14.25" customHeight="1" x14ac:dyDescent="0.2">
      <c r="A15" s="324" t="s">
        <v>127</v>
      </c>
      <c r="B15" s="457">
        <v>141</v>
      </c>
      <c r="C15" s="349">
        <v>17815</v>
      </c>
      <c r="D15" s="349">
        <v>8514</v>
      </c>
      <c r="E15" s="254">
        <v>782</v>
      </c>
      <c r="F15" s="332">
        <v>22.2</v>
      </c>
      <c r="G15" s="349">
        <v>9409</v>
      </c>
      <c r="H15" s="349">
        <v>4482</v>
      </c>
      <c r="I15" s="87"/>
    </row>
    <row r="16" spans="1:9" ht="14.25" customHeight="1" x14ac:dyDescent="0.2">
      <c r="A16" s="324" t="s">
        <v>128</v>
      </c>
      <c r="B16" s="445">
        <v>183</v>
      </c>
      <c r="C16" s="349">
        <v>49636</v>
      </c>
      <c r="D16" s="349">
        <v>24223</v>
      </c>
      <c r="E16" s="349">
        <v>1927</v>
      </c>
      <c r="F16" s="458">
        <v>23.3</v>
      </c>
      <c r="G16" s="349">
        <v>13032</v>
      </c>
      <c r="H16" s="349">
        <v>6241</v>
      </c>
    </row>
    <row r="17" spans="1:8" ht="14.25" customHeight="1" x14ac:dyDescent="0.2">
      <c r="A17" s="198" t="s">
        <v>129</v>
      </c>
      <c r="B17" s="445">
        <v>186</v>
      </c>
      <c r="C17" s="349">
        <v>60381</v>
      </c>
      <c r="D17" s="349">
        <v>29183</v>
      </c>
      <c r="E17" s="349">
        <v>2375</v>
      </c>
      <c r="F17" s="458">
        <v>23.3</v>
      </c>
      <c r="G17" s="349">
        <v>12661</v>
      </c>
      <c r="H17" s="349">
        <v>5972</v>
      </c>
    </row>
    <row r="18" spans="1:8" ht="14.25" customHeight="1" x14ac:dyDescent="0.2">
      <c r="A18" s="198" t="s">
        <v>130</v>
      </c>
      <c r="B18" s="445">
        <v>188</v>
      </c>
      <c r="C18" s="349">
        <v>70486</v>
      </c>
      <c r="D18" s="349">
        <v>33764</v>
      </c>
      <c r="E18" s="349">
        <v>2813</v>
      </c>
      <c r="F18" s="458">
        <v>23.3</v>
      </c>
      <c r="G18" s="349">
        <v>12101</v>
      </c>
      <c r="H18" s="349">
        <v>5713</v>
      </c>
    </row>
    <row r="19" spans="1:8" ht="14.25" customHeight="1" x14ac:dyDescent="0.2">
      <c r="A19" s="198" t="s">
        <v>248</v>
      </c>
      <c r="B19" s="445">
        <v>201</v>
      </c>
      <c r="C19" s="349">
        <v>79663</v>
      </c>
      <c r="D19" s="349">
        <v>38015</v>
      </c>
      <c r="E19" s="349">
        <v>3196</v>
      </c>
      <c r="F19" s="458">
        <v>23.3</v>
      </c>
      <c r="G19" s="349">
        <v>12701</v>
      </c>
      <c r="H19" s="349">
        <v>5905</v>
      </c>
    </row>
    <row r="20" spans="1:8" s="375" customFormat="1" ht="14.25" customHeight="1" x14ac:dyDescent="0.2">
      <c r="A20" s="390"/>
    </row>
    <row r="21" spans="1:8" s="203" customFormat="1" ht="14.25" customHeight="1" x14ac:dyDescent="0.2">
      <c r="A21" s="198"/>
      <c r="B21" s="177"/>
      <c r="C21" s="161"/>
      <c r="D21" s="161"/>
      <c r="E21" s="161"/>
      <c r="F21" s="185"/>
      <c r="G21" s="161"/>
      <c r="H21" s="161"/>
    </row>
    <row r="22" spans="1:8" ht="14.25" customHeight="1" x14ac:dyDescent="0.2">
      <c r="A22" s="305"/>
      <c r="B22" s="587" t="s">
        <v>96</v>
      </c>
      <c r="C22" s="588"/>
      <c r="D22" s="588"/>
      <c r="E22" s="588"/>
      <c r="F22" s="588"/>
      <c r="G22" s="588"/>
      <c r="H22" s="588"/>
    </row>
    <row r="23" spans="1:8" s="203" customFormat="1" ht="14.25" customHeight="1" x14ac:dyDescent="0.2">
      <c r="A23" s="305"/>
      <c r="B23" s="209"/>
      <c r="C23" s="210"/>
      <c r="D23" s="210"/>
      <c r="E23" s="210"/>
      <c r="F23" s="210"/>
      <c r="G23" s="210"/>
      <c r="H23" s="210"/>
    </row>
    <row r="24" spans="1:8" ht="14.25" customHeight="1" x14ac:dyDescent="0.2">
      <c r="A24" s="324" t="s">
        <v>90</v>
      </c>
      <c r="B24" s="453" t="s">
        <v>21</v>
      </c>
      <c r="C24" s="453" t="s">
        <v>21</v>
      </c>
      <c r="D24" s="453" t="s">
        <v>21</v>
      </c>
      <c r="E24" s="453" t="s">
        <v>21</v>
      </c>
      <c r="F24" s="453" t="s">
        <v>21</v>
      </c>
      <c r="G24" s="453" t="s">
        <v>21</v>
      </c>
      <c r="H24" s="453" t="s">
        <v>21</v>
      </c>
    </row>
    <row r="25" spans="1:8" ht="14.25" customHeight="1" x14ac:dyDescent="0.2">
      <c r="A25" s="324" t="s">
        <v>91</v>
      </c>
      <c r="B25" s="453" t="s">
        <v>21</v>
      </c>
      <c r="C25" s="453" t="s">
        <v>21</v>
      </c>
      <c r="D25" s="453" t="s">
        <v>21</v>
      </c>
      <c r="E25" s="453" t="s">
        <v>21</v>
      </c>
      <c r="F25" s="453" t="s">
        <v>21</v>
      </c>
      <c r="G25" s="453" t="s">
        <v>21</v>
      </c>
      <c r="H25" s="453" t="s">
        <v>21</v>
      </c>
    </row>
    <row r="26" spans="1:8" ht="14.25" customHeight="1" x14ac:dyDescent="0.2">
      <c r="A26" s="324" t="s">
        <v>92</v>
      </c>
      <c r="B26" s="453" t="s">
        <v>21</v>
      </c>
      <c r="C26" s="453" t="s">
        <v>21</v>
      </c>
      <c r="D26" s="453" t="s">
        <v>21</v>
      </c>
      <c r="E26" s="453" t="s">
        <v>21</v>
      </c>
      <c r="F26" s="453" t="s">
        <v>21</v>
      </c>
      <c r="G26" s="453" t="s">
        <v>21</v>
      </c>
      <c r="H26" s="453" t="s">
        <v>21</v>
      </c>
    </row>
    <row r="27" spans="1:8" ht="14.25" customHeight="1" x14ac:dyDescent="0.2">
      <c r="A27" s="324" t="s">
        <v>93</v>
      </c>
      <c r="B27" s="453" t="s">
        <v>21</v>
      </c>
      <c r="C27" s="453" t="s">
        <v>21</v>
      </c>
      <c r="D27" s="453" t="s">
        <v>21</v>
      </c>
      <c r="E27" s="453" t="s">
        <v>21</v>
      </c>
      <c r="F27" s="453" t="s">
        <v>21</v>
      </c>
      <c r="G27" s="453" t="s">
        <v>21</v>
      </c>
      <c r="H27" s="453" t="s">
        <v>21</v>
      </c>
    </row>
    <row r="28" spans="1:8" ht="14.25" customHeight="1" x14ac:dyDescent="0.2">
      <c r="A28" s="324" t="s">
        <v>94</v>
      </c>
      <c r="B28" s="349">
        <v>7</v>
      </c>
      <c r="C28" s="349">
        <v>723</v>
      </c>
      <c r="D28" s="349">
        <v>294</v>
      </c>
      <c r="E28" s="349">
        <v>30</v>
      </c>
      <c r="F28" s="454">
        <v>24.1</v>
      </c>
      <c r="G28" s="349">
        <v>723</v>
      </c>
      <c r="H28" s="349">
        <v>294</v>
      </c>
    </row>
    <row r="29" spans="1:8" ht="14.25" customHeight="1" x14ac:dyDescent="0.2">
      <c r="A29" s="198" t="s">
        <v>95</v>
      </c>
      <c r="B29" s="456">
        <v>55</v>
      </c>
      <c r="C29" s="456">
        <v>5992</v>
      </c>
      <c r="D29" s="456">
        <v>2746</v>
      </c>
      <c r="E29" s="456">
        <v>260</v>
      </c>
      <c r="F29" s="454">
        <v>23</v>
      </c>
      <c r="G29" s="456">
        <v>5268</v>
      </c>
      <c r="H29" s="456">
        <v>2451</v>
      </c>
    </row>
    <row r="30" spans="1:8" ht="14.25" customHeight="1" x14ac:dyDescent="0.2">
      <c r="A30" s="324" t="s">
        <v>127</v>
      </c>
      <c r="B30" s="349">
        <v>94</v>
      </c>
      <c r="C30" s="349">
        <v>15091</v>
      </c>
      <c r="D30" s="349">
        <v>7046</v>
      </c>
      <c r="E30" s="254">
        <v>654</v>
      </c>
      <c r="F30" s="332">
        <v>23.1</v>
      </c>
      <c r="G30" s="349">
        <v>8920</v>
      </c>
      <c r="H30" s="349">
        <v>4231</v>
      </c>
    </row>
    <row r="31" spans="1:8" ht="14.25" customHeight="1" x14ac:dyDescent="0.2">
      <c r="A31" s="324" t="s">
        <v>128</v>
      </c>
      <c r="B31" s="349">
        <v>134</v>
      </c>
      <c r="C31" s="349">
        <v>46742</v>
      </c>
      <c r="D31" s="349">
        <v>22699</v>
      </c>
      <c r="E31" s="254">
        <v>1781</v>
      </c>
      <c r="F31" s="332">
        <v>23.8</v>
      </c>
      <c r="G31" s="349">
        <v>12529</v>
      </c>
      <c r="H31" s="349">
        <v>5987</v>
      </c>
    </row>
    <row r="32" spans="1:8" ht="14.25" customHeight="1" x14ac:dyDescent="0.2">
      <c r="A32" s="198" t="s">
        <v>129</v>
      </c>
      <c r="B32" s="349">
        <v>136</v>
      </c>
      <c r="C32" s="349">
        <v>57079</v>
      </c>
      <c r="D32" s="349">
        <v>27454</v>
      </c>
      <c r="E32" s="254">
        <v>2211</v>
      </c>
      <c r="F32" s="332">
        <v>23.7</v>
      </c>
      <c r="G32" s="349">
        <v>12092</v>
      </c>
      <c r="H32" s="349">
        <v>5680</v>
      </c>
    </row>
    <row r="33" spans="1:8" ht="14.25" customHeight="1" x14ac:dyDescent="0.2">
      <c r="A33" s="198" t="s">
        <v>130</v>
      </c>
      <c r="B33" s="349">
        <v>137</v>
      </c>
      <c r="C33" s="349">
        <v>66955</v>
      </c>
      <c r="D33" s="349">
        <v>31965</v>
      </c>
      <c r="E33" s="254">
        <v>2640</v>
      </c>
      <c r="F33" s="332">
        <v>23.6</v>
      </c>
      <c r="G33" s="349">
        <v>11485</v>
      </c>
      <c r="H33" s="349">
        <v>5424</v>
      </c>
    </row>
    <row r="34" spans="1:8" s="375" customFormat="1" ht="14.25" customHeight="1" x14ac:dyDescent="0.2">
      <c r="A34" s="352" t="s">
        <v>248</v>
      </c>
      <c r="B34" s="278">
        <v>149</v>
      </c>
      <c r="C34" s="278">
        <v>76088</v>
      </c>
      <c r="D34" s="278">
        <v>36206</v>
      </c>
      <c r="E34" s="459">
        <v>3022</v>
      </c>
      <c r="F34" s="460">
        <v>23.5</v>
      </c>
      <c r="G34" s="278">
        <v>12154</v>
      </c>
      <c r="H34" s="278">
        <v>5638</v>
      </c>
    </row>
    <row r="36" spans="1:8" x14ac:dyDescent="0.2">
      <c r="G36" s="98"/>
    </row>
  </sheetData>
  <mergeCells count="11">
    <mergeCell ref="B22:H22"/>
    <mergeCell ref="B6:H6"/>
    <mergeCell ref="A1:H1"/>
    <mergeCell ref="A2:H2"/>
    <mergeCell ref="A4:A5"/>
    <mergeCell ref="B4:B5"/>
    <mergeCell ref="E4:E5"/>
    <mergeCell ref="C4:D4"/>
    <mergeCell ref="F4:F5"/>
    <mergeCell ref="G4:H4"/>
    <mergeCell ref="B7:H7"/>
  </mergeCells>
  <conditionalFormatting sqref="A7:B7 A6:H6 A8:H19 A21:H34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H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7109375" style="51" customWidth="1"/>
    <col min="2" max="2" width="9.28515625" style="51" customWidth="1"/>
    <col min="3" max="3" width="10.42578125" style="51" customWidth="1"/>
    <col min="4" max="4" width="9.85546875" style="51" customWidth="1"/>
    <col min="5" max="5" width="10.28515625" style="51" customWidth="1"/>
    <col min="6" max="6" width="10.42578125" style="51" customWidth="1"/>
    <col min="7" max="7" width="10" style="51" customWidth="1"/>
    <col min="8" max="8" width="10.5703125" style="51" customWidth="1"/>
    <col min="9" max="16384" width="11.28515625" style="51"/>
  </cols>
  <sheetData>
    <row r="1" spans="1:8" x14ac:dyDescent="0.2">
      <c r="A1" s="522" t="s">
        <v>183</v>
      </c>
      <c r="B1" s="522"/>
      <c r="C1" s="522"/>
      <c r="D1" s="522"/>
      <c r="E1" s="522"/>
      <c r="F1" s="522"/>
      <c r="G1" s="522"/>
      <c r="H1" s="522"/>
    </row>
    <row r="2" spans="1:8" ht="16.899999999999999" customHeight="1" x14ac:dyDescent="0.2">
      <c r="A2" s="524" t="s">
        <v>266</v>
      </c>
      <c r="B2" s="524"/>
      <c r="C2" s="524"/>
      <c r="D2" s="524"/>
      <c r="E2" s="524"/>
      <c r="F2" s="524"/>
      <c r="G2" s="524"/>
      <c r="H2" s="524"/>
    </row>
    <row r="4" spans="1:8" ht="32.25" customHeight="1" x14ac:dyDescent="0.2">
      <c r="A4" s="556" t="s">
        <v>302</v>
      </c>
      <c r="B4" s="557" t="s">
        <v>124</v>
      </c>
      <c r="C4" s="569" t="s">
        <v>121</v>
      </c>
      <c r="D4" s="569"/>
      <c r="E4" s="557" t="s">
        <v>136</v>
      </c>
      <c r="F4" s="558" t="s">
        <v>307</v>
      </c>
      <c r="G4" s="557" t="s">
        <v>167</v>
      </c>
      <c r="H4" s="570"/>
    </row>
    <row r="5" spans="1:8" ht="32.2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76"/>
      <c r="C6" s="576"/>
      <c r="D6" s="576"/>
      <c r="E6" s="576"/>
      <c r="F6" s="576"/>
      <c r="G6" s="576"/>
      <c r="H6" s="576"/>
    </row>
    <row r="7" spans="1:8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8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8" ht="14.25" customHeight="1" x14ac:dyDescent="0.2">
      <c r="A9" s="299" t="s">
        <v>103</v>
      </c>
      <c r="B9" s="258">
        <v>12</v>
      </c>
      <c r="C9" s="254">
        <v>4139</v>
      </c>
      <c r="D9" s="253">
        <v>2058</v>
      </c>
      <c r="E9" s="254">
        <v>156</v>
      </c>
      <c r="F9" s="318">
        <v>23.3</v>
      </c>
      <c r="G9" s="254">
        <v>572</v>
      </c>
      <c r="H9" s="254">
        <v>274</v>
      </c>
    </row>
    <row r="10" spans="1:8" ht="14.25" customHeight="1" x14ac:dyDescent="0.2">
      <c r="A10" s="299" t="s">
        <v>104</v>
      </c>
      <c r="B10" s="258">
        <v>11</v>
      </c>
      <c r="C10" s="254">
        <v>4833</v>
      </c>
      <c r="D10" s="253">
        <v>2347</v>
      </c>
      <c r="E10" s="254">
        <v>184</v>
      </c>
      <c r="F10" s="318">
        <v>23.3</v>
      </c>
      <c r="G10" s="254">
        <v>800</v>
      </c>
      <c r="H10" s="254">
        <v>384</v>
      </c>
    </row>
    <row r="11" spans="1:8" ht="14.25" customHeight="1" x14ac:dyDescent="0.2">
      <c r="A11" s="299" t="s">
        <v>105</v>
      </c>
      <c r="B11" s="258">
        <v>13</v>
      </c>
      <c r="C11" s="254">
        <v>5703</v>
      </c>
      <c r="D11" s="253">
        <v>2809</v>
      </c>
      <c r="E11" s="253">
        <v>222</v>
      </c>
      <c r="F11" s="318">
        <v>23.7</v>
      </c>
      <c r="G11" s="253">
        <v>969</v>
      </c>
      <c r="H11" s="253">
        <v>472</v>
      </c>
    </row>
    <row r="12" spans="1:8" ht="14.25" customHeight="1" x14ac:dyDescent="0.2">
      <c r="A12" s="299" t="s">
        <v>106</v>
      </c>
      <c r="B12" s="258">
        <v>5</v>
      </c>
      <c r="C12" s="254">
        <v>3050</v>
      </c>
      <c r="D12" s="253">
        <v>1540</v>
      </c>
      <c r="E12" s="253">
        <v>106</v>
      </c>
      <c r="F12" s="318">
        <v>24.1</v>
      </c>
      <c r="G12" s="253">
        <v>457</v>
      </c>
      <c r="H12" s="253">
        <v>214</v>
      </c>
    </row>
    <row r="13" spans="1:8" ht="14.25" customHeight="1" x14ac:dyDescent="0.2">
      <c r="A13" s="299" t="s">
        <v>107</v>
      </c>
      <c r="B13" s="258">
        <v>6</v>
      </c>
      <c r="C13" s="254">
        <v>2730</v>
      </c>
      <c r="D13" s="253">
        <v>1295</v>
      </c>
      <c r="E13" s="253">
        <v>112</v>
      </c>
      <c r="F13" s="318">
        <v>24.4</v>
      </c>
      <c r="G13" s="253">
        <v>439</v>
      </c>
      <c r="H13" s="253">
        <v>216</v>
      </c>
    </row>
    <row r="14" spans="1:8" ht="14.25" customHeight="1" x14ac:dyDescent="0.2">
      <c r="A14" s="299" t="s">
        <v>132</v>
      </c>
      <c r="B14" s="258">
        <v>9</v>
      </c>
      <c r="C14" s="254">
        <v>5770</v>
      </c>
      <c r="D14" s="253">
        <v>2665</v>
      </c>
      <c r="E14" s="253">
        <v>239</v>
      </c>
      <c r="F14" s="318">
        <v>23.3</v>
      </c>
      <c r="G14" s="253">
        <v>910</v>
      </c>
      <c r="H14" s="253">
        <v>417</v>
      </c>
    </row>
    <row r="15" spans="1:8" ht="14.25" customHeight="1" x14ac:dyDescent="0.2">
      <c r="A15" s="299" t="s">
        <v>108</v>
      </c>
      <c r="B15" s="258">
        <v>20</v>
      </c>
      <c r="C15" s="254">
        <v>4370</v>
      </c>
      <c r="D15" s="253">
        <v>2050</v>
      </c>
      <c r="E15" s="254">
        <v>202</v>
      </c>
      <c r="F15" s="318">
        <v>21.6</v>
      </c>
      <c r="G15" s="254">
        <v>743</v>
      </c>
      <c r="H15" s="254">
        <v>335</v>
      </c>
    </row>
    <row r="16" spans="1:8" ht="14.25" customHeight="1" x14ac:dyDescent="0.2">
      <c r="A16" s="299" t="s">
        <v>109</v>
      </c>
      <c r="B16" s="258">
        <v>11</v>
      </c>
      <c r="C16" s="254">
        <v>5784</v>
      </c>
      <c r="D16" s="253">
        <v>2823</v>
      </c>
      <c r="E16" s="254">
        <v>221</v>
      </c>
      <c r="F16" s="318">
        <v>25</v>
      </c>
      <c r="G16" s="253">
        <v>945</v>
      </c>
      <c r="H16" s="253">
        <v>454</v>
      </c>
    </row>
    <row r="17" spans="1:8" ht="14.25" customHeight="1" x14ac:dyDescent="0.2">
      <c r="A17" s="299" t="s">
        <v>110</v>
      </c>
      <c r="B17" s="258">
        <v>15</v>
      </c>
      <c r="C17" s="254">
        <v>8067</v>
      </c>
      <c r="D17" s="253">
        <v>3874</v>
      </c>
      <c r="E17" s="254">
        <v>310</v>
      </c>
      <c r="F17" s="318">
        <v>23.1</v>
      </c>
      <c r="G17" s="254">
        <v>1207</v>
      </c>
      <c r="H17" s="254">
        <v>539</v>
      </c>
    </row>
    <row r="18" spans="1:8" ht="14.25" customHeight="1" x14ac:dyDescent="0.2">
      <c r="A18" s="299" t="s">
        <v>111</v>
      </c>
      <c r="B18" s="258">
        <v>6</v>
      </c>
      <c r="C18" s="254">
        <v>1858</v>
      </c>
      <c r="D18" s="253">
        <v>867</v>
      </c>
      <c r="E18" s="254">
        <v>76</v>
      </c>
      <c r="F18" s="318">
        <v>24.4</v>
      </c>
      <c r="G18" s="254">
        <v>455</v>
      </c>
      <c r="H18" s="254">
        <v>191</v>
      </c>
    </row>
    <row r="19" spans="1:8" ht="14.25" customHeight="1" x14ac:dyDescent="0.2">
      <c r="A19" s="299" t="s">
        <v>133</v>
      </c>
      <c r="B19" s="258">
        <v>17</v>
      </c>
      <c r="C19" s="254">
        <v>5784</v>
      </c>
      <c r="D19" s="253">
        <v>2689</v>
      </c>
      <c r="E19" s="254">
        <v>239</v>
      </c>
      <c r="F19" s="318">
        <v>23.2</v>
      </c>
      <c r="G19" s="253">
        <v>1109</v>
      </c>
      <c r="H19" s="253">
        <v>551</v>
      </c>
    </row>
    <row r="20" spans="1:8" ht="14.25" customHeight="1" x14ac:dyDescent="0.2">
      <c r="A20" s="299" t="s">
        <v>134</v>
      </c>
      <c r="B20" s="258">
        <v>34</v>
      </c>
      <c r="C20" s="254">
        <v>6936</v>
      </c>
      <c r="D20" s="253">
        <v>3271</v>
      </c>
      <c r="E20" s="254">
        <v>303</v>
      </c>
      <c r="F20" s="318">
        <v>21.8</v>
      </c>
      <c r="G20" s="254">
        <v>1111</v>
      </c>
      <c r="H20" s="254">
        <v>526</v>
      </c>
    </row>
    <row r="21" spans="1:8" ht="14.25" customHeight="1" x14ac:dyDescent="0.2">
      <c r="A21" s="299" t="s">
        <v>112</v>
      </c>
      <c r="B21" s="258">
        <v>18</v>
      </c>
      <c r="C21" s="254">
        <v>8027</v>
      </c>
      <c r="D21" s="253">
        <v>3752</v>
      </c>
      <c r="E21" s="253">
        <v>329</v>
      </c>
      <c r="F21" s="318">
        <v>23.5</v>
      </c>
      <c r="G21" s="253">
        <v>1286</v>
      </c>
      <c r="H21" s="253">
        <v>564</v>
      </c>
    </row>
    <row r="22" spans="1:8" ht="14.25" customHeight="1" x14ac:dyDescent="0.2">
      <c r="A22" s="299" t="s">
        <v>113</v>
      </c>
      <c r="B22" s="258">
        <v>9</v>
      </c>
      <c r="C22" s="254">
        <v>3482</v>
      </c>
      <c r="D22" s="253">
        <v>1673</v>
      </c>
      <c r="E22" s="253">
        <v>150</v>
      </c>
      <c r="F22" s="318">
        <v>23</v>
      </c>
      <c r="G22" s="253">
        <v>509</v>
      </c>
      <c r="H22" s="253">
        <v>252</v>
      </c>
    </row>
    <row r="23" spans="1:8" ht="14.25" customHeight="1" x14ac:dyDescent="0.2">
      <c r="A23" s="299" t="s">
        <v>114</v>
      </c>
      <c r="B23" s="258">
        <v>15</v>
      </c>
      <c r="C23" s="254">
        <v>9130</v>
      </c>
      <c r="D23" s="253">
        <v>4302</v>
      </c>
      <c r="E23" s="253">
        <v>347</v>
      </c>
      <c r="F23" s="318">
        <v>23.2</v>
      </c>
      <c r="G23" s="253">
        <v>1189</v>
      </c>
      <c r="H23" s="253">
        <v>516</v>
      </c>
    </row>
    <row r="24" spans="1:8" s="203" customFormat="1" ht="14.25" customHeight="1" x14ac:dyDescent="0.2">
      <c r="A24" s="299"/>
      <c r="B24" s="137"/>
      <c r="C24" s="139"/>
      <c r="D24" s="140"/>
      <c r="E24" s="140"/>
      <c r="F24" s="181"/>
      <c r="G24" s="140"/>
      <c r="H24" s="140"/>
    </row>
    <row r="25" spans="1:8" ht="14.25" customHeight="1" x14ac:dyDescent="0.2">
      <c r="A25" s="391" t="s">
        <v>115</v>
      </c>
      <c r="B25" s="259">
        <f>SUM(B9:B23)</f>
        <v>201</v>
      </c>
      <c r="C25" s="256">
        <f t="shared" ref="C25:E25" si="0">SUM(C9:C23)</f>
        <v>79663</v>
      </c>
      <c r="D25" s="256">
        <f t="shared" si="0"/>
        <v>38015</v>
      </c>
      <c r="E25" s="256">
        <f t="shared" si="0"/>
        <v>3196</v>
      </c>
      <c r="F25" s="319">
        <v>23.3</v>
      </c>
      <c r="G25" s="256">
        <f t="shared" ref="G25:H25" si="1">SUM(G9:G23)</f>
        <v>12701</v>
      </c>
      <c r="H25" s="256">
        <f t="shared" si="1"/>
        <v>5905</v>
      </c>
    </row>
    <row r="26" spans="1:8" s="203" customFormat="1" ht="14.25" customHeight="1" x14ac:dyDescent="0.2">
      <c r="A26" s="310"/>
      <c r="B26" s="138"/>
      <c r="C26" s="138"/>
      <c r="D26" s="138"/>
      <c r="E26" s="138"/>
      <c r="F26" s="383"/>
      <c r="G26" s="138"/>
      <c r="H26" s="138"/>
    </row>
    <row r="27" spans="1:8" ht="14.25" customHeight="1" x14ac:dyDescent="0.2">
      <c r="A27" s="299"/>
      <c r="B27" s="582" t="s">
        <v>96</v>
      </c>
      <c r="C27" s="582"/>
      <c r="D27" s="582"/>
      <c r="E27" s="582"/>
      <c r="F27" s="582"/>
      <c r="G27" s="582"/>
      <c r="H27" s="582"/>
    </row>
    <row r="28" spans="1:8" s="203" customFormat="1" ht="14.25" customHeight="1" x14ac:dyDescent="0.2">
      <c r="A28" s="299"/>
      <c r="B28" s="206"/>
      <c r="C28" s="206"/>
      <c r="D28" s="206"/>
      <c r="E28" s="206"/>
      <c r="F28" s="206"/>
      <c r="G28" s="206"/>
      <c r="H28" s="206"/>
    </row>
    <row r="29" spans="1:8" ht="14.25" customHeight="1" x14ac:dyDescent="0.2">
      <c r="A29" s="299" t="s">
        <v>103</v>
      </c>
      <c r="B29" s="258">
        <v>5</v>
      </c>
      <c r="C29" s="254">
        <v>3068</v>
      </c>
      <c r="D29" s="254">
        <v>1531</v>
      </c>
      <c r="E29" s="254">
        <v>105</v>
      </c>
      <c r="F29" s="258">
        <v>24.4</v>
      </c>
      <c r="G29" s="254">
        <v>445</v>
      </c>
      <c r="H29" s="254">
        <v>221</v>
      </c>
    </row>
    <row r="30" spans="1:8" ht="14.25" customHeight="1" x14ac:dyDescent="0.2">
      <c r="A30" s="299" t="s">
        <v>104</v>
      </c>
      <c r="B30" s="258">
        <v>9</v>
      </c>
      <c r="C30" s="254">
        <v>4607</v>
      </c>
      <c r="D30" s="254">
        <v>2230</v>
      </c>
      <c r="E30" s="254">
        <v>174</v>
      </c>
      <c r="F30" s="258">
        <v>23.3</v>
      </c>
      <c r="G30" s="254">
        <v>779</v>
      </c>
      <c r="H30" s="254">
        <v>374</v>
      </c>
    </row>
    <row r="31" spans="1:8" ht="14.25" customHeight="1" x14ac:dyDescent="0.2">
      <c r="A31" s="299" t="s">
        <v>105</v>
      </c>
      <c r="B31" s="258">
        <v>13</v>
      </c>
      <c r="C31" s="254">
        <v>5703</v>
      </c>
      <c r="D31" s="254">
        <v>2809</v>
      </c>
      <c r="E31" s="254">
        <v>222</v>
      </c>
      <c r="F31" s="258">
        <v>23.7</v>
      </c>
      <c r="G31" s="254">
        <v>969</v>
      </c>
      <c r="H31" s="253">
        <v>472</v>
      </c>
    </row>
    <row r="32" spans="1:8" ht="14.25" customHeight="1" x14ac:dyDescent="0.2">
      <c r="A32" s="299" t="s">
        <v>106</v>
      </c>
      <c r="B32" s="258">
        <v>5</v>
      </c>
      <c r="C32" s="254">
        <v>3050</v>
      </c>
      <c r="D32" s="253">
        <v>1540</v>
      </c>
      <c r="E32" s="253">
        <v>106</v>
      </c>
      <c r="F32" s="318">
        <v>24.1</v>
      </c>
      <c r="G32" s="253">
        <v>457</v>
      </c>
      <c r="H32" s="253">
        <v>214</v>
      </c>
    </row>
    <row r="33" spans="1:8" ht="14.25" customHeight="1" x14ac:dyDescent="0.2">
      <c r="A33" s="299" t="s">
        <v>107</v>
      </c>
      <c r="B33" s="258">
        <v>6</v>
      </c>
      <c r="C33" s="254">
        <v>2730</v>
      </c>
      <c r="D33" s="253">
        <v>1295</v>
      </c>
      <c r="E33" s="253">
        <v>112</v>
      </c>
      <c r="F33" s="318">
        <v>24.4</v>
      </c>
      <c r="G33" s="253">
        <v>439</v>
      </c>
      <c r="H33" s="253">
        <v>216</v>
      </c>
    </row>
    <row r="34" spans="1:8" ht="14.25" customHeight="1" x14ac:dyDescent="0.2">
      <c r="A34" s="299" t="s">
        <v>132</v>
      </c>
      <c r="B34" s="258">
        <v>9</v>
      </c>
      <c r="C34" s="254">
        <v>5770</v>
      </c>
      <c r="D34" s="253">
        <v>2665</v>
      </c>
      <c r="E34" s="253">
        <v>239</v>
      </c>
      <c r="F34" s="318">
        <v>23.3</v>
      </c>
      <c r="G34" s="253">
        <v>910</v>
      </c>
      <c r="H34" s="253">
        <v>417</v>
      </c>
    </row>
    <row r="35" spans="1:8" ht="14.25" customHeight="1" x14ac:dyDescent="0.2">
      <c r="A35" s="299" t="s">
        <v>108</v>
      </c>
      <c r="B35" s="258">
        <v>7</v>
      </c>
      <c r="C35" s="254">
        <v>3722</v>
      </c>
      <c r="D35" s="254">
        <v>1715</v>
      </c>
      <c r="E35" s="254">
        <v>164</v>
      </c>
      <c r="F35" s="258">
        <v>22.7</v>
      </c>
      <c r="G35" s="254">
        <v>616</v>
      </c>
      <c r="H35" s="254">
        <v>274</v>
      </c>
    </row>
    <row r="36" spans="1:8" ht="14.25" customHeight="1" x14ac:dyDescent="0.2">
      <c r="A36" s="299" t="s">
        <v>109</v>
      </c>
      <c r="B36" s="258">
        <v>11</v>
      </c>
      <c r="C36" s="254">
        <v>5784</v>
      </c>
      <c r="D36" s="253">
        <v>2823</v>
      </c>
      <c r="E36" s="254">
        <v>221</v>
      </c>
      <c r="F36" s="318">
        <v>25</v>
      </c>
      <c r="G36" s="253">
        <v>945</v>
      </c>
      <c r="H36" s="253">
        <v>454</v>
      </c>
    </row>
    <row r="37" spans="1:8" ht="14.25" customHeight="1" x14ac:dyDescent="0.2">
      <c r="A37" s="299" t="s">
        <v>110</v>
      </c>
      <c r="B37" s="258">
        <v>14</v>
      </c>
      <c r="C37" s="254">
        <v>7946</v>
      </c>
      <c r="D37" s="254">
        <v>3812</v>
      </c>
      <c r="E37" s="254">
        <v>304</v>
      </c>
      <c r="F37" s="258">
        <v>23.2</v>
      </c>
      <c r="G37" s="254">
        <v>1187</v>
      </c>
      <c r="H37" s="254">
        <v>529</v>
      </c>
    </row>
    <row r="38" spans="1:8" ht="14.25" customHeight="1" x14ac:dyDescent="0.2">
      <c r="A38" s="299" t="s">
        <v>111</v>
      </c>
      <c r="B38" s="258">
        <v>5</v>
      </c>
      <c r="C38" s="254">
        <v>1833</v>
      </c>
      <c r="D38" s="254">
        <v>855</v>
      </c>
      <c r="E38" s="254">
        <v>74</v>
      </c>
      <c r="F38" s="258">
        <v>24.8</v>
      </c>
      <c r="G38" s="254">
        <v>452</v>
      </c>
      <c r="H38" s="254">
        <v>190</v>
      </c>
    </row>
    <row r="39" spans="1:8" ht="14.25" customHeight="1" x14ac:dyDescent="0.2">
      <c r="A39" s="299" t="s">
        <v>133</v>
      </c>
      <c r="B39" s="258">
        <v>12</v>
      </c>
      <c r="C39" s="254">
        <v>5456</v>
      </c>
      <c r="D39" s="254">
        <v>2520</v>
      </c>
      <c r="E39" s="254">
        <v>221</v>
      </c>
      <c r="F39" s="258">
        <v>23.6</v>
      </c>
      <c r="G39" s="254">
        <v>1046</v>
      </c>
      <c r="H39" s="254">
        <v>516</v>
      </c>
    </row>
    <row r="40" spans="1:8" ht="14.25" customHeight="1" x14ac:dyDescent="0.2">
      <c r="A40" s="299" t="s">
        <v>134</v>
      </c>
      <c r="B40" s="258">
        <v>13</v>
      </c>
      <c r="C40" s="254">
        <v>5864</v>
      </c>
      <c r="D40" s="254">
        <v>2714</v>
      </c>
      <c r="E40" s="254">
        <v>260</v>
      </c>
      <c r="F40" s="258">
        <v>22.4</v>
      </c>
      <c r="G40" s="254">
        <v>933</v>
      </c>
      <c r="H40" s="254">
        <v>432</v>
      </c>
    </row>
    <row r="41" spans="1:8" ht="14.25" customHeight="1" x14ac:dyDescent="0.2">
      <c r="A41" s="299" t="s">
        <v>112</v>
      </c>
      <c r="B41" s="258">
        <v>17</v>
      </c>
      <c r="C41" s="254">
        <v>7946</v>
      </c>
      <c r="D41" s="254">
        <v>3724</v>
      </c>
      <c r="E41" s="254">
        <v>324</v>
      </c>
      <c r="F41" s="258">
        <v>23.6</v>
      </c>
      <c r="G41" s="254">
        <v>1280</v>
      </c>
      <c r="H41" s="253">
        <v>562</v>
      </c>
    </row>
    <row r="42" spans="1:8" ht="14.25" customHeight="1" x14ac:dyDescent="0.2">
      <c r="A42" s="299" t="s">
        <v>113</v>
      </c>
      <c r="B42" s="258">
        <v>9</v>
      </c>
      <c r="C42" s="254">
        <v>3482</v>
      </c>
      <c r="D42" s="253">
        <v>1673</v>
      </c>
      <c r="E42" s="254">
        <v>150</v>
      </c>
      <c r="F42" s="381">
        <v>23</v>
      </c>
      <c r="G42" s="253">
        <v>509</v>
      </c>
      <c r="H42" s="253">
        <v>252</v>
      </c>
    </row>
    <row r="43" spans="1:8" ht="14.25" customHeight="1" x14ac:dyDescent="0.2">
      <c r="A43" s="299" t="s">
        <v>114</v>
      </c>
      <c r="B43" s="258">
        <v>14</v>
      </c>
      <c r="C43" s="254">
        <v>9127</v>
      </c>
      <c r="D43" s="254">
        <v>4300</v>
      </c>
      <c r="E43" s="254">
        <v>346</v>
      </c>
      <c r="F43" s="258">
        <v>23.2</v>
      </c>
      <c r="G43" s="254">
        <v>1187</v>
      </c>
      <c r="H43" s="254">
        <v>515</v>
      </c>
    </row>
    <row r="44" spans="1:8" s="203" customFormat="1" ht="14.25" customHeight="1" x14ac:dyDescent="0.2">
      <c r="A44" s="299"/>
      <c r="B44" s="258"/>
      <c r="C44" s="254"/>
      <c r="D44" s="254"/>
      <c r="E44" s="254"/>
      <c r="F44" s="258"/>
      <c r="G44" s="254"/>
      <c r="H44" s="254"/>
    </row>
    <row r="45" spans="1:8" ht="14.25" customHeight="1" x14ac:dyDescent="0.2">
      <c r="A45" s="393" t="s">
        <v>115</v>
      </c>
      <c r="B45" s="320">
        <f>SUM(B29:B43)</f>
        <v>149</v>
      </c>
      <c r="C45" s="289">
        <f>SUM(C29:C43)</f>
        <v>76088</v>
      </c>
      <c r="D45" s="289">
        <f t="shared" ref="D45:H45" si="2">SUM(D29:D43)</f>
        <v>36206</v>
      </c>
      <c r="E45" s="289">
        <f t="shared" si="2"/>
        <v>3022</v>
      </c>
      <c r="F45" s="323">
        <v>23.5</v>
      </c>
      <c r="G45" s="289">
        <f t="shared" si="2"/>
        <v>12154</v>
      </c>
      <c r="H45" s="289">
        <f t="shared" si="2"/>
        <v>5638</v>
      </c>
    </row>
    <row r="46" spans="1:8" x14ac:dyDescent="0.2">
      <c r="A46" s="392"/>
      <c r="B46" s="382"/>
      <c r="C46" s="382"/>
      <c r="D46" s="382"/>
      <c r="E46" s="382"/>
      <c r="F46" s="382"/>
      <c r="G46" s="382"/>
      <c r="H46" s="382"/>
    </row>
  </sheetData>
  <protectedRanges>
    <protectedRange sqref="B9:B24 G9:H24 E9:E24 B29:B44 E29:E44 G29:H44 D29:D44 D9:D24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B45:H45 A6:H44">
    <cfRule type="expression" dxfId="25" priority="2">
      <formula>MOD(ROW(),2)=1</formula>
    </cfRule>
  </conditionalFormatting>
  <conditionalFormatting sqref="A45:A46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1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0.140625" style="65" customWidth="1"/>
    <col min="2" max="6" width="13.140625" style="65" customWidth="1"/>
    <col min="7" max="7" width="16" style="65" customWidth="1"/>
    <col min="8" max="16384" width="11.28515625" style="65"/>
  </cols>
  <sheetData>
    <row r="1" spans="1:7" ht="15.75" x14ac:dyDescent="0.25">
      <c r="A1" s="506" t="s">
        <v>0</v>
      </c>
      <c r="B1" s="506"/>
      <c r="C1" s="506"/>
      <c r="D1" s="506"/>
      <c r="E1" s="506"/>
      <c r="F1" s="506"/>
      <c r="G1" s="506"/>
    </row>
    <row r="2" spans="1:7" ht="15.75" x14ac:dyDescent="0.25">
      <c r="A2" s="132"/>
      <c r="B2" s="132"/>
      <c r="C2" s="132"/>
      <c r="D2" s="132"/>
      <c r="E2" s="132"/>
      <c r="F2" s="132"/>
      <c r="G2" s="132"/>
    </row>
    <row r="3" spans="1:7" ht="10.5" customHeight="1" x14ac:dyDescent="0.2"/>
    <row r="4" spans="1:7" ht="15.75" x14ac:dyDescent="0.25">
      <c r="A4" s="507" t="s">
        <v>1</v>
      </c>
      <c r="B4" s="508"/>
      <c r="C4" s="508"/>
      <c r="D4" s="508"/>
      <c r="E4" s="508"/>
      <c r="F4" s="508"/>
      <c r="G4" s="508"/>
    </row>
    <row r="5" spans="1:7" ht="12.75" customHeight="1" x14ac:dyDescent="0.25">
      <c r="A5" s="133"/>
      <c r="B5" s="134"/>
      <c r="C5" s="134"/>
      <c r="D5" s="134"/>
      <c r="E5" s="134"/>
      <c r="F5" s="134"/>
      <c r="G5" s="134"/>
    </row>
    <row r="6" spans="1:7" x14ac:dyDescent="0.2">
      <c r="A6" s="504" t="s">
        <v>72</v>
      </c>
      <c r="B6" s="504"/>
      <c r="C6" s="504"/>
      <c r="D6" s="504"/>
      <c r="E6" s="504"/>
      <c r="F6" s="504"/>
      <c r="G6" s="504"/>
    </row>
    <row r="7" spans="1:7" ht="5.25" customHeight="1" x14ac:dyDescent="0.2">
      <c r="A7" s="66"/>
    </row>
    <row r="8" spans="1:7" x14ac:dyDescent="0.2">
      <c r="A8" s="509" t="s">
        <v>51</v>
      </c>
      <c r="B8" s="510"/>
      <c r="C8" s="510"/>
      <c r="D8" s="510"/>
      <c r="E8" s="510"/>
      <c r="F8" s="510"/>
      <c r="G8" s="510"/>
    </row>
    <row r="9" spans="1:7" x14ac:dyDescent="0.2">
      <c r="A9" s="511" t="s">
        <v>4</v>
      </c>
      <c r="B9" s="512"/>
      <c r="C9" s="512"/>
      <c r="D9" s="512"/>
      <c r="E9" s="512"/>
      <c r="F9" s="512"/>
      <c r="G9" s="512"/>
    </row>
    <row r="10" spans="1:7" ht="5.25" customHeight="1" x14ac:dyDescent="0.2"/>
    <row r="11" spans="1:7" ht="12.75" customHeight="1" x14ac:dyDescent="0.2">
      <c r="A11" s="67" t="s">
        <v>2</v>
      </c>
      <c r="B11" s="67"/>
      <c r="C11" s="67"/>
      <c r="D11" s="67"/>
      <c r="E11" s="67"/>
      <c r="F11" s="67"/>
      <c r="G11" s="67"/>
    </row>
    <row r="12" spans="1:7" x14ac:dyDescent="0.2">
      <c r="A12" s="67" t="s">
        <v>3</v>
      </c>
      <c r="B12" s="68"/>
      <c r="C12" s="68"/>
      <c r="D12" s="68"/>
      <c r="E12" s="68"/>
      <c r="F12" s="68"/>
      <c r="G12" s="68"/>
    </row>
    <row r="13" spans="1:7" x14ac:dyDescent="0.2">
      <c r="A13" s="67"/>
      <c r="B13" s="68"/>
      <c r="C13" s="68"/>
      <c r="D13" s="68"/>
      <c r="E13" s="68"/>
      <c r="F13" s="68"/>
      <c r="G13" s="68"/>
    </row>
    <row r="15" spans="1:7" x14ac:dyDescent="0.2">
      <c r="A15" s="513" t="s">
        <v>52</v>
      </c>
      <c r="B15" s="513"/>
      <c r="C15" s="513"/>
      <c r="D15" s="513"/>
      <c r="E15" s="513"/>
      <c r="F15" s="513"/>
      <c r="G15" s="513"/>
    </row>
    <row r="16" spans="1:7" ht="5.25" customHeight="1" x14ac:dyDescent="0.2"/>
    <row r="17" spans="1:7" x14ac:dyDescent="0.2">
      <c r="A17" s="514" t="s">
        <v>278</v>
      </c>
      <c r="B17" s="511"/>
      <c r="C17" s="511"/>
      <c r="D17" s="511"/>
      <c r="E17" s="511"/>
      <c r="F17" s="511"/>
      <c r="G17" s="511"/>
    </row>
    <row r="18" spans="1:7" ht="14.25" customHeight="1" x14ac:dyDescent="0.2">
      <c r="A18" s="62" t="s">
        <v>79</v>
      </c>
      <c r="B18" s="63" t="s">
        <v>172</v>
      </c>
      <c r="C18" s="64"/>
      <c r="D18" s="64"/>
      <c r="E18" s="64"/>
      <c r="F18" s="64"/>
      <c r="G18" s="64"/>
    </row>
    <row r="19" spans="1:7" ht="14.25" customHeight="1" x14ac:dyDescent="0.2">
      <c r="A19" s="62" t="s">
        <v>80</v>
      </c>
      <c r="B19" s="51" t="s">
        <v>166</v>
      </c>
      <c r="C19" s="64"/>
      <c r="D19" s="64"/>
      <c r="E19" s="64"/>
      <c r="F19" s="64"/>
      <c r="G19" s="64"/>
    </row>
    <row r="20" spans="1:7" ht="14.25" customHeight="1" x14ac:dyDescent="0.2">
      <c r="A20" s="62"/>
      <c r="B20" s="130"/>
      <c r="C20" s="131"/>
      <c r="D20" s="131"/>
      <c r="E20" s="131"/>
      <c r="F20" s="131"/>
      <c r="G20" s="131"/>
    </row>
    <row r="21" spans="1:7" x14ac:dyDescent="0.2">
      <c r="A21" s="64"/>
      <c r="B21" s="61"/>
      <c r="C21" s="61"/>
      <c r="D21" s="61"/>
      <c r="E21" s="61"/>
      <c r="F21" s="61"/>
      <c r="G21" s="61"/>
    </row>
    <row r="22" spans="1:7" x14ac:dyDescent="0.2">
      <c r="A22" s="513" t="s">
        <v>73</v>
      </c>
      <c r="B22" s="513"/>
      <c r="C22" s="513"/>
      <c r="D22" s="513"/>
      <c r="E22" s="513"/>
      <c r="F22" s="513"/>
      <c r="G22" s="513"/>
    </row>
    <row r="23" spans="1:7" ht="5.25" customHeight="1" x14ac:dyDescent="0.2"/>
    <row r="24" spans="1:7" ht="14.25" customHeight="1" x14ac:dyDescent="0.2">
      <c r="A24" s="64" t="s">
        <v>74</v>
      </c>
      <c r="B24" s="511" t="s">
        <v>75</v>
      </c>
      <c r="C24" s="511"/>
      <c r="D24" s="64"/>
      <c r="E24" s="64"/>
      <c r="F24" s="64"/>
      <c r="G24" s="64"/>
    </row>
    <row r="25" spans="1:7" ht="14.25" customHeight="1" x14ac:dyDescent="0.2">
      <c r="A25" s="64" t="s">
        <v>76</v>
      </c>
      <c r="B25" s="511" t="s">
        <v>77</v>
      </c>
      <c r="C25" s="511"/>
      <c r="D25" s="64"/>
      <c r="E25" s="64"/>
      <c r="F25" s="64"/>
      <c r="G25" s="64"/>
    </row>
    <row r="26" spans="1:7" ht="12.75" customHeight="1" x14ac:dyDescent="0.2">
      <c r="A26" s="64"/>
      <c r="B26" s="511" t="s">
        <v>78</v>
      </c>
      <c r="C26" s="511"/>
      <c r="D26" s="61"/>
      <c r="E26" s="61"/>
      <c r="F26" s="61"/>
      <c r="G26" s="61"/>
    </row>
    <row r="27" spans="1:7" x14ac:dyDescent="0.2">
      <c r="A27" s="66"/>
    </row>
    <row r="28" spans="1:7" x14ac:dyDescent="0.2">
      <c r="A28" s="64" t="s">
        <v>81</v>
      </c>
      <c r="B28" s="502" t="s">
        <v>82</v>
      </c>
      <c r="C28" s="502"/>
      <c r="D28" s="502"/>
      <c r="E28" s="502"/>
      <c r="F28" s="502"/>
      <c r="G28" s="502"/>
    </row>
    <row r="29" spans="1:7" x14ac:dyDescent="0.2">
      <c r="A29" s="131"/>
      <c r="B29" s="130"/>
      <c r="C29" s="130"/>
      <c r="D29" s="130"/>
      <c r="E29" s="130"/>
      <c r="F29" s="130"/>
      <c r="G29" s="130"/>
    </row>
    <row r="30" spans="1:7" x14ac:dyDescent="0.2">
      <c r="A30" s="64"/>
      <c r="B30" s="61"/>
      <c r="C30" s="61"/>
      <c r="D30" s="61"/>
      <c r="E30" s="61"/>
      <c r="F30" s="61"/>
      <c r="G30" s="61"/>
    </row>
    <row r="31" spans="1:7" s="53" customFormat="1" ht="27.75" customHeight="1" x14ac:dyDescent="0.2">
      <c r="A31" s="503" t="s">
        <v>280</v>
      </c>
      <c r="B31" s="505"/>
      <c r="C31" s="505"/>
      <c r="D31" s="505"/>
      <c r="E31" s="505"/>
      <c r="F31" s="505"/>
      <c r="G31" s="505"/>
    </row>
    <row r="32" spans="1:7" s="53" customFormat="1" ht="42.6" customHeight="1" x14ac:dyDescent="0.2">
      <c r="A32" s="503" t="s">
        <v>173</v>
      </c>
      <c r="B32" s="503"/>
      <c r="C32" s="503"/>
      <c r="D32" s="503"/>
      <c r="E32" s="503"/>
      <c r="F32" s="503"/>
      <c r="G32" s="503"/>
    </row>
    <row r="33" spans="1:7" x14ac:dyDescent="0.2">
      <c r="A33" s="64"/>
      <c r="B33" s="61"/>
      <c r="C33" s="61"/>
      <c r="D33" s="61"/>
      <c r="E33" s="61"/>
      <c r="F33" s="61"/>
      <c r="G33" s="61"/>
    </row>
    <row r="34" spans="1:7" ht="11.25" customHeight="1" x14ac:dyDescent="0.2">
      <c r="A34" s="64"/>
      <c r="B34" s="61"/>
      <c r="C34" s="61"/>
      <c r="D34" s="61"/>
      <c r="E34" s="61"/>
      <c r="F34" s="61"/>
      <c r="G34" s="61"/>
    </row>
    <row r="35" spans="1:7" x14ac:dyDescent="0.2">
      <c r="A35" s="66"/>
    </row>
    <row r="36" spans="1:7" x14ac:dyDescent="0.2">
      <c r="A36" s="66"/>
    </row>
    <row r="37" spans="1:7" x14ac:dyDescent="0.2">
      <c r="A37" s="66"/>
    </row>
    <row r="38" spans="1:7" x14ac:dyDescent="0.2">
      <c r="A38" s="66"/>
    </row>
    <row r="39" spans="1:7" x14ac:dyDescent="0.2">
      <c r="A39" s="66"/>
    </row>
    <row r="40" spans="1:7" x14ac:dyDescent="0.2">
      <c r="A40" s="504" t="s">
        <v>5</v>
      </c>
      <c r="B40" s="504"/>
    </row>
    <row r="41" spans="1:7" ht="5.25" customHeight="1" x14ac:dyDescent="0.2"/>
    <row r="42" spans="1:7" x14ac:dyDescent="0.2">
      <c r="A42" s="69">
        <v>0</v>
      </c>
      <c r="B42" s="70" t="s">
        <v>6</v>
      </c>
    </row>
    <row r="43" spans="1:7" x14ac:dyDescent="0.2">
      <c r="A43" s="71" t="s">
        <v>19</v>
      </c>
      <c r="B43" s="70" t="s">
        <v>7</v>
      </c>
    </row>
    <row r="44" spans="1:7" x14ac:dyDescent="0.2">
      <c r="A44" s="411" t="s">
        <v>20</v>
      </c>
      <c r="B44" s="70" t="s">
        <v>8</v>
      </c>
    </row>
    <row r="45" spans="1:7" x14ac:dyDescent="0.2">
      <c r="A45" s="411" t="s">
        <v>21</v>
      </c>
      <c r="B45" s="70" t="s">
        <v>9</v>
      </c>
    </row>
    <row r="46" spans="1:7" x14ac:dyDescent="0.2">
      <c r="A46" s="71" t="s">
        <v>281</v>
      </c>
      <c r="B46" s="70" t="s">
        <v>10</v>
      </c>
    </row>
    <row r="47" spans="1:7" x14ac:dyDescent="0.2">
      <c r="A47" s="71" t="s">
        <v>16</v>
      </c>
      <c r="B47" s="70" t="s">
        <v>11</v>
      </c>
    </row>
    <row r="48" spans="1:7" x14ac:dyDescent="0.2">
      <c r="A48" s="71" t="s">
        <v>17</v>
      </c>
      <c r="B48" s="72" t="s">
        <v>12</v>
      </c>
    </row>
    <row r="49" spans="1:2" x14ac:dyDescent="0.2">
      <c r="A49" s="71" t="s">
        <v>18</v>
      </c>
      <c r="B49" s="72" t="s">
        <v>13</v>
      </c>
    </row>
    <row r="50" spans="1:2" x14ac:dyDescent="0.2">
      <c r="A50" s="73" t="s">
        <v>282</v>
      </c>
      <c r="B50" s="70" t="s">
        <v>14</v>
      </c>
    </row>
    <row r="51" spans="1:2" x14ac:dyDescent="0.2">
      <c r="A51" s="73" t="s">
        <v>62</v>
      </c>
      <c r="B51" s="70" t="s">
        <v>15</v>
      </c>
    </row>
  </sheetData>
  <mergeCells count="15">
    <mergeCell ref="B28:G28"/>
    <mergeCell ref="A32:G32"/>
    <mergeCell ref="A40:B40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13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H3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" style="51" customWidth="1"/>
    <col min="2" max="2" width="10.5703125" style="51" customWidth="1"/>
    <col min="3" max="3" width="10.85546875" style="51" customWidth="1"/>
    <col min="4" max="4" width="10.5703125" style="51" customWidth="1"/>
    <col min="5" max="5" width="10.42578125" style="51" customWidth="1"/>
    <col min="6" max="7" width="12" style="51" customWidth="1"/>
    <col min="8" max="8" width="13.140625" style="51" customWidth="1"/>
    <col min="9" max="16384" width="11.28515625" style="51"/>
  </cols>
  <sheetData>
    <row r="1" spans="1:8" x14ac:dyDescent="0.2">
      <c r="A1" s="522" t="s">
        <v>184</v>
      </c>
      <c r="B1" s="522"/>
      <c r="C1" s="522"/>
      <c r="D1" s="522"/>
      <c r="E1" s="522"/>
      <c r="F1" s="522"/>
      <c r="G1" s="522"/>
      <c r="H1" s="522"/>
    </row>
    <row r="2" spans="1:8" ht="16.899999999999999" customHeight="1" x14ac:dyDescent="0.2">
      <c r="A2" s="524" t="s">
        <v>270</v>
      </c>
      <c r="B2" s="524"/>
      <c r="C2" s="524"/>
      <c r="D2" s="524"/>
      <c r="E2" s="524"/>
      <c r="F2" s="524"/>
      <c r="G2" s="524"/>
      <c r="H2" s="524"/>
    </row>
    <row r="4" spans="1:8" s="121" customFormat="1" ht="32.25" customHeight="1" x14ac:dyDescent="0.2">
      <c r="A4" s="547" t="s">
        <v>123</v>
      </c>
      <c r="B4" s="558" t="s">
        <v>169</v>
      </c>
      <c r="C4" s="569" t="s">
        <v>121</v>
      </c>
      <c r="D4" s="569"/>
      <c r="E4" s="552" t="s">
        <v>126</v>
      </c>
      <c r="F4" s="558" t="s">
        <v>301</v>
      </c>
      <c r="G4" s="557" t="s">
        <v>167</v>
      </c>
      <c r="H4" s="570"/>
    </row>
    <row r="5" spans="1:8" s="121" customFormat="1" ht="32.25" customHeight="1" x14ac:dyDescent="0.2">
      <c r="A5" s="548"/>
      <c r="B5" s="569"/>
      <c r="C5" s="107" t="s">
        <v>125</v>
      </c>
      <c r="D5" s="107" t="s">
        <v>178</v>
      </c>
      <c r="E5" s="553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76"/>
      <c r="C6" s="576"/>
      <c r="D6" s="576"/>
      <c r="E6" s="576"/>
      <c r="F6" s="576"/>
      <c r="G6" s="576"/>
      <c r="H6" s="576"/>
    </row>
    <row r="7" spans="1:8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8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8" ht="14.25" customHeight="1" x14ac:dyDescent="0.2">
      <c r="A9" s="324" t="s">
        <v>90</v>
      </c>
      <c r="B9" s="322" t="s">
        <v>21</v>
      </c>
      <c r="C9" s="322" t="s">
        <v>21</v>
      </c>
      <c r="D9" s="322" t="s">
        <v>21</v>
      </c>
      <c r="E9" s="322" t="s">
        <v>21</v>
      </c>
      <c r="F9" s="322" t="s">
        <v>21</v>
      </c>
      <c r="G9" s="322" t="s">
        <v>21</v>
      </c>
      <c r="H9" s="322" t="s">
        <v>21</v>
      </c>
    </row>
    <row r="10" spans="1:8" ht="14.25" customHeight="1" x14ac:dyDescent="0.2">
      <c r="A10" s="324" t="s">
        <v>91</v>
      </c>
      <c r="B10" s="322" t="s">
        <v>21</v>
      </c>
      <c r="C10" s="322" t="s">
        <v>21</v>
      </c>
      <c r="D10" s="322" t="s">
        <v>21</v>
      </c>
      <c r="E10" s="322" t="s">
        <v>21</v>
      </c>
      <c r="F10" s="322" t="s">
        <v>21</v>
      </c>
      <c r="G10" s="322" t="s">
        <v>21</v>
      </c>
      <c r="H10" s="322" t="s">
        <v>21</v>
      </c>
    </row>
    <row r="11" spans="1:8" ht="14.25" customHeight="1" x14ac:dyDescent="0.2">
      <c r="A11" s="324" t="s">
        <v>92</v>
      </c>
      <c r="B11" s="322" t="s">
        <v>21</v>
      </c>
      <c r="C11" s="322" t="s">
        <v>21</v>
      </c>
      <c r="D11" s="322" t="s">
        <v>21</v>
      </c>
      <c r="E11" s="322" t="s">
        <v>21</v>
      </c>
      <c r="F11" s="322" t="s">
        <v>21</v>
      </c>
      <c r="G11" s="322" t="s">
        <v>21</v>
      </c>
      <c r="H11" s="322" t="s">
        <v>21</v>
      </c>
    </row>
    <row r="12" spans="1:8" ht="14.25" customHeight="1" x14ac:dyDescent="0.2">
      <c r="A12" s="324" t="s">
        <v>93</v>
      </c>
      <c r="B12" s="322" t="s">
        <v>21</v>
      </c>
      <c r="C12" s="322" t="s">
        <v>21</v>
      </c>
      <c r="D12" s="322" t="s">
        <v>21</v>
      </c>
      <c r="E12" s="322" t="s">
        <v>21</v>
      </c>
      <c r="F12" s="322" t="s">
        <v>21</v>
      </c>
      <c r="G12" s="322" t="s">
        <v>21</v>
      </c>
      <c r="H12" s="322" t="s">
        <v>21</v>
      </c>
    </row>
    <row r="13" spans="1:8" ht="14.25" customHeight="1" x14ac:dyDescent="0.2">
      <c r="A13" s="324" t="s">
        <v>94</v>
      </c>
      <c r="B13" s="322" t="s">
        <v>21</v>
      </c>
      <c r="C13" s="322" t="s">
        <v>21</v>
      </c>
      <c r="D13" s="322" t="s">
        <v>21</v>
      </c>
      <c r="E13" s="322" t="s">
        <v>21</v>
      </c>
      <c r="F13" s="322" t="s">
        <v>21</v>
      </c>
      <c r="G13" s="322" t="s">
        <v>21</v>
      </c>
      <c r="H13" s="322" t="s">
        <v>21</v>
      </c>
    </row>
    <row r="14" spans="1:8" ht="14.25" customHeight="1" x14ac:dyDescent="0.2">
      <c r="A14" s="198" t="s">
        <v>95</v>
      </c>
      <c r="B14" s="155">
        <v>35</v>
      </c>
      <c r="C14" s="161">
        <v>2148</v>
      </c>
      <c r="D14" s="161">
        <v>988</v>
      </c>
      <c r="E14" s="139">
        <v>94</v>
      </c>
      <c r="F14" s="186">
        <f>SUM(C14/E14)</f>
        <v>22.851063829787233</v>
      </c>
      <c r="G14" s="139">
        <v>2148</v>
      </c>
      <c r="H14" s="139">
        <v>988</v>
      </c>
    </row>
    <row r="15" spans="1:8" ht="14.25" customHeight="1" x14ac:dyDescent="0.2">
      <c r="A15" s="324" t="s">
        <v>127</v>
      </c>
      <c r="B15" s="155">
        <v>59</v>
      </c>
      <c r="C15" s="161">
        <v>5543</v>
      </c>
      <c r="D15" s="161">
        <v>2555</v>
      </c>
      <c r="E15" s="161">
        <v>241</v>
      </c>
      <c r="F15" s="186">
        <f>SUM(C15/E15)</f>
        <v>23</v>
      </c>
      <c r="G15" s="161">
        <v>3345</v>
      </c>
      <c r="H15" s="161">
        <v>1539</v>
      </c>
    </row>
    <row r="16" spans="1:8" ht="14.25" customHeight="1" x14ac:dyDescent="0.2">
      <c r="A16" s="324" t="s">
        <v>128</v>
      </c>
      <c r="B16" s="155">
        <v>68</v>
      </c>
      <c r="C16" s="161">
        <v>9902</v>
      </c>
      <c r="D16" s="161">
        <v>4532</v>
      </c>
      <c r="E16" s="139">
        <v>436</v>
      </c>
      <c r="F16" s="186">
        <f>SUM(C16/E16)</f>
        <v>22.711009174311926</v>
      </c>
      <c r="G16" s="161">
        <v>3905</v>
      </c>
      <c r="H16" s="161">
        <v>1775</v>
      </c>
    </row>
    <row r="17" spans="1:8" ht="14.25" customHeight="1" x14ac:dyDescent="0.2">
      <c r="A17" s="198" t="s">
        <v>129</v>
      </c>
      <c r="B17" s="155">
        <v>79</v>
      </c>
      <c r="C17" s="161">
        <v>14149</v>
      </c>
      <c r="D17" s="161">
        <v>6450</v>
      </c>
      <c r="E17" s="139">
        <v>620</v>
      </c>
      <c r="F17" s="186">
        <f>SUM(C17/E17)</f>
        <v>22.820967741935483</v>
      </c>
      <c r="G17" s="161">
        <v>3675</v>
      </c>
      <c r="H17" s="161">
        <v>1688</v>
      </c>
    </row>
    <row r="18" spans="1:8" ht="14.25" customHeight="1" x14ac:dyDescent="0.2">
      <c r="A18" s="198" t="s">
        <v>130</v>
      </c>
      <c r="B18" s="155">
        <v>80</v>
      </c>
      <c r="C18" s="161">
        <v>18381</v>
      </c>
      <c r="D18" s="161">
        <v>8385</v>
      </c>
      <c r="E18" s="139">
        <v>824</v>
      </c>
      <c r="F18" s="186">
        <f>SUM(C18/E18)</f>
        <v>22.307038834951456</v>
      </c>
      <c r="G18" s="161">
        <v>3347</v>
      </c>
      <c r="H18" s="161">
        <v>1529</v>
      </c>
    </row>
    <row r="19" spans="1:8" ht="14.25" customHeight="1" x14ac:dyDescent="0.2">
      <c r="A19" s="198" t="s">
        <v>248</v>
      </c>
      <c r="B19" s="155">
        <v>79</v>
      </c>
      <c r="C19" s="161">
        <v>20808</v>
      </c>
      <c r="D19" s="161">
        <v>9576</v>
      </c>
      <c r="E19" s="139">
        <v>932</v>
      </c>
      <c r="F19" s="186">
        <v>22.3</v>
      </c>
      <c r="G19" s="161">
        <v>2443</v>
      </c>
      <c r="H19" s="161">
        <v>1110</v>
      </c>
    </row>
    <row r="20" spans="1:8" s="375" customFormat="1" ht="14.25" customHeight="1" x14ac:dyDescent="0.2">
      <c r="A20" s="390"/>
    </row>
    <row r="21" spans="1:8" s="203" customFormat="1" ht="14.25" customHeight="1" x14ac:dyDescent="0.2">
      <c r="A21" s="198"/>
      <c r="B21" s="155"/>
      <c r="C21" s="161"/>
      <c r="D21" s="161"/>
      <c r="E21" s="139"/>
      <c r="F21" s="186"/>
      <c r="G21" s="161"/>
      <c r="H21" s="161"/>
    </row>
    <row r="22" spans="1:8" ht="14.25" customHeight="1" x14ac:dyDescent="0.2">
      <c r="A22" s="305"/>
      <c r="B22" s="587" t="s">
        <v>96</v>
      </c>
      <c r="C22" s="588"/>
      <c r="D22" s="588"/>
      <c r="E22" s="588"/>
      <c r="F22" s="588"/>
      <c r="G22" s="588"/>
      <c r="H22" s="588"/>
    </row>
    <row r="23" spans="1:8" s="203" customFormat="1" ht="14.25" customHeight="1" x14ac:dyDescent="0.2">
      <c r="A23" s="305"/>
      <c r="B23" s="209"/>
      <c r="C23" s="210"/>
      <c r="D23" s="210"/>
      <c r="E23" s="210"/>
      <c r="F23" s="210"/>
      <c r="G23" s="210"/>
      <c r="H23" s="210"/>
    </row>
    <row r="24" spans="1:8" ht="14.25" customHeight="1" x14ac:dyDescent="0.2">
      <c r="A24" s="324" t="s">
        <v>90</v>
      </c>
      <c r="B24" s="322" t="s">
        <v>21</v>
      </c>
      <c r="C24" s="322" t="s">
        <v>21</v>
      </c>
      <c r="D24" s="322" t="s">
        <v>21</v>
      </c>
      <c r="E24" s="322" t="s">
        <v>21</v>
      </c>
      <c r="F24" s="322" t="s">
        <v>21</v>
      </c>
      <c r="G24" s="322" t="s">
        <v>21</v>
      </c>
      <c r="H24" s="322" t="s">
        <v>21</v>
      </c>
    </row>
    <row r="25" spans="1:8" ht="14.25" customHeight="1" x14ac:dyDescent="0.2">
      <c r="A25" s="324" t="s">
        <v>91</v>
      </c>
      <c r="B25" s="322" t="s">
        <v>21</v>
      </c>
      <c r="C25" s="322" t="s">
        <v>21</v>
      </c>
      <c r="D25" s="322" t="s">
        <v>21</v>
      </c>
      <c r="E25" s="322" t="s">
        <v>21</v>
      </c>
      <c r="F25" s="322" t="s">
        <v>21</v>
      </c>
      <c r="G25" s="322" t="s">
        <v>21</v>
      </c>
      <c r="H25" s="322" t="s">
        <v>21</v>
      </c>
    </row>
    <row r="26" spans="1:8" ht="14.25" customHeight="1" x14ac:dyDescent="0.2">
      <c r="A26" s="324" t="s">
        <v>92</v>
      </c>
      <c r="B26" s="322" t="s">
        <v>21</v>
      </c>
      <c r="C26" s="322" t="s">
        <v>21</v>
      </c>
      <c r="D26" s="322" t="s">
        <v>21</v>
      </c>
      <c r="E26" s="322" t="s">
        <v>21</v>
      </c>
      <c r="F26" s="322" t="s">
        <v>21</v>
      </c>
      <c r="G26" s="322" t="s">
        <v>21</v>
      </c>
      <c r="H26" s="322" t="s">
        <v>21</v>
      </c>
    </row>
    <row r="27" spans="1:8" ht="14.25" customHeight="1" x14ac:dyDescent="0.2">
      <c r="A27" s="324" t="s">
        <v>93</v>
      </c>
      <c r="B27" s="322" t="s">
        <v>21</v>
      </c>
      <c r="C27" s="322" t="s">
        <v>21</v>
      </c>
      <c r="D27" s="322" t="s">
        <v>21</v>
      </c>
      <c r="E27" s="322" t="s">
        <v>21</v>
      </c>
      <c r="F27" s="322" t="s">
        <v>21</v>
      </c>
      <c r="G27" s="322" t="s">
        <v>21</v>
      </c>
      <c r="H27" s="322" t="s">
        <v>21</v>
      </c>
    </row>
    <row r="28" spans="1:8" ht="14.25" customHeight="1" x14ac:dyDescent="0.2">
      <c r="A28" s="324" t="s">
        <v>94</v>
      </c>
      <c r="B28" s="322" t="s">
        <v>21</v>
      </c>
      <c r="C28" s="322" t="s">
        <v>21</v>
      </c>
      <c r="D28" s="322" t="s">
        <v>21</v>
      </c>
      <c r="E28" s="322" t="s">
        <v>21</v>
      </c>
      <c r="F28" s="322" t="s">
        <v>21</v>
      </c>
      <c r="G28" s="322" t="s">
        <v>21</v>
      </c>
      <c r="H28" s="322" t="s">
        <v>21</v>
      </c>
    </row>
    <row r="29" spans="1:8" ht="14.25" customHeight="1" x14ac:dyDescent="0.2">
      <c r="A29" s="198" t="s">
        <v>95</v>
      </c>
      <c r="B29" s="155">
        <v>34</v>
      </c>
      <c r="C29" s="161">
        <v>2116</v>
      </c>
      <c r="D29" s="161">
        <v>973</v>
      </c>
      <c r="E29" s="139">
        <v>92</v>
      </c>
      <c r="F29" s="186">
        <f>SUM(C29/E29)</f>
        <v>23</v>
      </c>
      <c r="G29" s="139">
        <v>2116</v>
      </c>
      <c r="H29" s="139">
        <v>973</v>
      </c>
    </row>
    <row r="30" spans="1:8" ht="14.25" customHeight="1" x14ac:dyDescent="0.2">
      <c r="A30" s="324" t="s">
        <v>127</v>
      </c>
      <c r="B30" s="155">
        <v>58</v>
      </c>
      <c r="C30" s="161">
        <v>5480</v>
      </c>
      <c r="D30" s="161">
        <v>2525</v>
      </c>
      <c r="E30" s="161">
        <v>238</v>
      </c>
      <c r="F30" s="186">
        <f>SUM(C30/E30)</f>
        <v>23.025210084033613</v>
      </c>
      <c r="G30" s="161">
        <v>3321</v>
      </c>
      <c r="H30" s="161">
        <v>1527</v>
      </c>
    </row>
    <row r="31" spans="1:8" ht="14.25" customHeight="1" x14ac:dyDescent="0.2">
      <c r="A31" s="324" t="s">
        <v>128</v>
      </c>
      <c r="B31" s="155">
        <v>67</v>
      </c>
      <c r="C31" s="161">
        <v>9800</v>
      </c>
      <c r="D31" s="161">
        <v>4480</v>
      </c>
      <c r="E31" s="139">
        <v>430</v>
      </c>
      <c r="F31" s="186">
        <f>SUM(C31/E31)</f>
        <v>22.790697674418606</v>
      </c>
      <c r="G31" s="161">
        <v>3873</v>
      </c>
      <c r="H31" s="161">
        <v>1758</v>
      </c>
    </row>
    <row r="32" spans="1:8" ht="14.25" customHeight="1" x14ac:dyDescent="0.2">
      <c r="A32" s="198" t="s">
        <v>129</v>
      </c>
      <c r="B32" s="155">
        <v>75</v>
      </c>
      <c r="C32" s="161">
        <v>13975</v>
      </c>
      <c r="D32" s="161">
        <v>6373</v>
      </c>
      <c r="E32" s="139">
        <v>611</v>
      </c>
      <c r="F32" s="186">
        <f>SUM(C32/E32)</f>
        <v>22.872340425531913</v>
      </c>
      <c r="G32" s="161">
        <v>3614</v>
      </c>
      <c r="H32" s="161">
        <v>1668</v>
      </c>
    </row>
    <row r="33" spans="1:8" ht="14.25" customHeight="1" x14ac:dyDescent="0.2">
      <c r="A33" s="372" t="s">
        <v>130</v>
      </c>
      <c r="B33" s="378">
        <v>76</v>
      </c>
      <c r="C33" s="135">
        <v>18143</v>
      </c>
      <c r="D33" s="135">
        <v>8283</v>
      </c>
      <c r="E33" s="139">
        <v>811</v>
      </c>
      <c r="F33" s="186">
        <f>SUM(C33/E33)</f>
        <v>22.3711467324291</v>
      </c>
      <c r="G33" s="135">
        <v>3283</v>
      </c>
      <c r="H33" s="135">
        <v>1507</v>
      </c>
    </row>
    <row r="34" spans="1:8" ht="14.25" customHeight="1" x14ac:dyDescent="0.2">
      <c r="A34" s="352" t="s">
        <v>248</v>
      </c>
      <c r="B34" s="187">
        <v>75</v>
      </c>
      <c r="C34" s="136">
        <v>20524</v>
      </c>
      <c r="D34" s="136">
        <v>9467</v>
      </c>
      <c r="E34" s="168">
        <v>914</v>
      </c>
      <c r="F34" s="188">
        <v>22.5</v>
      </c>
      <c r="G34" s="136">
        <v>2409</v>
      </c>
      <c r="H34" s="136">
        <v>1097</v>
      </c>
    </row>
    <row r="35" spans="1:8" s="375" customFormat="1" x14ac:dyDescent="0.2"/>
  </sheetData>
  <protectedRanges>
    <protectedRange sqref="B9:H13" name="Bereich1_1"/>
    <protectedRange sqref="B24:H28" name="Bereich1_2"/>
  </protectedRanges>
  <mergeCells count="11">
    <mergeCell ref="B22:H22"/>
    <mergeCell ref="B6:H6"/>
    <mergeCell ref="A1:H1"/>
    <mergeCell ref="A2:H2"/>
    <mergeCell ref="A4:A5"/>
    <mergeCell ref="B4:B5"/>
    <mergeCell ref="E4:E5"/>
    <mergeCell ref="C4:D4"/>
    <mergeCell ref="F4:F5"/>
    <mergeCell ref="G4:H4"/>
    <mergeCell ref="B7:H7"/>
  </mergeCells>
  <conditionalFormatting sqref="A7:B7 A6:H6 A8:H19 A21:H34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I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51" customWidth="1"/>
    <col min="2" max="2" width="8.5703125" style="51" customWidth="1"/>
    <col min="3" max="3" width="10.85546875" style="51" customWidth="1"/>
    <col min="4" max="4" width="10.7109375" style="51" customWidth="1"/>
    <col min="5" max="5" width="9.5703125" style="51" customWidth="1"/>
    <col min="6" max="6" width="10.7109375" style="51" customWidth="1"/>
    <col min="7" max="7" width="10" style="51" customWidth="1"/>
    <col min="8" max="8" width="11.28515625" style="51" customWidth="1"/>
    <col min="9" max="16384" width="11.28515625" style="51"/>
  </cols>
  <sheetData>
    <row r="1" spans="1:8" x14ac:dyDescent="0.2">
      <c r="A1" s="522" t="s">
        <v>184</v>
      </c>
      <c r="B1" s="522"/>
      <c r="C1" s="522"/>
      <c r="D1" s="522"/>
      <c r="E1" s="522"/>
      <c r="F1" s="522"/>
      <c r="G1" s="522"/>
      <c r="H1" s="522"/>
    </row>
    <row r="2" spans="1:8" ht="16.899999999999999" customHeight="1" x14ac:dyDescent="0.2">
      <c r="A2" s="524" t="s">
        <v>265</v>
      </c>
      <c r="B2" s="524"/>
      <c r="C2" s="524"/>
      <c r="D2" s="524"/>
      <c r="E2" s="524"/>
      <c r="F2" s="524"/>
      <c r="G2" s="524"/>
      <c r="H2" s="524"/>
    </row>
    <row r="4" spans="1:8" ht="29.25" customHeight="1" x14ac:dyDescent="0.2">
      <c r="A4" s="556" t="s">
        <v>302</v>
      </c>
      <c r="B4" s="557" t="s">
        <v>124</v>
      </c>
      <c r="C4" s="569" t="s">
        <v>121</v>
      </c>
      <c r="D4" s="569"/>
      <c r="E4" s="558" t="s">
        <v>126</v>
      </c>
      <c r="F4" s="558" t="s">
        <v>301</v>
      </c>
      <c r="G4" s="557" t="s">
        <v>167</v>
      </c>
      <c r="H4" s="570"/>
    </row>
    <row r="5" spans="1:8" ht="29.2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76"/>
      <c r="C6" s="576"/>
      <c r="D6" s="576"/>
      <c r="E6" s="576"/>
      <c r="F6" s="576"/>
      <c r="G6" s="576"/>
      <c r="H6" s="576"/>
    </row>
    <row r="7" spans="1:8" s="203" customFormat="1" ht="14.25" customHeight="1" x14ac:dyDescent="0.2">
      <c r="A7" s="117"/>
      <c r="B7" s="579" t="s">
        <v>89</v>
      </c>
      <c r="C7" s="580"/>
      <c r="D7" s="580"/>
      <c r="E7" s="580"/>
      <c r="F7" s="580"/>
      <c r="G7" s="580"/>
      <c r="H7" s="580"/>
    </row>
    <row r="8" spans="1:8" s="203" customFormat="1" ht="14.25" customHeight="1" x14ac:dyDescent="0.2">
      <c r="A8" s="117"/>
      <c r="B8" s="207"/>
      <c r="C8" s="207"/>
      <c r="D8" s="207"/>
      <c r="E8" s="207"/>
      <c r="F8" s="207"/>
      <c r="G8" s="207"/>
      <c r="H8" s="207"/>
    </row>
    <row r="9" spans="1:8" ht="14.25" customHeight="1" x14ac:dyDescent="0.2">
      <c r="A9" s="299" t="s">
        <v>103</v>
      </c>
      <c r="B9" s="258">
        <v>2</v>
      </c>
      <c r="C9" s="254">
        <v>371</v>
      </c>
      <c r="D9" s="253">
        <v>159</v>
      </c>
      <c r="E9" s="254">
        <v>17</v>
      </c>
      <c r="F9" s="318">
        <f t="shared" ref="F9:F22" si="0">C9/E9</f>
        <v>21.823529411764707</v>
      </c>
      <c r="G9" s="327" t="s">
        <v>268</v>
      </c>
      <c r="H9" s="327" t="s">
        <v>19</v>
      </c>
    </row>
    <row r="10" spans="1:8" ht="14.25" customHeight="1" x14ac:dyDescent="0.2">
      <c r="A10" s="299" t="s">
        <v>104</v>
      </c>
      <c r="B10" s="258">
        <v>6</v>
      </c>
      <c r="C10" s="254">
        <v>1228</v>
      </c>
      <c r="D10" s="253">
        <v>514</v>
      </c>
      <c r="E10" s="254">
        <v>59</v>
      </c>
      <c r="F10" s="318">
        <f t="shared" si="0"/>
        <v>20.8135593220339</v>
      </c>
      <c r="G10" s="254">
        <v>175</v>
      </c>
      <c r="H10" s="254">
        <v>67</v>
      </c>
    </row>
    <row r="11" spans="1:8" ht="14.25" customHeight="1" x14ac:dyDescent="0.2">
      <c r="A11" s="299" t="s">
        <v>105</v>
      </c>
      <c r="B11" s="258">
        <v>5</v>
      </c>
      <c r="C11" s="254">
        <v>774</v>
      </c>
      <c r="D11" s="253">
        <v>351</v>
      </c>
      <c r="E11" s="253">
        <v>37</v>
      </c>
      <c r="F11" s="318">
        <f t="shared" si="0"/>
        <v>20.918918918918919</v>
      </c>
      <c r="G11" s="253">
        <v>41</v>
      </c>
      <c r="H11" s="253">
        <v>18</v>
      </c>
    </row>
    <row r="12" spans="1:8" ht="14.25" customHeight="1" x14ac:dyDescent="0.2">
      <c r="A12" s="299" t="s">
        <v>106</v>
      </c>
      <c r="B12" s="258">
        <v>4</v>
      </c>
      <c r="C12" s="254">
        <v>1319</v>
      </c>
      <c r="D12" s="253">
        <v>620</v>
      </c>
      <c r="E12" s="253">
        <v>59</v>
      </c>
      <c r="F12" s="318">
        <f t="shared" si="0"/>
        <v>22.35593220338983</v>
      </c>
      <c r="G12" s="253">
        <v>60</v>
      </c>
      <c r="H12" s="253">
        <v>32</v>
      </c>
    </row>
    <row r="13" spans="1:8" ht="14.25" customHeight="1" x14ac:dyDescent="0.2">
      <c r="A13" s="299" t="s">
        <v>107</v>
      </c>
      <c r="B13" s="258">
        <v>8</v>
      </c>
      <c r="C13" s="254">
        <v>2392</v>
      </c>
      <c r="D13" s="253">
        <v>1150</v>
      </c>
      <c r="E13" s="253">
        <v>102</v>
      </c>
      <c r="F13" s="318">
        <f t="shared" si="0"/>
        <v>23.450980392156861</v>
      </c>
      <c r="G13" s="253">
        <v>306</v>
      </c>
      <c r="H13" s="253">
        <v>140</v>
      </c>
    </row>
    <row r="14" spans="1:8" ht="14.25" customHeight="1" x14ac:dyDescent="0.2">
      <c r="A14" s="299" t="s">
        <v>132</v>
      </c>
      <c r="B14" s="258">
        <v>3</v>
      </c>
      <c r="C14" s="254">
        <v>413</v>
      </c>
      <c r="D14" s="253">
        <v>194</v>
      </c>
      <c r="E14" s="253">
        <v>20</v>
      </c>
      <c r="F14" s="318">
        <f t="shared" si="0"/>
        <v>20.65</v>
      </c>
      <c r="G14" s="253">
        <v>63</v>
      </c>
      <c r="H14" s="253">
        <v>23</v>
      </c>
    </row>
    <row r="15" spans="1:8" ht="14.25" customHeight="1" x14ac:dyDescent="0.2">
      <c r="A15" s="299" t="s">
        <v>108</v>
      </c>
      <c r="B15" s="258">
        <v>12</v>
      </c>
      <c r="C15" s="254">
        <v>2325</v>
      </c>
      <c r="D15" s="253">
        <v>1058</v>
      </c>
      <c r="E15" s="254">
        <v>109</v>
      </c>
      <c r="F15" s="318">
        <f t="shared" si="0"/>
        <v>21.330275229357799</v>
      </c>
      <c r="G15" s="254">
        <v>314</v>
      </c>
      <c r="H15" s="254">
        <v>134</v>
      </c>
    </row>
    <row r="16" spans="1:8" ht="14.25" customHeight="1" x14ac:dyDescent="0.2">
      <c r="A16" s="299" t="s">
        <v>109</v>
      </c>
      <c r="B16" s="258">
        <v>4</v>
      </c>
      <c r="C16" s="254">
        <v>982</v>
      </c>
      <c r="D16" s="253">
        <v>437</v>
      </c>
      <c r="E16" s="254">
        <v>43</v>
      </c>
      <c r="F16" s="318">
        <f t="shared" si="0"/>
        <v>22.837209302325583</v>
      </c>
      <c r="G16" s="253">
        <v>163</v>
      </c>
      <c r="H16" s="253">
        <v>81</v>
      </c>
    </row>
    <row r="17" spans="1:9" ht="14.25" customHeight="1" x14ac:dyDescent="0.2">
      <c r="A17" s="299" t="s">
        <v>110</v>
      </c>
      <c r="B17" s="258">
        <v>6</v>
      </c>
      <c r="C17" s="254">
        <v>2134</v>
      </c>
      <c r="D17" s="253">
        <v>996</v>
      </c>
      <c r="E17" s="254">
        <v>99</v>
      </c>
      <c r="F17" s="318">
        <f t="shared" si="0"/>
        <v>21.555555555555557</v>
      </c>
      <c r="G17" s="254">
        <v>317</v>
      </c>
      <c r="H17" s="254">
        <v>157</v>
      </c>
    </row>
    <row r="18" spans="1:9" ht="14.25" customHeight="1" x14ac:dyDescent="0.2">
      <c r="A18" s="299" t="s">
        <v>111</v>
      </c>
      <c r="B18" s="258">
        <v>6</v>
      </c>
      <c r="C18" s="254">
        <v>1731</v>
      </c>
      <c r="D18" s="253">
        <v>783</v>
      </c>
      <c r="E18" s="254">
        <v>71</v>
      </c>
      <c r="F18" s="318">
        <f t="shared" si="0"/>
        <v>24.380281690140844</v>
      </c>
      <c r="G18" s="254">
        <v>159</v>
      </c>
      <c r="H18" s="254">
        <v>69</v>
      </c>
    </row>
    <row r="19" spans="1:9" ht="14.25" customHeight="1" x14ac:dyDescent="0.2">
      <c r="A19" s="299" t="s">
        <v>133</v>
      </c>
      <c r="B19" s="258">
        <v>11</v>
      </c>
      <c r="C19" s="254">
        <v>3807</v>
      </c>
      <c r="D19" s="253">
        <v>1759</v>
      </c>
      <c r="E19" s="254">
        <v>169</v>
      </c>
      <c r="F19" s="318">
        <f t="shared" si="0"/>
        <v>22.526627218934912</v>
      </c>
      <c r="G19" s="253">
        <v>366</v>
      </c>
      <c r="H19" s="253">
        <v>162</v>
      </c>
    </row>
    <row r="20" spans="1:9" ht="14.25" customHeight="1" x14ac:dyDescent="0.2">
      <c r="A20" s="299" t="s">
        <v>134</v>
      </c>
      <c r="B20" s="258">
        <v>5</v>
      </c>
      <c r="C20" s="254">
        <v>1129</v>
      </c>
      <c r="D20" s="253">
        <v>537</v>
      </c>
      <c r="E20" s="254">
        <v>52</v>
      </c>
      <c r="F20" s="318">
        <f t="shared" si="0"/>
        <v>21.71153846153846</v>
      </c>
      <c r="G20" s="254">
        <v>125</v>
      </c>
      <c r="H20" s="254">
        <v>60</v>
      </c>
    </row>
    <row r="21" spans="1:9" ht="14.25" customHeight="1" x14ac:dyDescent="0.2">
      <c r="A21" s="299" t="s">
        <v>112</v>
      </c>
      <c r="B21" s="258">
        <v>5</v>
      </c>
      <c r="C21" s="254">
        <v>1134</v>
      </c>
      <c r="D21" s="253">
        <v>521</v>
      </c>
      <c r="E21" s="253">
        <v>50</v>
      </c>
      <c r="F21" s="318">
        <f t="shared" si="0"/>
        <v>22.68</v>
      </c>
      <c r="G21" s="253">
        <v>182</v>
      </c>
      <c r="H21" s="253">
        <v>80</v>
      </c>
    </row>
    <row r="22" spans="1:9" ht="14.25" customHeight="1" x14ac:dyDescent="0.2">
      <c r="A22" s="299" t="s">
        <v>113</v>
      </c>
      <c r="B22" s="258">
        <v>2</v>
      </c>
      <c r="C22" s="254">
        <v>1069</v>
      </c>
      <c r="D22" s="253">
        <v>497</v>
      </c>
      <c r="E22" s="253">
        <v>45</v>
      </c>
      <c r="F22" s="318">
        <f t="shared" si="0"/>
        <v>23.755555555555556</v>
      </c>
      <c r="G22" s="253">
        <v>172</v>
      </c>
      <c r="H22" s="253">
        <v>87</v>
      </c>
    </row>
    <row r="23" spans="1:9" ht="14.25" customHeight="1" x14ac:dyDescent="0.2">
      <c r="A23" s="299" t="s">
        <v>114</v>
      </c>
      <c r="B23" s="327" t="s">
        <v>19</v>
      </c>
      <c r="C23" s="327" t="s">
        <v>19</v>
      </c>
      <c r="D23" s="327" t="s">
        <v>19</v>
      </c>
      <c r="E23" s="327" t="s">
        <v>19</v>
      </c>
      <c r="F23" s="327" t="s">
        <v>19</v>
      </c>
      <c r="G23" s="327" t="s">
        <v>19</v>
      </c>
      <c r="H23" s="327" t="s">
        <v>19</v>
      </c>
    </row>
    <row r="24" spans="1:9" s="203" customFormat="1" ht="14.25" customHeight="1" x14ac:dyDescent="0.2">
      <c r="A24" s="299"/>
      <c r="B24" s="327"/>
      <c r="C24" s="326"/>
      <c r="D24" s="327"/>
      <c r="E24" s="327"/>
      <c r="F24" s="327"/>
      <c r="G24" s="327"/>
      <c r="H24" s="327"/>
    </row>
    <row r="25" spans="1:9" ht="14.25" customHeight="1" x14ac:dyDescent="0.2">
      <c r="A25" s="391" t="s">
        <v>115</v>
      </c>
      <c r="B25" s="259">
        <f>SUM(B9:B23)</f>
        <v>79</v>
      </c>
      <c r="C25" s="256">
        <f t="shared" ref="C25:E25" si="1">SUM(C9:C23)</f>
        <v>20808</v>
      </c>
      <c r="D25" s="256">
        <f t="shared" si="1"/>
        <v>9576</v>
      </c>
      <c r="E25" s="256">
        <f t="shared" si="1"/>
        <v>932</v>
      </c>
      <c r="F25" s="328">
        <f>SUM(C25/E25)</f>
        <v>22.326180257510728</v>
      </c>
      <c r="G25" s="256">
        <f t="shared" ref="G25:H25" si="2">SUM(G9:G23)</f>
        <v>2443</v>
      </c>
      <c r="H25" s="256">
        <f t="shared" si="2"/>
        <v>1110</v>
      </c>
    </row>
    <row r="26" spans="1:9" s="203" customFormat="1" ht="14.25" customHeight="1" x14ac:dyDescent="0.2">
      <c r="A26" s="116"/>
      <c r="B26" s="138"/>
      <c r="C26" s="138"/>
      <c r="D26" s="138"/>
      <c r="E26" s="138"/>
      <c r="F26" s="383"/>
      <c r="G26" s="138"/>
      <c r="H26" s="138"/>
    </row>
    <row r="27" spans="1:9" ht="14.25" customHeight="1" x14ac:dyDescent="0.2">
      <c r="A27" s="117"/>
      <c r="B27" s="582" t="s">
        <v>96</v>
      </c>
      <c r="C27" s="582"/>
      <c r="D27" s="582"/>
      <c r="E27" s="582"/>
      <c r="F27" s="582"/>
      <c r="G27" s="582"/>
      <c r="H27" s="582"/>
    </row>
    <row r="28" spans="1:9" s="203" customFormat="1" ht="14.25" customHeight="1" x14ac:dyDescent="0.2">
      <c r="A28" s="117"/>
      <c r="B28" s="206"/>
      <c r="C28" s="206"/>
      <c r="D28" s="206"/>
      <c r="E28" s="206"/>
      <c r="F28" s="206"/>
      <c r="G28" s="206"/>
      <c r="H28" s="206"/>
      <c r="I28" s="380"/>
    </row>
    <row r="29" spans="1:9" ht="14.25" customHeight="1" x14ac:dyDescent="0.2">
      <c r="A29" s="299" t="s">
        <v>103</v>
      </c>
      <c r="B29" s="258">
        <v>2</v>
      </c>
      <c r="C29" s="254">
        <v>371</v>
      </c>
      <c r="D29" s="253">
        <v>159</v>
      </c>
      <c r="E29" s="254">
        <v>17</v>
      </c>
      <c r="F29" s="318">
        <f t="shared" ref="F29:F42" si="3">C29/E29</f>
        <v>21.823529411764707</v>
      </c>
      <c r="G29" s="327" t="s">
        <v>19</v>
      </c>
      <c r="H29" s="327" t="s">
        <v>19</v>
      </c>
      <c r="I29" s="380"/>
    </row>
    <row r="30" spans="1:9" ht="14.25" customHeight="1" x14ac:dyDescent="0.2">
      <c r="A30" s="299" t="s">
        <v>104</v>
      </c>
      <c r="B30" s="258">
        <v>5</v>
      </c>
      <c r="C30" s="254">
        <v>1044</v>
      </c>
      <c r="D30" s="254">
        <v>438</v>
      </c>
      <c r="E30" s="254">
        <v>48</v>
      </c>
      <c r="F30" s="318">
        <f t="shared" si="3"/>
        <v>21.75</v>
      </c>
      <c r="G30" s="254">
        <v>162</v>
      </c>
      <c r="H30" s="254">
        <v>63</v>
      </c>
      <c r="I30" s="380"/>
    </row>
    <row r="31" spans="1:9" ht="14.25" customHeight="1" x14ac:dyDescent="0.2">
      <c r="A31" s="299" t="s">
        <v>105</v>
      </c>
      <c r="B31" s="258">
        <v>5</v>
      </c>
      <c r="C31" s="254">
        <v>774</v>
      </c>
      <c r="D31" s="253">
        <v>351</v>
      </c>
      <c r="E31" s="253">
        <v>37</v>
      </c>
      <c r="F31" s="318">
        <f t="shared" si="3"/>
        <v>20.918918918918919</v>
      </c>
      <c r="G31" s="253">
        <v>41</v>
      </c>
      <c r="H31" s="253">
        <v>18</v>
      </c>
      <c r="I31" s="380"/>
    </row>
    <row r="32" spans="1:9" ht="14.25" customHeight="1" x14ac:dyDescent="0.2">
      <c r="A32" s="299" t="s">
        <v>106</v>
      </c>
      <c r="B32" s="258">
        <v>4</v>
      </c>
      <c r="C32" s="254">
        <v>1319</v>
      </c>
      <c r="D32" s="253">
        <v>620</v>
      </c>
      <c r="E32" s="253">
        <v>59</v>
      </c>
      <c r="F32" s="318">
        <f t="shared" si="3"/>
        <v>22.35593220338983</v>
      </c>
      <c r="G32" s="253">
        <v>60</v>
      </c>
      <c r="H32" s="253">
        <v>32</v>
      </c>
    </row>
    <row r="33" spans="1:8" ht="14.25" customHeight="1" x14ac:dyDescent="0.2">
      <c r="A33" s="299" t="s">
        <v>107</v>
      </c>
      <c r="B33" s="258">
        <v>8</v>
      </c>
      <c r="C33" s="254">
        <v>2392</v>
      </c>
      <c r="D33" s="253">
        <v>1150</v>
      </c>
      <c r="E33" s="253">
        <v>102</v>
      </c>
      <c r="F33" s="318">
        <f t="shared" si="3"/>
        <v>23.450980392156861</v>
      </c>
      <c r="G33" s="253">
        <v>306</v>
      </c>
      <c r="H33" s="253">
        <v>140</v>
      </c>
    </row>
    <row r="34" spans="1:8" ht="14.25" customHeight="1" x14ac:dyDescent="0.2">
      <c r="A34" s="299" t="s">
        <v>132</v>
      </c>
      <c r="B34" s="258">
        <v>3</v>
      </c>
      <c r="C34" s="254">
        <v>413</v>
      </c>
      <c r="D34" s="253">
        <v>194</v>
      </c>
      <c r="E34" s="253">
        <v>20</v>
      </c>
      <c r="F34" s="318">
        <f t="shared" si="3"/>
        <v>20.65</v>
      </c>
      <c r="G34" s="253">
        <v>63</v>
      </c>
      <c r="H34" s="253">
        <v>23</v>
      </c>
    </row>
    <row r="35" spans="1:8" ht="14.25" customHeight="1" x14ac:dyDescent="0.2">
      <c r="A35" s="299" t="s">
        <v>108</v>
      </c>
      <c r="B35" s="258">
        <v>12</v>
      </c>
      <c r="C35" s="254">
        <v>2325</v>
      </c>
      <c r="D35" s="253">
        <v>1058</v>
      </c>
      <c r="E35" s="254">
        <v>109</v>
      </c>
      <c r="F35" s="318">
        <f t="shared" si="3"/>
        <v>21.330275229357799</v>
      </c>
      <c r="G35" s="254">
        <v>314</v>
      </c>
      <c r="H35" s="254">
        <v>134</v>
      </c>
    </row>
    <row r="36" spans="1:8" ht="14.25" customHeight="1" x14ac:dyDescent="0.2">
      <c r="A36" s="299" t="s">
        <v>109</v>
      </c>
      <c r="B36" s="258">
        <v>4</v>
      </c>
      <c r="C36" s="254">
        <v>982</v>
      </c>
      <c r="D36" s="253">
        <v>437</v>
      </c>
      <c r="E36" s="254">
        <v>43</v>
      </c>
      <c r="F36" s="318">
        <f t="shared" si="3"/>
        <v>22.837209302325583</v>
      </c>
      <c r="G36" s="253">
        <v>163</v>
      </c>
      <c r="H36" s="253">
        <v>81</v>
      </c>
    </row>
    <row r="37" spans="1:8" ht="14.25" customHeight="1" x14ac:dyDescent="0.2">
      <c r="A37" s="299" t="s">
        <v>110</v>
      </c>
      <c r="B37" s="258">
        <v>5</v>
      </c>
      <c r="C37" s="254">
        <v>2077</v>
      </c>
      <c r="D37" s="254">
        <v>976</v>
      </c>
      <c r="E37" s="254">
        <v>96</v>
      </c>
      <c r="F37" s="318">
        <f t="shared" si="3"/>
        <v>21.635416666666668</v>
      </c>
      <c r="G37" s="254">
        <v>296</v>
      </c>
      <c r="H37" s="254">
        <v>148</v>
      </c>
    </row>
    <row r="38" spans="1:8" ht="14.25" customHeight="1" x14ac:dyDescent="0.2">
      <c r="A38" s="299" t="s">
        <v>111</v>
      </c>
      <c r="B38" s="258">
        <v>6</v>
      </c>
      <c r="C38" s="254">
        <v>1731</v>
      </c>
      <c r="D38" s="253">
        <v>783</v>
      </c>
      <c r="E38" s="254">
        <v>71</v>
      </c>
      <c r="F38" s="318">
        <f t="shared" si="3"/>
        <v>24.380281690140844</v>
      </c>
      <c r="G38" s="254">
        <v>159</v>
      </c>
      <c r="H38" s="254">
        <v>69</v>
      </c>
    </row>
    <row r="39" spans="1:8" ht="14.25" customHeight="1" x14ac:dyDescent="0.2">
      <c r="A39" s="299" t="s">
        <v>133</v>
      </c>
      <c r="B39" s="258">
        <v>10</v>
      </c>
      <c r="C39" s="254">
        <v>3799</v>
      </c>
      <c r="D39" s="254">
        <v>1758</v>
      </c>
      <c r="E39" s="254">
        <v>168</v>
      </c>
      <c r="F39" s="318">
        <f t="shared" si="3"/>
        <v>22.613095238095237</v>
      </c>
      <c r="G39" s="254">
        <v>366</v>
      </c>
      <c r="H39" s="254">
        <v>162</v>
      </c>
    </row>
    <row r="40" spans="1:8" ht="14.25" customHeight="1" x14ac:dyDescent="0.2">
      <c r="A40" s="299" t="s">
        <v>134</v>
      </c>
      <c r="B40" s="258">
        <v>5</v>
      </c>
      <c r="C40" s="254">
        <v>1129</v>
      </c>
      <c r="D40" s="253">
        <v>537</v>
      </c>
      <c r="E40" s="254">
        <v>52</v>
      </c>
      <c r="F40" s="318">
        <f t="shared" si="3"/>
        <v>21.71153846153846</v>
      </c>
      <c r="G40" s="254">
        <v>125</v>
      </c>
      <c r="H40" s="254">
        <v>60</v>
      </c>
    </row>
    <row r="41" spans="1:8" ht="14.25" customHeight="1" x14ac:dyDescent="0.2">
      <c r="A41" s="299" t="s">
        <v>112</v>
      </c>
      <c r="B41" s="258">
        <v>4</v>
      </c>
      <c r="C41" s="254">
        <v>1099</v>
      </c>
      <c r="D41" s="254">
        <v>509</v>
      </c>
      <c r="E41" s="254">
        <v>47</v>
      </c>
      <c r="F41" s="318">
        <f t="shared" si="3"/>
        <v>23.382978723404257</v>
      </c>
      <c r="G41" s="254">
        <v>182</v>
      </c>
      <c r="H41" s="253">
        <v>80</v>
      </c>
    </row>
    <row r="42" spans="1:8" ht="14.25" customHeight="1" x14ac:dyDescent="0.2">
      <c r="A42" s="299" t="s">
        <v>113</v>
      </c>
      <c r="B42" s="258">
        <v>2</v>
      </c>
      <c r="C42" s="254">
        <v>1069</v>
      </c>
      <c r="D42" s="253">
        <v>497</v>
      </c>
      <c r="E42" s="253">
        <v>45</v>
      </c>
      <c r="F42" s="318">
        <f t="shared" si="3"/>
        <v>23.755555555555556</v>
      </c>
      <c r="G42" s="253">
        <v>172</v>
      </c>
      <c r="H42" s="253">
        <v>87</v>
      </c>
    </row>
    <row r="43" spans="1:8" ht="14.25" customHeight="1" x14ac:dyDescent="0.2">
      <c r="A43" s="299" t="s">
        <v>114</v>
      </c>
      <c r="B43" s="327" t="s">
        <v>19</v>
      </c>
      <c r="C43" s="327" t="s">
        <v>19</v>
      </c>
      <c r="D43" s="327" t="s">
        <v>19</v>
      </c>
      <c r="E43" s="327" t="s">
        <v>19</v>
      </c>
      <c r="F43" s="327" t="s">
        <v>19</v>
      </c>
      <c r="G43" s="327" t="s">
        <v>19</v>
      </c>
      <c r="H43" s="327" t="s">
        <v>19</v>
      </c>
    </row>
    <row r="44" spans="1:8" s="203" customFormat="1" ht="14.25" customHeight="1" x14ac:dyDescent="0.2">
      <c r="A44" s="299"/>
      <c r="B44" s="327"/>
      <c r="C44" s="326"/>
      <c r="D44" s="326"/>
      <c r="E44" s="326"/>
      <c r="F44" s="327"/>
      <c r="G44" s="326"/>
      <c r="H44" s="326"/>
    </row>
    <row r="45" spans="1:8" ht="14.25" customHeight="1" x14ac:dyDescent="0.2">
      <c r="A45" s="393" t="s">
        <v>115</v>
      </c>
      <c r="B45" s="320">
        <f>SUM(B29:B43)</f>
        <v>75</v>
      </c>
      <c r="C45" s="289">
        <f>SUM(C29:C43)</f>
        <v>20524</v>
      </c>
      <c r="D45" s="289">
        <f t="shared" ref="D45:H45" si="4">SUM(D29:D43)</f>
        <v>9467</v>
      </c>
      <c r="E45" s="289">
        <f t="shared" si="4"/>
        <v>914</v>
      </c>
      <c r="F45" s="329">
        <f>SUM(C45/E45)</f>
        <v>22.455142231947484</v>
      </c>
      <c r="G45" s="289">
        <f t="shared" si="4"/>
        <v>2409</v>
      </c>
      <c r="H45" s="289">
        <f t="shared" si="4"/>
        <v>1097</v>
      </c>
    </row>
    <row r="46" spans="1:8" x14ac:dyDescent="0.2">
      <c r="A46" s="84"/>
      <c r="B46" s="384"/>
      <c r="C46" s="384"/>
      <c r="D46" s="384"/>
      <c r="E46" s="384"/>
      <c r="F46" s="385"/>
      <c r="G46" s="384"/>
      <c r="H46" s="384"/>
    </row>
  </sheetData>
  <protectedRanges>
    <protectedRange sqref="B9:B24 E9:E22 G9:H22 B29:B42 E29:E42 E24:H24 E23:H23 G29:H42 B44 E44:H44 E43:H43 B43:D43 D44 C23:D23 D24 D29:D42 D9:D22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A7:B7 A6:H6 A8:H45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H2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42578125" style="51" customWidth="1"/>
    <col min="2" max="8" width="11.140625" style="51" customWidth="1"/>
    <col min="9" max="16384" width="11.28515625" style="51"/>
  </cols>
  <sheetData>
    <row r="1" spans="1:8" x14ac:dyDescent="0.2">
      <c r="A1" s="522" t="s">
        <v>185</v>
      </c>
      <c r="B1" s="522"/>
      <c r="C1" s="522"/>
      <c r="D1" s="522"/>
      <c r="E1" s="522"/>
      <c r="F1" s="522"/>
      <c r="G1" s="522"/>
      <c r="H1" s="522"/>
    </row>
    <row r="2" spans="1:8" ht="16.899999999999999" customHeight="1" x14ac:dyDescent="0.2">
      <c r="A2" s="524" t="s">
        <v>271</v>
      </c>
      <c r="B2" s="524"/>
      <c r="C2" s="524"/>
      <c r="D2" s="524"/>
      <c r="E2" s="524"/>
      <c r="F2" s="524"/>
      <c r="G2" s="524"/>
      <c r="H2" s="524"/>
    </row>
    <row r="4" spans="1:8" s="121" customFormat="1" ht="31.15" customHeight="1" x14ac:dyDescent="0.2">
      <c r="A4" s="547" t="s">
        <v>123</v>
      </c>
      <c r="B4" s="558" t="s">
        <v>169</v>
      </c>
      <c r="C4" s="569" t="s">
        <v>121</v>
      </c>
      <c r="D4" s="569"/>
      <c r="E4" s="558" t="s">
        <v>126</v>
      </c>
      <c r="F4" s="558" t="s">
        <v>301</v>
      </c>
      <c r="G4" s="557" t="s">
        <v>167</v>
      </c>
      <c r="H4" s="570"/>
    </row>
    <row r="5" spans="1:8" s="121" customFormat="1" ht="31.1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107" t="s">
        <v>125</v>
      </c>
      <c r="H5" s="110" t="s">
        <v>178</v>
      </c>
    </row>
    <row r="6" spans="1:8" ht="14.25" customHeight="1" x14ac:dyDescent="0.2">
      <c r="A6" s="120"/>
      <c r="B6" s="589"/>
      <c r="C6" s="589"/>
      <c r="D6" s="589"/>
      <c r="E6" s="589"/>
      <c r="F6" s="589"/>
      <c r="G6" s="589"/>
      <c r="H6" s="589"/>
    </row>
    <row r="7" spans="1:8" s="203" customFormat="1" ht="14.25" customHeight="1" x14ac:dyDescent="0.2">
      <c r="A7" s="117"/>
      <c r="B7" s="583" t="s">
        <v>116</v>
      </c>
      <c r="C7" s="584"/>
      <c r="D7" s="584"/>
      <c r="E7" s="584"/>
      <c r="F7" s="584"/>
      <c r="G7" s="584"/>
      <c r="H7" s="584"/>
    </row>
    <row r="8" spans="1:8" s="203" customFormat="1" ht="14.25" customHeight="1" x14ac:dyDescent="0.2">
      <c r="A8" s="117"/>
      <c r="B8" s="205"/>
      <c r="C8" s="205"/>
      <c r="D8" s="205"/>
      <c r="E8" s="205"/>
      <c r="F8" s="205"/>
      <c r="G8" s="205"/>
      <c r="H8" s="205"/>
    </row>
    <row r="9" spans="1:8" ht="14.25" customHeight="1" x14ac:dyDescent="0.2">
      <c r="A9" s="324" t="s">
        <v>90</v>
      </c>
      <c r="B9" s="177">
        <v>10</v>
      </c>
      <c r="C9" s="161">
        <v>4660</v>
      </c>
      <c r="D9" s="161">
        <v>2426</v>
      </c>
      <c r="E9" s="177">
        <v>170</v>
      </c>
      <c r="F9" s="189">
        <v>27.411764705882351</v>
      </c>
      <c r="G9" s="177">
        <v>417</v>
      </c>
      <c r="H9" s="177">
        <v>220</v>
      </c>
    </row>
    <row r="10" spans="1:8" ht="14.25" customHeight="1" x14ac:dyDescent="0.2">
      <c r="A10" s="324" t="s">
        <v>91</v>
      </c>
      <c r="B10" s="177">
        <v>10</v>
      </c>
      <c r="C10" s="161">
        <v>4716</v>
      </c>
      <c r="D10" s="161">
        <v>2413</v>
      </c>
      <c r="E10" s="177">
        <v>171</v>
      </c>
      <c r="F10" s="189">
        <v>27.578947368421051</v>
      </c>
      <c r="G10" s="177">
        <v>370</v>
      </c>
      <c r="H10" s="177">
        <v>201</v>
      </c>
    </row>
    <row r="11" spans="1:8" ht="14.25" customHeight="1" x14ac:dyDescent="0.2">
      <c r="A11" s="324" t="s">
        <v>92</v>
      </c>
      <c r="B11" s="190">
        <v>10</v>
      </c>
      <c r="C11" s="161">
        <v>4772</v>
      </c>
      <c r="D11" s="161">
        <v>2435</v>
      </c>
      <c r="E11" s="177">
        <v>174</v>
      </c>
      <c r="F11" s="189">
        <v>27.425287356321839</v>
      </c>
      <c r="G11" s="177">
        <v>436</v>
      </c>
      <c r="H11" s="177">
        <v>217</v>
      </c>
    </row>
    <row r="12" spans="1:8" ht="14.25" customHeight="1" x14ac:dyDescent="0.2">
      <c r="A12" s="324" t="s">
        <v>93</v>
      </c>
      <c r="B12" s="177">
        <v>10</v>
      </c>
      <c r="C12" s="161">
        <v>4762</v>
      </c>
      <c r="D12" s="161">
        <v>2454</v>
      </c>
      <c r="E12" s="177">
        <v>182</v>
      </c>
      <c r="F12" s="189">
        <v>26.164835164835164</v>
      </c>
      <c r="G12" s="177">
        <v>367</v>
      </c>
      <c r="H12" s="177">
        <v>193</v>
      </c>
    </row>
    <row r="13" spans="1:8" ht="14.25" customHeight="1" x14ac:dyDescent="0.2">
      <c r="A13" s="324" t="s">
        <v>94</v>
      </c>
      <c r="B13" s="177">
        <v>11</v>
      </c>
      <c r="C13" s="161">
        <v>4863</v>
      </c>
      <c r="D13" s="161">
        <v>2476</v>
      </c>
      <c r="E13" s="177">
        <v>179</v>
      </c>
      <c r="F13" s="189">
        <v>27.16759776536313</v>
      </c>
      <c r="G13" s="177">
        <v>464</v>
      </c>
      <c r="H13" s="177">
        <v>231</v>
      </c>
    </row>
    <row r="14" spans="1:8" ht="14.25" customHeight="1" x14ac:dyDescent="0.2">
      <c r="A14" s="198" t="s">
        <v>95</v>
      </c>
      <c r="B14" s="183">
        <v>11</v>
      </c>
      <c r="C14" s="162">
        <v>4859</v>
      </c>
      <c r="D14" s="162">
        <v>2471</v>
      </c>
      <c r="E14" s="183">
        <v>183</v>
      </c>
      <c r="F14" s="191">
        <f t="shared" ref="F14:F19" si="0">SUM(C14/E14)</f>
        <v>26.551912568306012</v>
      </c>
      <c r="G14" s="183">
        <v>425</v>
      </c>
      <c r="H14" s="183">
        <v>209</v>
      </c>
    </row>
    <row r="15" spans="1:8" ht="14.25" customHeight="1" x14ac:dyDescent="0.2">
      <c r="A15" s="324" t="s">
        <v>127</v>
      </c>
      <c r="B15" s="177">
        <v>12</v>
      </c>
      <c r="C15" s="161">
        <v>4873</v>
      </c>
      <c r="D15" s="161">
        <v>2485</v>
      </c>
      <c r="E15" s="177">
        <v>192</v>
      </c>
      <c r="F15" s="191">
        <f t="shared" si="0"/>
        <v>25.380208333333332</v>
      </c>
      <c r="G15" s="177">
        <v>435</v>
      </c>
      <c r="H15" s="177">
        <v>222</v>
      </c>
    </row>
    <row r="16" spans="1:8" ht="14.25" customHeight="1" x14ac:dyDescent="0.2">
      <c r="A16" s="324" t="s">
        <v>128</v>
      </c>
      <c r="B16" s="177">
        <v>11</v>
      </c>
      <c r="C16" s="161">
        <v>4858</v>
      </c>
      <c r="D16" s="161">
        <v>2475</v>
      </c>
      <c r="E16" s="177">
        <v>192</v>
      </c>
      <c r="F16" s="191">
        <f t="shared" si="0"/>
        <v>25.302083333333332</v>
      </c>
      <c r="G16" s="177">
        <v>407</v>
      </c>
      <c r="H16" s="177">
        <v>201</v>
      </c>
    </row>
    <row r="17" spans="1:8" ht="14.25" customHeight="1" x14ac:dyDescent="0.2">
      <c r="A17" s="198" t="s">
        <v>129</v>
      </c>
      <c r="B17" s="177">
        <v>11</v>
      </c>
      <c r="C17" s="161">
        <v>4781</v>
      </c>
      <c r="D17" s="161">
        <v>2429</v>
      </c>
      <c r="E17" s="177">
        <v>190</v>
      </c>
      <c r="F17" s="191">
        <f t="shared" si="0"/>
        <v>25.163157894736841</v>
      </c>
      <c r="G17" s="177">
        <v>399</v>
      </c>
      <c r="H17" s="177">
        <v>210</v>
      </c>
    </row>
    <row r="18" spans="1:8" ht="14.25" customHeight="1" x14ac:dyDescent="0.2">
      <c r="A18" s="198" t="s">
        <v>130</v>
      </c>
      <c r="B18" s="144">
        <v>12</v>
      </c>
      <c r="C18" s="135">
        <v>4872</v>
      </c>
      <c r="D18" s="135">
        <v>2458</v>
      </c>
      <c r="E18" s="144">
        <v>194</v>
      </c>
      <c r="F18" s="379">
        <f t="shared" si="0"/>
        <v>25.11340206185567</v>
      </c>
      <c r="G18" s="144">
        <v>399</v>
      </c>
      <c r="H18" s="144">
        <v>207</v>
      </c>
    </row>
    <row r="19" spans="1:8" ht="14.25" customHeight="1" x14ac:dyDescent="0.2">
      <c r="A19" s="325" t="s">
        <v>248</v>
      </c>
      <c r="B19" s="179">
        <v>12</v>
      </c>
      <c r="C19" s="136">
        <v>4807</v>
      </c>
      <c r="D19" s="136">
        <v>2406</v>
      </c>
      <c r="E19" s="179">
        <v>192</v>
      </c>
      <c r="F19" s="192">
        <f t="shared" si="0"/>
        <v>25.036458333333332</v>
      </c>
      <c r="G19" s="179">
        <v>421</v>
      </c>
      <c r="H19" s="179">
        <v>210</v>
      </c>
    </row>
    <row r="20" spans="1:8" s="375" customFormat="1" x14ac:dyDescent="0.2"/>
    <row r="21" spans="1:8" x14ac:dyDescent="0.2">
      <c r="A21" s="85"/>
      <c r="B21" s="78"/>
    </row>
  </sheetData>
  <mergeCells count="10">
    <mergeCell ref="B7:H7"/>
    <mergeCell ref="B6:H6"/>
    <mergeCell ref="A4:A5"/>
    <mergeCell ref="B4:B5"/>
    <mergeCell ref="E4:E5"/>
    <mergeCell ref="A1:H1"/>
    <mergeCell ref="A2:H2"/>
    <mergeCell ref="C4:D4"/>
    <mergeCell ref="F4:F5"/>
    <mergeCell ref="G4:H4"/>
  </mergeCells>
  <conditionalFormatting sqref="A7:B7 A6:H6 A8:H19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H2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28515625" style="51" customWidth="1"/>
    <col min="2" max="4" width="10.42578125" style="51" customWidth="1"/>
    <col min="5" max="5" width="9.7109375" style="51" customWidth="1"/>
    <col min="6" max="8" width="10.42578125" style="51" customWidth="1"/>
    <col min="9" max="16384" width="11.28515625" style="51"/>
  </cols>
  <sheetData>
    <row r="1" spans="1:8" x14ac:dyDescent="0.2">
      <c r="A1" s="522" t="s">
        <v>185</v>
      </c>
      <c r="B1" s="522"/>
      <c r="C1" s="522"/>
      <c r="D1" s="522"/>
      <c r="E1" s="522"/>
      <c r="F1" s="522"/>
      <c r="G1" s="522"/>
      <c r="H1" s="522"/>
    </row>
    <row r="2" spans="1:8" ht="16.899999999999999" customHeight="1" x14ac:dyDescent="0.2">
      <c r="A2" s="524" t="s">
        <v>264</v>
      </c>
      <c r="B2" s="524"/>
      <c r="C2" s="524"/>
      <c r="D2" s="524"/>
      <c r="E2" s="524"/>
      <c r="F2" s="524"/>
      <c r="G2" s="524"/>
      <c r="H2" s="524"/>
    </row>
    <row r="4" spans="1:8" ht="27.75" customHeight="1" x14ac:dyDescent="0.2">
      <c r="A4" s="556" t="s">
        <v>302</v>
      </c>
      <c r="B4" s="557" t="s">
        <v>124</v>
      </c>
      <c r="C4" s="569" t="s">
        <v>121</v>
      </c>
      <c r="D4" s="569"/>
      <c r="E4" s="558" t="s">
        <v>126</v>
      </c>
      <c r="F4" s="558" t="s">
        <v>301</v>
      </c>
      <c r="G4" s="570" t="s">
        <v>167</v>
      </c>
      <c r="H4" s="599"/>
    </row>
    <row r="5" spans="1:8" ht="27.75" customHeight="1" x14ac:dyDescent="0.2">
      <c r="A5" s="548"/>
      <c r="B5" s="569"/>
      <c r="C5" s="107" t="s">
        <v>125</v>
      </c>
      <c r="D5" s="107" t="s">
        <v>178</v>
      </c>
      <c r="E5" s="586"/>
      <c r="F5" s="557"/>
      <c r="G5" s="405" t="s">
        <v>125</v>
      </c>
      <c r="H5" s="406" t="s">
        <v>178</v>
      </c>
    </row>
    <row r="6" spans="1:8" ht="14.25" customHeight="1" x14ac:dyDescent="0.2">
      <c r="A6" s="120"/>
      <c r="B6" s="598"/>
      <c r="C6" s="545"/>
      <c r="D6" s="545"/>
      <c r="E6" s="545"/>
      <c r="F6" s="545"/>
      <c r="G6" s="545"/>
      <c r="H6" s="545"/>
    </row>
    <row r="7" spans="1:8" s="203" customFormat="1" ht="14.25" customHeight="1" x14ac:dyDescent="0.2">
      <c r="A7" s="117"/>
      <c r="B7" s="583" t="s">
        <v>116</v>
      </c>
      <c r="C7" s="584"/>
      <c r="D7" s="584"/>
      <c r="E7" s="584"/>
      <c r="F7" s="584"/>
      <c r="G7" s="584"/>
      <c r="H7" s="584"/>
    </row>
    <row r="8" spans="1:8" s="203" customFormat="1" ht="14.25" customHeight="1" x14ac:dyDescent="0.2">
      <c r="A8" s="117"/>
      <c r="B8" s="205"/>
      <c r="C8" s="205"/>
      <c r="D8" s="205"/>
      <c r="E8" s="205"/>
      <c r="F8" s="205"/>
      <c r="G8" s="205"/>
      <c r="H8" s="205"/>
    </row>
    <row r="9" spans="1:8" ht="14.25" customHeight="1" x14ac:dyDescent="0.2">
      <c r="A9" s="299" t="s">
        <v>103</v>
      </c>
      <c r="B9" s="312">
        <v>1</v>
      </c>
      <c r="C9" s="330">
        <v>461</v>
      </c>
      <c r="D9" s="331">
        <v>225</v>
      </c>
      <c r="E9" s="330">
        <v>20</v>
      </c>
      <c r="F9" s="318">
        <f t="shared" ref="F9:F19" si="0">C9/E9</f>
        <v>23.05</v>
      </c>
      <c r="G9" s="330">
        <v>37</v>
      </c>
      <c r="H9" s="330">
        <v>16</v>
      </c>
    </row>
    <row r="10" spans="1:8" ht="14.25" customHeight="1" x14ac:dyDescent="0.2">
      <c r="A10" s="299" t="s">
        <v>104</v>
      </c>
      <c r="B10" s="312">
        <v>1</v>
      </c>
      <c r="C10" s="330">
        <v>948</v>
      </c>
      <c r="D10" s="331">
        <v>496</v>
      </c>
      <c r="E10" s="330">
        <v>33</v>
      </c>
      <c r="F10" s="318">
        <f t="shared" si="0"/>
        <v>28.727272727272727</v>
      </c>
      <c r="G10" s="330">
        <v>86</v>
      </c>
      <c r="H10" s="330">
        <v>42</v>
      </c>
    </row>
    <row r="11" spans="1:8" ht="14.25" customHeight="1" x14ac:dyDescent="0.2">
      <c r="A11" s="299" t="s">
        <v>105</v>
      </c>
      <c r="B11" s="312">
        <v>1</v>
      </c>
      <c r="C11" s="330">
        <v>652</v>
      </c>
      <c r="D11" s="331">
        <v>337</v>
      </c>
      <c r="E11" s="331">
        <v>27</v>
      </c>
      <c r="F11" s="318">
        <f t="shared" si="0"/>
        <v>24.148148148148149</v>
      </c>
      <c r="G11" s="331">
        <v>53</v>
      </c>
      <c r="H11" s="331">
        <v>27</v>
      </c>
    </row>
    <row r="12" spans="1:8" ht="14.25" customHeight="1" x14ac:dyDescent="0.2">
      <c r="A12" s="299" t="s">
        <v>106</v>
      </c>
      <c r="B12" s="312">
        <v>1</v>
      </c>
      <c r="C12" s="330">
        <v>298</v>
      </c>
      <c r="D12" s="331">
        <v>162</v>
      </c>
      <c r="E12" s="331">
        <v>13</v>
      </c>
      <c r="F12" s="318">
        <f t="shared" si="0"/>
        <v>22.923076923076923</v>
      </c>
      <c r="G12" s="331">
        <v>33</v>
      </c>
      <c r="H12" s="331">
        <v>17</v>
      </c>
    </row>
    <row r="13" spans="1:8" ht="14.25" customHeight="1" x14ac:dyDescent="0.2">
      <c r="A13" s="299" t="s">
        <v>107</v>
      </c>
      <c r="B13" s="312">
        <v>1</v>
      </c>
      <c r="C13" s="330">
        <v>135</v>
      </c>
      <c r="D13" s="331">
        <v>62</v>
      </c>
      <c r="E13" s="331">
        <v>8</v>
      </c>
      <c r="F13" s="318">
        <f t="shared" si="0"/>
        <v>16.875</v>
      </c>
      <c r="G13" s="331">
        <v>13</v>
      </c>
      <c r="H13" s="331">
        <v>8</v>
      </c>
    </row>
    <row r="14" spans="1:8" ht="14.25" customHeight="1" x14ac:dyDescent="0.2">
      <c r="A14" s="299" t="s">
        <v>109</v>
      </c>
      <c r="B14" s="312">
        <v>1</v>
      </c>
      <c r="C14" s="330">
        <v>327</v>
      </c>
      <c r="D14" s="331">
        <v>181</v>
      </c>
      <c r="E14" s="330">
        <v>13</v>
      </c>
      <c r="F14" s="318">
        <f t="shared" si="0"/>
        <v>25.153846153846153</v>
      </c>
      <c r="G14" s="331">
        <v>27</v>
      </c>
      <c r="H14" s="332">
        <v>16</v>
      </c>
    </row>
    <row r="15" spans="1:8" ht="14.25" customHeight="1" x14ac:dyDescent="0.2">
      <c r="A15" s="299" t="s">
        <v>110</v>
      </c>
      <c r="B15" s="312">
        <v>1</v>
      </c>
      <c r="C15" s="330">
        <v>418</v>
      </c>
      <c r="D15" s="331">
        <v>199</v>
      </c>
      <c r="E15" s="330">
        <v>14</v>
      </c>
      <c r="F15" s="318">
        <f t="shared" si="0"/>
        <v>29.857142857142858</v>
      </c>
      <c r="G15" s="330">
        <v>34</v>
      </c>
      <c r="H15" s="330">
        <v>19</v>
      </c>
    </row>
    <row r="16" spans="1:8" ht="14.25" customHeight="1" x14ac:dyDescent="0.2">
      <c r="A16" s="299" t="s">
        <v>145</v>
      </c>
      <c r="B16" s="312">
        <v>2</v>
      </c>
      <c r="C16" s="330">
        <v>787</v>
      </c>
      <c r="D16" s="331">
        <v>373</v>
      </c>
      <c r="E16" s="330">
        <v>34</v>
      </c>
      <c r="F16" s="318">
        <f t="shared" si="0"/>
        <v>23.147058823529413</v>
      </c>
      <c r="G16" s="330">
        <v>67</v>
      </c>
      <c r="H16" s="332">
        <v>37</v>
      </c>
    </row>
    <row r="17" spans="1:8" ht="14.25" customHeight="1" x14ac:dyDescent="0.2">
      <c r="A17" s="299" t="s">
        <v>112</v>
      </c>
      <c r="B17" s="312">
        <v>1</v>
      </c>
      <c r="C17" s="330">
        <v>394</v>
      </c>
      <c r="D17" s="331">
        <v>198</v>
      </c>
      <c r="E17" s="331">
        <v>13</v>
      </c>
      <c r="F17" s="318">
        <f t="shared" si="0"/>
        <v>30.307692307692307</v>
      </c>
      <c r="G17" s="331">
        <v>28</v>
      </c>
      <c r="H17" s="331">
        <v>14</v>
      </c>
    </row>
    <row r="18" spans="1:8" ht="14.25" customHeight="1" x14ac:dyDescent="0.2">
      <c r="A18" s="299" t="s">
        <v>113</v>
      </c>
      <c r="B18" s="312">
        <v>1</v>
      </c>
      <c r="C18" s="330">
        <v>310</v>
      </c>
      <c r="D18" s="331">
        <v>144</v>
      </c>
      <c r="E18" s="331">
        <v>13</v>
      </c>
      <c r="F18" s="318">
        <f t="shared" si="0"/>
        <v>23.846153846153847</v>
      </c>
      <c r="G18" s="331">
        <v>26</v>
      </c>
      <c r="H18" s="331">
        <v>6</v>
      </c>
    </row>
    <row r="19" spans="1:8" ht="14.25" customHeight="1" x14ac:dyDescent="0.2">
      <c r="A19" s="299" t="s">
        <v>114</v>
      </c>
      <c r="B19" s="312">
        <v>1</v>
      </c>
      <c r="C19" s="330">
        <v>77</v>
      </c>
      <c r="D19" s="331">
        <v>29</v>
      </c>
      <c r="E19" s="331">
        <v>4</v>
      </c>
      <c r="F19" s="318">
        <f t="shared" si="0"/>
        <v>19.25</v>
      </c>
      <c r="G19" s="331">
        <v>17</v>
      </c>
      <c r="H19" s="331">
        <v>8</v>
      </c>
    </row>
    <row r="20" spans="1:8" s="203" customFormat="1" ht="14.25" customHeight="1" x14ac:dyDescent="0.2">
      <c r="A20" s="299"/>
      <c r="B20" s="312"/>
      <c r="C20" s="330"/>
      <c r="D20" s="331"/>
      <c r="E20" s="331"/>
      <c r="F20" s="318"/>
      <c r="G20" s="331"/>
      <c r="H20" s="331"/>
    </row>
    <row r="21" spans="1:8" ht="14.25" customHeight="1" x14ac:dyDescent="0.2">
      <c r="A21" s="393" t="s">
        <v>115</v>
      </c>
      <c r="B21" s="333">
        <f>SUM(B9:B19)</f>
        <v>12</v>
      </c>
      <c r="C21" s="334">
        <f t="shared" ref="C21:H21" si="1">SUM(C9:C19)</f>
        <v>4807</v>
      </c>
      <c r="D21" s="334">
        <f t="shared" si="1"/>
        <v>2406</v>
      </c>
      <c r="E21" s="335">
        <f t="shared" si="1"/>
        <v>192</v>
      </c>
      <c r="F21" s="336">
        <f>C21/E21</f>
        <v>25.036458333333332</v>
      </c>
      <c r="G21" s="335">
        <f t="shared" si="1"/>
        <v>421</v>
      </c>
      <c r="H21" s="335">
        <f t="shared" si="1"/>
        <v>210</v>
      </c>
    </row>
    <row r="22" spans="1:8" x14ac:dyDescent="0.2">
      <c r="B22" s="144"/>
      <c r="C22" s="135"/>
      <c r="D22" s="135"/>
      <c r="E22" s="144"/>
      <c r="F22" s="379"/>
      <c r="G22" s="144"/>
      <c r="H22" s="144"/>
    </row>
    <row r="23" spans="1:8" x14ac:dyDescent="0.2">
      <c r="B23" s="78"/>
      <c r="C23" s="78"/>
      <c r="D23" s="78"/>
      <c r="E23" s="78"/>
      <c r="F23" s="78"/>
      <c r="G23" s="78"/>
      <c r="H23" s="78"/>
    </row>
  </sheetData>
  <protectedRanges>
    <protectedRange sqref="B9:B20 G9:H20 E10:E11 D14 E9 E14 E16:E17 D20 E15 D12:D13 E12:E13 E20 D18:D19 E18:E19 D15 D16:D17 D9 D10:D11" name="Bereich1"/>
  </protectedRanges>
  <mergeCells count="10">
    <mergeCell ref="B7:H7"/>
    <mergeCell ref="B6:H6"/>
    <mergeCell ref="A1:H1"/>
    <mergeCell ref="A2:H2"/>
    <mergeCell ref="A4:A5"/>
    <mergeCell ref="B4:B5"/>
    <mergeCell ref="E4:E5"/>
    <mergeCell ref="C4:D4"/>
    <mergeCell ref="F4:F5"/>
    <mergeCell ref="G4:H4"/>
  </mergeCells>
  <conditionalFormatting sqref="A7:B7 A6:H6 B22:H22 A8:H21">
    <cfRule type="expression" dxfId="2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  <ignoredErrors>
    <ignoredError sqref="F2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D19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0.7109375" style="51" customWidth="1"/>
    <col min="2" max="2" width="17.42578125" style="51" customWidth="1"/>
    <col min="3" max="3" width="25.42578125" style="51" customWidth="1"/>
    <col min="4" max="4" width="24.28515625" style="51" customWidth="1"/>
    <col min="5" max="16384" width="11.28515625" style="51"/>
  </cols>
  <sheetData>
    <row r="1" spans="1:4" x14ac:dyDescent="0.2">
      <c r="A1" s="522" t="s">
        <v>165</v>
      </c>
      <c r="B1" s="522"/>
      <c r="C1" s="522"/>
      <c r="D1" s="522"/>
    </row>
    <row r="2" spans="1:4" ht="16.899999999999999" customHeight="1" x14ac:dyDescent="0.2">
      <c r="A2" s="524" t="s">
        <v>272</v>
      </c>
      <c r="B2" s="524"/>
      <c r="C2" s="524"/>
      <c r="D2" s="524"/>
    </row>
    <row r="3" spans="1:4" x14ac:dyDescent="0.2">
      <c r="A3" s="52"/>
      <c r="B3" s="52"/>
      <c r="C3" s="52"/>
      <c r="D3" s="52"/>
    </row>
    <row r="4" spans="1:4" s="121" customFormat="1" ht="31.15" customHeight="1" x14ac:dyDescent="0.2">
      <c r="A4" s="547" t="s">
        <v>123</v>
      </c>
      <c r="B4" s="557" t="s">
        <v>170</v>
      </c>
      <c r="C4" s="569" t="s">
        <v>121</v>
      </c>
      <c r="D4" s="600"/>
    </row>
    <row r="5" spans="1:4" s="121" customFormat="1" ht="31.15" customHeight="1" x14ac:dyDescent="0.2">
      <c r="A5" s="548"/>
      <c r="B5" s="569"/>
      <c r="C5" s="405" t="s">
        <v>125</v>
      </c>
      <c r="D5" s="406" t="s">
        <v>178</v>
      </c>
    </row>
    <row r="6" spans="1:4" ht="14.25" customHeight="1" x14ac:dyDescent="0.2">
      <c r="A6" s="120"/>
      <c r="B6" s="545"/>
      <c r="C6" s="545"/>
      <c r="D6" s="545"/>
    </row>
    <row r="7" spans="1:4" s="203" customFormat="1" ht="14.25" customHeight="1" x14ac:dyDescent="0.2">
      <c r="A7" s="117"/>
      <c r="B7" s="583" t="s">
        <v>137</v>
      </c>
      <c r="C7" s="584"/>
      <c r="D7" s="584"/>
    </row>
    <row r="8" spans="1:4" s="203" customFormat="1" ht="14.25" customHeight="1" x14ac:dyDescent="0.2">
      <c r="A8" s="117"/>
      <c r="B8" s="205"/>
      <c r="C8" s="205"/>
      <c r="D8" s="205"/>
    </row>
    <row r="9" spans="1:4" ht="14.25" customHeight="1" x14ac:dyDescent="0.2">
      <c r="A9" s="299" t="s">
        <v>90</v>
      </c>
      <c r="B9" s="486">
        <v>4</v>
      </c>
      <c r="C9" s="486">
        <v>376</v>
      </c>
      <c r="D9" s="486">
        <v>210</v>
      </c>
    </row>
    <row r="10" spans="1:4" ht="14.25" customHeight="1" x14ac:dyDescent="0.2">
      <c r="A10" s="299" t="s">
        <v>91</v>
      </c>
      <c r="B10" s="486">
        <v>3</v>
      </c>
      <c r="C10" s="486">
        <v>369</v>
      </c>
      <c r="D10" s="486">
        <v>211</v>
      </c>
    </row>
    <row r="11" spans="1:4" ht="14.25" customHeight="1" x14ac:dyDescent="0.2">
      <c r="A11" s="299" t="s">
        <v>92</v>
      </c>
      <c r="B11" s="486">
        <v>3</v>
      </c>
      <c r="C11" s="486">
        <v>349</v>
      </c>
      <c r="D11" s="486">
        <v>199</v>
      </c>
    </row>
    <row r="12" spans="1:4" ht="14.25" customHeight="1" x14ac:dyDescent="0.2">
      <c r="A12" s="299" t="s">
        <v>93</v>
      </c>
      <c r="B12" s="486">
        <v>3</v>
      </c>
      <c r="C12" s="486">
        <v>352</v>
      </c>
      <c r="D12" s="486">
        <v>199</v>
      </c>
    </row>
    <row r="13" spans="1:4" ht="14.25" customHeight="1" x14ac:dyDescent="0.2">
      <c r="A13" s="299" t="s">
        <v>94</v>
      </c>
      <c r="B13" s="486">
        <v>3</v>
      </c>
      <c r="C13" s="486">
        <v>345</v>
      </c>
      <c r="D13" s="486">
        <v>197</v>
      </c>
    </row>
    <row r="14" spans="1:4" ht="14.25" customHeight="1" x14ac:dyDescent="0.2">
      <c r="A14" s="300" t="s">
        <v>95</v>
      </c>
      <c r="B14" s="487">
        <v>3</v>
      </c>
      <c r="C14" s="487">
        <v>358</v>
      </c>
      <c r="D14" s="487">
        <v>194</v>
      </c>
    </row>
    <row r="15" spans="1:4" ht="14.25" customHeight="1" x14ac:dyDescent="0.2">
      <c r="A15" s="489" t="s">
        <v>127</v>
      </c>
      <c r="B15" s="486">
        <v>3</v>
      </c>
      <c r="C15" s="486">
        <v>380</v>
      </c>
      <c r="D15" s="486">
        <v>215</v>
      </c>
    </row>
    <row r="16" spans="1:4" ht="14.25" customHeight="1" x14ac:dyDescent="0.2">
      <c r="A16" s="489" t="s">
        <v>128</v>
      </c>
      <c r="B16" s="486">
        <v>3</v>
      </c>
      <c r="C16" s="486">
        <v>389</v>
      </c>
      <c r="D16" s="486">
        <v>208</v>
      </c>
    </row>
    <row r="17" spans="1:4" ht="14.25" customHeight="1" x14ac:dyDescent="0.2">
      <c r="A17" s="489" t="s">
        <v>129</v>
      </c>
      <c r="B17" s="486">
        <v>3</v>
      </c>
      <c r="C17" s="486">
        <v>352</v>
      </c>
      <c r="D17" s="486">
        <v>188</v>
      </c>
    </row>
    <row r="18" spans="1:4" ht="14.25" customHeight="1" x14ac:dyDescent="0.2">
      <c r="A18" s="489" t="s">
        <v>130</v>
      </c>
      <c r="B18" s="486">
        <v>3</v>
      </c>
      <c r="C18" s="486">
        <v>335</v>
      </c>
      <c r="D18" s="486">
        <v>182</v>
      </c>
    </row>
    <row r="19" spans="1:4" s="375" customFormat="1" ht="14.25" customHeight="1" x14ac:dyDescent="0.2">
      <c r="A19" s="490" t="s">
        <v>248</v>
      </c>
      <c r="B19" s="488">
        <v>3</v>
      </c>
      <c r="C19" s="488">
        <v>315</v>
      </c>
      <c r="D19" s="488">
        <v>160</v>
      </c>
    </row>
  </sheetData>
  <mergeCells count="7">
    <mergeCell ref="B7:D7"/>
    <mergeCell ref="B6:D6"/>
    <mergeCell ref="A4:A5"/>
    <mergeCell ref="B4:B5"/>
    <mergeCell ref="A1:D1"/>
    <mergeCell ref="A2:D2"/>
    <mergeCell ref="C4:D4"/>
  </mergeCells>
  <conditionalFormatting sqref="A6:D6 A7:B7 A8:D19">
    <cfRule type="expression" dxfId="19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13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5.42578125" style="51" customWidth="1"/>
    <col min="2" max="2" width="20.85546875" style="51" customWidth="1"/>
    <col min="3" max="3" width="22.140625" style="51" customWidth="1"/>
    <col min="4" max="4" width="22.85546875" style="51" customWidth="1"/>
    <col min="5" max="16384" width="11.28515625" style="51"/>
  </cols>
  <sheetData>
    <row r="1" spans="1:7" x14ac:dyDescent="0.2">
      <c r="A1" s="522" t="s">
        <v>165</v>
      </c>
      <c r="B1" s="522"/>
      <c r="C1" s="522"/>
      <c r="D1" s="522"/>
      <c r="E1" s="126"/>
      <c r="F1" s="126"/>
      <c r="G1" s="126"/>
    </row>
    <row r="2" spans="1:7" ht="16.899999999999999" customHeight="1" x14ac:dyDescent="0.2">
      <c r="A2" s="524" t="s">
        <v>308</v>
      </c>
      <c r="B2" s="524"/>
      <c r="C2" s="524"/>
      <c r="D2" s="524"/>
      <c r="E2" s="126"/>
      <c r="F2" s="126"/>
      <c r="G2" s="126"/>
    </row>
    <row r="4" spans="1:7" ht="31.7" customHeight="1" x14ac:dyDescent="0.2">
      <c r="A4" s="556" t="s">
        <v>302</v>
      </c>
      <c r="B4" s="602" t="s">
        <v>170</v>
      </c>
      <c r="C4" s="569" t="s">
        <v>121</v>
      </c>
      <c r="D4" s="600"/>
    </row>
    <row r="5" spans="1:7" ht="31.7" customHeight="1" x14ac:dyDescent="0.2">
      <c r="A5" s="548"/>
      <c r="B5" s="603"/>
      <c r="C5" s="405" t="s">
        <v>125</v>
      </c>
      <c r="D5" s="406" t="s">
        <v>178</v>
      </c>
    </row>
    <row r="6" spans="1:7" ht="14.25" customHeight="1" x14ac:dyDescent="0.2">
      <c r="A6" s="117"/>
      <c r="B6" s="587"/>
      <c r="C6" s="587"/>
      <c r="D6" s="587"/>
    </row>
    <row r="7" spans="1:7" s="203" customFormat="1" ht="14.25" customHeight="1" x14ac:dyDescent="0.2">
      <c r="A7" s="117"/>
      <c r="B7" s="601" t="s">
        <v>137</v>
      </c>
      <c r="C7" s="601"/>
      <c r="D7" s="601"/>
    </row>
    <row r="8" spans="1:7" s="203" customFormat="1" ht="14.25" customHeight="1" x14ac:dyDescent="0.2">
      <c r="A8" s="117"/>
      <c r="B8" s="209"/>
      <c r="C8" s="209"/>
      <c r="D8" s="209"/>
    </row>
    <row r="9" spans="1:7" ht="14.25" customHeight="1" x14ac:dyDescent="0.2">
      <c r="A9" s="299" t="s">
        <v>103</v>
      </c>
      <c r="B9" s="481">
        <v>1</v>
      </c>
      <c r="C9" s="482">
        <v>99</v>
      </c>
      <c r="D9" s="483">
        <v>52</v>
      </c>
    </row>
    <row r="10" spans="1:7" ht="14.25" customHeight="1" x14ac:dyDescent="0.2">
      <c r="A10" s="299" t="s">
        <v>104</v>
      </c>
      <c r="B10" s="481">
        <v>1</v>
      </c>
      <c r="C10" s="482">
        <v>114</v>
      </c>
      <c r="D10" s="483">
        <v>52</v>
      </c>
    </row>
    <row r="11" spans="1:7" ht="14.25" customHeight="1" x14ac:dyDescent="0.2">
      <c r="A11" s="299" t="s">
        <v>105</v>
      </c>
      <c r="B11" s="481">
        <v>1</v>
      </c>
      <c r="C11" s="482">
        <v>102</v>
      </c>
      <c r="D11" s="483">
        <v>56</v>
      </c>
    </row>
    <row r="12" spans="1:7" s="203" customFormat="1" ht="14.25" customHeight="1" x14ac:dyDescent="0.2">
      <c r="A12" s="299"/>
      <c r="B12" s="481"/>
      <c r="C12" s="482"/>
      <c r="D12" s="483"/>
    </row>
    <row r="13" spans="1:7" s="127" customFormat="1" ht="14.25" customHeight="1" x14ac:dyDescent="0.2">
      <c r="A13" s="317" t="s">
        <v>115</v>
      </c>
      <c r="B13" s="484">
        <f>SUM(B9:B11)</f>
        <v>3</v>
      </c>
      <c r="C13" s="485">
        <f t="shared" ref="C13:D13" si="0">SUM(C9:C11)</f>
        <v>315</v>
      </c>
      <c r="D13" s="485">
        <f t="shared" si="0"/>
        <v>160</v>
      </c>
    </row>
  </sheetData>
  <protectedRanges>
    <protectedRange sqref="B9:B12 D9 D10:D12" name="Bereich1"/>
  </protectedRanges>
  <mergeCells count="7">
    <mergeCell ref="B7:D7"/>
    <mergeCell ref="A1:D1"/>
    <mergeCell ref="A2:D2"/>
    <mergeCell ref="B6:D6"/>
    <mergeCell ref="C4:D4"/>
    <mergeCell ref="A4:A5"/>
    <mergeCell ref="B4:B5"/>
  </mergeCells>
  <conditionalFormatting sqref="A6:D6 A7:B7 A8:D13">
    <cfRule type="expression" dxfId="18" priority="2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P40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2" style="51" customWidth="1"/>
    <col min="2" max="2" width="9.7109375" style="51" customWidth="1"/>
    <col min="3" max="3" width="9.42578125" style="51" customWidth="1"/>
    <col min="4" max="4" width="10.28515625" style="51" customWidth="1"/>
    <col min="5" max="5" width="9.5703125" style="51" customWidth="1"/>
    <col min="6" max="6" width="9.7109375" style="51" customWidth="1"/>
    <col min="7" max="7" width="10.85546875" style="51" customWidth="1"/>
    <col min="8" max="8" width="9.85546875" style="51" customWidth="1"/>
    <col min="9" max="9" width="10.7109375" style="51" customWidth="1"/>
    <col min="10" max="10" width="11.28515625" style="389"/>
    <col min="11" max="11" width="12.7109375" style="51" customWidth="1"/>
    <col min="12" max="12" width="11.85546875" style="51" customWidth="1"/>
    <col min="13" max="13" width="13.85546875" style="51" customWidth="1"/>
    <col min="14" max="14" width="12.5703125" style="51" customWidth="1"/>
    <col min="15" max="16" width="14.85546875" style="51" customWidth="1"/>
    <col min="17" max="16384" width="11.28515625" style="51"/>
  </cols>
  <sheetData>
    <row r="1" spans="1:16" x14ac:dyDescent="0.2">
      <c r="A1" s="522" t="s">
        <v>310</v>
      </c>
      <c r="B1" s="522"/>
      <c r="C1" s="522"/>
      <c r="D1" s="522"/>
      <c r="E1" s="522"/>
      <c r="F1" s="522"/>
      <c r="G1" s="522"/>
      <c r="H1" s="522"/>
      <c r="I1" s="522"/>
      <c r="J1" s="524" t="s">
        <v>311</v>
      </c>
      <c r="K1" s="524"/>
      <c r="L1" s="524"/>
      <c r="M1" s="524"/>
      <c r="N1" s="524"/>
      <c r="O1" s="524"/>
      <c r="P1" s="524"/>
    </row>
    <row r="2" spans="1:16" s="377" customFormat="1" ht="16.899999999999999" customHeight="1" x14ac:dyDescent="0.2">
      <c r="A2" s="524" t="s">
        <v>309</v>
      </c>
      <c r="B2" s="524"/>
      <c r="C2" s="524"/>
      <c r="D2" s="524"/>
      <c r="E2" s="524"/>
      <c r="F2" s="524"/>
      <c r="G2" s="524"/>
      <c r="H2" s="524"/>
      <c r="I2" s="524"/>
      <c r="J2" s="524" t="s">
        <v>334</v>
      </c>
      <c r="K2" s="524"/>
      <c r="L2" s="524"/>
      <c r="M2" s="524"/>
      <c r="N2" s="524"/>
      <c r="O2" s="524"/>
      <c r="P2" s="524"/>
    </row>
    <row r="3" spans="1:16" s="121" customFormat="1" ht="12.75" customHeight="1" x14ac:dyDescent="0.2">
      <c r="A3" s="522" t="s">
        <v>279</v>
      </c>
      <c r="B3" s="522"/>
      <c r="C3" s="522"/>
      <c r="D3" s="522"/>
      <c r="E3" s="522"/>
      <c r="F3" s="522"/>
      <c r="G3" s="522"/>
      <c r="H3" s="522"/>
      <c r="I3" s="522"/>
      <c r="J3" s="522" t="s">
        <v>279</v>
      </c>
      <c r="K3" s="522"/>
      <c r="L3" s="522"/>
      <c r="M3" s="522"/>
      <c r="N3" s="522"/>
      <c r="O3" s="522"/>
      <c r="P3" s="522"/>
    </row>
    <row r="5" spans="1:16" ht="27.75" customHeight="1" x14ac:dyDescent="0.2">
      <c r="A5" s="531" t="s">
        <v>123</v>
      </c>
      <c r="B5" s="536" t="s">
        <v>22</v>
      </c>
      <c r="C5" s="536"/>
      <c r="D5" s="536" t="s">
        <v>138</v>
      </c>
      <c r="E5" s="536"/>
      <c r="F5" s="536" t="s">
        <v>139</v>
      </c>
      <c r="G5" s="536"/>
      <c r="H5" s="536" t="s">
        <v>141</v>
      </c>
      <c r="I5" s="537"/>
      <c r="J5" s="606" t="s">
        <v>123</v>
      </c>
      <c r="K5" s="536" t="s">
        <v>142</v>
      </c>
      <c r="L5" s="536"/>
      <c r="M5" s="536" t="s">
        <v>143</v>
      </c>
      <c r="N5" s="536"/>
      <c r="O5" s="536" t="s">
        <v>144</v>
      </c>
      <c r="P5" s="537"/>
    </row>
    <row r="6" spans="1:16" ht="27.75" customHeight="1" x14ac:dyDescent="0.2">
      <c r="A6" s="532"/>
      <c r="B6" s="536" t="s">
        <v>140</v>
      </c>
      <c r="C6" s="536"/>
      <c r="D6" s="536" t="s">
        <v>140</v>
      </c>
      <c r="E6" s="536"/>
      <c r="F6" s="536" t="s">
        <v>140</v>
      </c>
      <c r="G6" s="536"/>
      <c r="H6" s="521" t="s">
        <v>140</v>
      </c>
      <c r="I6" s="529"/>
      <c r="J6" s="606"/>
      <c r="K6" s="536" t="s">
        <v>140</v>
      </c>
      <c r="L6" s="536"/>
      <c r="M6" s="521" t="s">
        <v>140</v>
      </c>
      <c r="N6" s="521"/>
      <c r="O6" s="521" t="s">
        <v>140</v>
      </c>
      <c r="P6" s="529"/>
    </row>
    <row r="7" spans="1:16" ht="31.7" customHeight="1" x14ac:dyDescent="0.2">
      <c r="A7" s="533"/>
      <c r="B7" s="169" t="s">
        <v>125</v>
      </c>
      <c r="C7" s="171" t="s">
        <v>178</v>
      </c>
      <c r="D7" s="169" t="s">
        <v>125</v>
      </c>
      <c r="E7" s="171" t="s">
        <v>178</v>
      </c>
      <c r="F7" s="169" t="s">
        <v>125</v>
      </c>
      <c r="G7" s="171" t="s">
        <v>178</v>
      </c>
      <c r="H7" s="404" t="s">
        <v>125</v>
      </c>
      <c r="I7" s="403" t="s">
        <v>178</v>
      </c>
      <c r="J7" s="606"/>
      <c r="K7" s="171" t="s">
        <v>125</v>
      </c>
      <c r="L7" s="171" t="s">
        <v>178</v>
      </c>
      <c r="M7" s="171" t="s">
        <v>125</v>
      </c>
      <c r="N7" s="171" t="s">
        <v>178</v>
      </c>
      <c r="O7" s="404" t="s">
        <v>125</v>
      </c>
      <c r="P7" s="403" t="s">
        <v>178</v>
      </c>
    </row>
    <row r="8" spans="1:16" ht="14.25" customHeight="1" x14ac:dyDescent="0.2">
      <c r="A8" s="114"/>
      <c r="B8" s="605"/>
      <c r="C8" s="605"/>
      <c r="D8" s="605"/>
      <c r="E8" s="605"/>
      <c r="F8" s="605"/>
      <c r="G8" s="605"/>
      <c r="H8" s="395"/>
      <c r="I8" s="395"/>
      <c r="J8" s="114"/>
      <c r="K8" s="395"/>
      <c r="L8" s="395"/>
      <c r="M8" s="604"/>
      <c r="N8" s="604"/>
      <c r="O8" s="604"/>
      <c r="P8" s="604"/>
    </row>
    <row r="9" spans="1:16" s="203" customFormat="1" ht="14.25" customHeight="1" x14ac:dyDescent="0.2">
      <c r="A9" s="113"/>
      <c r="B9" s="608" t="s">
        <v>89</v>
      </c>
      <c r="C9" s="541"/>
      <c r="D9" s="541"/>
      <c r="E9" s="541"/>
      <c r="F9" s="541"/>
      <c r="G9" s="541"/>
      <c r="H9" s="541"/>
      <c r="I9" s="541"/>
      <c r="J9" s="394"/>
      <c r="K9" s="541" t="s">
        <v>89</v>
      </c>
      <c r="L9" s="541"/>
      <c r="M9" s="541"/>
      <c r="N9" s="541"/>
      <c r="O9" s="541"/>
      <c r="P9" s="541"/>
    </row>
    <row r="10" spans="1:16" s="203" customFormat="1" ht="14.25" customHeight="1" x14ac:dyDescent="0.2">
      <c r="A10" s="113"/>
      <c r="B10" s="204"/>
      <c r="C10" s="204"/>
      <c r="D10" s="204"/>
      <c r="E10" s="204"/>
      <c r="F10" s="204"/>
      <c r="G10" s="204"/>
      <c r="H10" s="204"/>
      <c r="I10" s="204"/>
      <c r="J10" s="113"/>
      <c r="K10" s="204"/>
      <c r="L10" s="204"/>
      <c r="M10" s="204"/>
      <c r="N10" s="204"/>
      <c r="O10" s="204"/>
      <c r="P10" s="204"/>
    </row>
    <row r="11" spans="1:16" ht="14.25" customHeight="1" x14ac:dyDescent="0.2">
      <c r="A11" s="339" t="s">
        <v>155</v>
      </c>
      <c r="B11" s="466">
        <v>29213</v>
      </c>
      <c r="C11" s="466">
        <v>14398</v>
      </c>
      <c r="D11" s="475">
        <v>1864</v>
      </c>
      <c r="E11" s="475">
        <v>668</v>
      </c>
      <c r="F11" s="475">
        <v>1044</v>
      </c>
      <c r="G11" s="475">
        <v>403</v>
      </c>
      <c r="H11" s="475">
        <v>10409</v>
      </c>
      <c r="I11" s="475">
        <v>4736</v>
      </c>
      <c r="J11" s="339" t="s">
        <v>155</v>
      </c>
      <c r="K11" s="344">
        <v>9475</v>
      </c>
      <c r="L11" s="344">
        <v>5107</v>
      </c>
      <c r="M11" s="475">
        <v>397</v>
      </c>
      <c r="N11" s="475">
        <v>199</v>
      </c>
      <c r="O11" s="475">
        <v>6024</v>
      </c>
      <c r="P11" s="475">
        <v>3295</v>
      </c>
    </row>
    <row r="12" spans="1:16" ht="14.25" customHeight="1" x14ac:dyDescent="0.2">
      <c r="A12" s="339" t="s">
        <v>154</v>
      </c>
      <c r="B12" s="466">
        <v>30796</v>
      </c>
      <c r="C12" s="466">
        <v>15029</v>
      </c>
      <c r="D12" s="475">
        <v>1859</v>
      </c>
      <c r="E12" s="475">
        <v>625</v>
      </c>
      <c r="F12" s="475">
        <v>1171</v>
      </c>
      <c r="G12" s="475">
        <v>453</v>
      </c>
      <c r="H12" s="475">
        <v>10943</v>
      </c>
      <c r="I12" s="475">
        <v>4975</v>
      </c>
      <c r="J12" s="339" t="s">
        <v>154</v>
      </c>
      <c r="K12" s="344">
        <v>10147</v>
      </c>
      <c r="L12" s="344">
        <v>5294</v>
      </c>
      <c r="M12" s="475">
        <v>427</v>
      </c>
      <c r="N12" s="475">
        <v>231</v>
      </c>
      <c r="O12" s="475">
        <v>6249</v>
      </c>
      <c r="P12" s="475">
        <v>3451</v>
      </c>
    </row>
    <row r="13" spans="1:16" ht="14.25" customHeight="1" x14ac:dyDescent="0.2">
      <c r="A13" s="339" t="s">
        <v>153</v>
      </c>
      <c r="B13" s="466">
        <v>31047</v>
      </c>
      <c r="C13" s="466">
        <v>15262</v>
      </c>
      <c r="D13" s="475">
        <v>1815</v>
      </c>
      <c r="E13" s="475">
        <v>706</v>
      </c>
      <c r="F13" s="475">
        <v>1283</v>
      </c>
      <c r="G13" s="475">
        <v>456</v>
      </c>
      <c r="H13" s="475">
        <v>10758</v>
      </c>
      <c r="I13" s="475">
        <v>4827</v>
      </c>
      <c r="J13" s="339" t="s">
        <v>153</v>
      </c>
      <c r="K13" s="344">
        <v>10227</v>
      </c>
      <c r="L13" s="344">
        <v>5367</v>
      </c>
      <c r="M13" s="475">
        <v>393</v>
      </c>
      <c r="N13" s="475">
        <v>203</v>
      </c>
      <c r="O13" s="475">
        <v>6571</v>
      </c>
      <c r="P13" s="475">
        <v>3703</v>
      </c>
    </row>
    <row r="14" spans="1:16" ht="14.25" customHeight="1" x14ac:dyDescent="0.2">
      <c r="A14" s="339" t="s">
        <v>152</v>
      </c>
      <c r="B14" s="466">
        <v>32418</v>
      </c>
      <c r="C14" s="466">
        <v>15728</v>
      </c>
      <c r="D14" s="475">
        <v>1686</v>
      </c>
      <c r="E14" s="475">
        <v>592</v>
      </c>
      <c r="F14" s="475">
        <v>1478</v>
      </c>
      <c r="G14" s="475">
        <v>542</v>
      </c>
      <c r="H14" s="475">
        <v>11074</v>
      </c>
      <c r="I14" s="475">
        <v>4975</v>
      </c>
      <c r="J14" s="339" t="s">
        <v>152</v>
      </c>
      <c r="K14" s="344">
        <v>10784</v>
      </c>
      <c r="L14" s="344">
        <v>5537</v>
      </c>
      <c r="M14" s="475">
        <v>404</v>
      </c>
      <c r="N14" s="475">
        <v>206</v>
      </c>
      <c r="O14" s="475">
        <v>6992</v>
      </c>
      <c r="P14" s="475">
        <v>3876</v>
      </c>
    </row>
    <row r="15" spans="1:16" ht="14.25" customHeight="1" x14ac:dyDescent="0.2">
      <c r="A15" s="339" t="s">
        <v>151</v>
      </c>
      <c r="B15" s="466">
        <v>33757</v>
      </c>
      <c r="C15" s="466">
        <v>16406</v>
      </c>
      <c r="D15" s="475">
        <v>1566</v>
      </c>
      <c r="E15" s="475">
        <v>581</v>
      </c>
      <c r="F15" s="475">
        <v>1387</v>
      </c>
      <c r="G15" s="475">
        <v>561</v>
      </c>
      <c r="H15" s="475">
        <v>11501</v>
      </c>
      <c r="I15" s="475">
        <v>5066</v>
      </c>
      <c r="J15" s="339" t="s">
        <v>151</v>
      </c>
      <c r="K15" s="344">
        <v>11079</v>
      </c>
      <c r="L15" s="344">
        <v>5737</v>
      </c>
      <c r="M15" s="475">
        <v>593</v>
      </c>
      <c r="N15" s="475">
        <v>325</v>
      </c>
      <c r="O15" s="475">
        <v>7631</v>
      </c>
      <c r="P15" s="475">
        <v>4136</v>
      </c>
    </row>
    <row r="16" spans="1:16" ht="14.25" customHeight="1" x14ac:dyDescent="0.2">
      <c r="A16" s="339" t="s">
        <v>150</v>
      </c>
      <c r="B16" s="466">
        <v>31289</v>
      </c>
      <c r="C16" s="466">
        <v>15292</v>
      </c>
      <c r="D16" s="475">
        <v>1387</v>
      </c>
      <c r="E16" s="475">
        <v>542</v>
      </c>
      <c r="F16" s="475">
        <v>1303</v>
      </c>
      <c r="G16" s="475">
        <v>474</v>
      </c>
      <c r="H16" s="475">
        <v>8748</v>
      </c>
      <c r="I16" s="475">
        <v>3833</v>
      </c>
      <c r="J16" s="339" t="s">
        <v>150</v>
      </c>
      <c r="K16" s="344">
        <v>11425</v>
      </c>
      <c r="L16" s="344">
        <v>5829</v>
      </c>
      <c r="M16" s="475">
        <v>500</v>
      </c>
      <c r="N16" s="475">
        <v>265</v>
      </c>
      <c r="O16" s="475">
        <v>7926</v>
      </c>
      <c r="P16" s="475">
        <v>4349</v>
      </c>
    </row>
    <row r="17" spans="1:16" ht="14.25" customHeight="1" x14ac:dyDescent="0.2">
      <c r="A17" s="339" t="s">
        <v>149</v>
      </c>
      <c r="B17" s="466">
        <f t="shared" ref="B17:C20" si="0">SUM(D17,F17,H17,K17,M17,O17)</f>
        <v>31983</v>
      </c>
      <c r="C17" s="466">
        <f t="shared" si="0"/>
        <v>15651</v>
      </c>
      <c r="D17" s="476">
        <v>810</v>
      </c>
      <c r="E17" s="476">
        <v>313</v>
      </c>
      <c r="F17" s="476">
        <v>1415</v>
      </c>
      <c r="G17" s="476">
        <v>541</v>
      </c>
      <c r="H17" s="476">
        <v>8962</v>
      </c>
      <c r="I17" s="476">
        <v>3865</v>
      </c>
      <c r="J17" s="339" t="s">
        <v>149</v>
      </c>
      <c r="K17" s="283">
        <v>11777</v>
      </c>
      <c r="L17" s="283">
        <v>5977</v>
      </c>
      <c r="M17" s="476">
        <v>539</v>
      </c>
      <c r="N17" s="476">
        <v>287</v>
      </c>
      <c r="O17" s="476">
        <v>8480</v>
      </c>
      <c r="P17" s="476">
        <v>4668</v>
      </c>
    </row>
    <row r="18" spans="1:16" ht="14.25" customHeight="1" x14ac:dyDescent="0.2">
      <c r="A18" s="339" t="s">
        <v>148</v>
      </c>
      <c r="B18" s="466">
        <f t="shared" si="0"/>
        <v>31308</v>
      </c>
      <c r="C18" s="466">
        <f t="shared" si="0"/>
        <v>15279</v>
      </c>
      <c r="D18" s="476">
        <v>905</v>
      </c>
      <c r="E18" s="476">
        <v>348</v>
      </c>
      <c r="F18" s="476">
        <v>1297</v>
      </c>
      <c r="G18" s="476">
        <v>506</v>
      </c>
      <c r="H18" s="476">
        <v>8151</v>
      </c>
      <c r="I18" s="476">
        <v>3491</v>
      </c>
      <c r="J18" s="339" t="s">
        <v>148</v>
      </c>
      <c r="K18" s="283">
        <v>11030</v>
      </c>
      <c r="L18" s="283">
        <v>5533</v>
      </c>
      <c r="M18" s="476">
        <v>538</v>
      </c>
      <c r="N18" s="476">
        <v>283</v>
      </c>
      <c r="O18" s="476">
        <v>9387</v>
      </c>
      <c r="P18" s="476">
        <v>5118</v>
      </c>
    </row>
    <row r="19" spans="1:16" ht="14.25" customHeight="1" x14ac:dyDescent="0.2">
      <c r="A19" s="339" t="s">
        <v>146</v>
      </c>
      <c r="B19" s="466">
        <f t="shared" si="0"/>
        <v>29430</v>
      </c>
      <c r="C19" s="466">
        <f t="shared" si="0"/>
        <v>14451</v>
      </c>
      <c r="D19" s="476">
        <v>884</v>
      </c>
      <c r="E19" s="476">
        <v>317</v>
      </c>
      <c r="F19" s="476">
        <v>1259</v>
      </c>
      <c r="G19" s="476">
        <v>477</v>
      </c>
      <c r="H19" s="476">
        <v>7453</v>
      </c>
      <c r="I19" s="476">
        <v>3199</v>
      </c>
      <c r="J19" s="339" t="s">
        <v>146</v>
      </c>
      <c r="K19" s="283">
        <v>10815</v>
      </c>
      <c r="L19" s="283">
        <v>5532</v>
      </c>
      <c r="M19" s="476">
        <v>651</v>
      </c>
      <c r="N19" s="476">
        <v>357</v>
      </c>
      <c r="O19" s="476">
        <v>8368</v>
      </c>
      <c r="P19" s="476">
        <v>4569</v>
      </c>
    </row>
    <row r="20" spans="1:16" ht="14.25" customHeight="1" x14ac:dyDescent="0.2">
      <c r="A20" s="339" t="s">
        <v>147</v>
      </c>
      <c r="B20" s="466">
        <f t="shared" si="0"/>
        <v>28764</v>
      </c>
      <c r="C20" s="466">
        <f t="shared" si="0"/>
        <v>14215</v>
      </c>
      <c r="D20" s="476">
        <v>954</v>
      </c>
      <c r="E20" s="476">
        <v>366</v>
      </c>
      <c r="F20" s="476">
        <v>1160</v>
      </c>
      <c r="G20" s="476">
        <v>452</v>
      </c>
      <c r="H20" s="476">
        <v>6807</v>
      </c>
      <c r="I20" s="476">
        <v>2911</v>
      </c>
      <c r="J20" s="339" t="s">
        <v>147</v>
      </c>
      <c r="K20" s="283">
        <v>10473</v>
      </c>
      <c r="L20" s="283">
        <v>5373</v>
      </c>
      <c r="M20" s="476">
        <v>755</v>
      </c>
      <c r="N20" s="476">
        <v>403</v>
      </c>
      <c r="O20" s="476">
        <v>8615</v>
      </c>
      <c r="P20" s="476">
        <v>4710</v>
      </c>
    </row>
    <row r="21" spans="1:16" s="375" customFormat="1" ht="14.25" customHeight="1" x14ac:dyDescent="0.2">
      <c r="A21" s="339" t="s">
        <v>262</v>
      </c>
      <c r="B21" s="466">
        <v>29544</v>
      </c>
      <c r="C21" s="466">
        <v>14295</v>
      </c>
      <c r="D21" s="476">
        <v>937</v>
      </c>
      <c r="E21" s="476">
        <v>389</v>
      </c>
      <c r="F21" s="476">
        <v>1300</v>
      </c>
      <c r="G21" s="476">
        <v>513</v>
      </c>
      <c r="H21" s="476">
        <v>6245</v>
      </c>
      <c r="I21" s="476">
        <v>2576</v>
      </c>
      <c r="J21" s="339" t="s">
        <v>262</v>
      </c>
      <c r="K21" s="283">
        <v>11242</v>
      </c>
      <c r="L21" s="283">
        <v>5532</v>
      </c>
      <c r="M21" s="476">
        <v>694</v>
      </c>
      <c r="N21" s="476">
        <v>389</v>
      </c>
      <c r="O21" s="476">
        <v>9126</v>
      </c>
      <c r="P21" s="476">
        <v>4896</v>
      </c>
    </row>
    <row r="22" spans="1:16" s="203" customFormat="1" ht="14.25" customHeight="1" x14ac:dyDescent="0.2">
      <c r="A22" s="337"/>
      <c r="B22" s="193"/>
      <c r="C22" s="193"/>
      <c r="D22" s="194"/>
      <c r="E22" s="194"/>
      <c r="F22" s="194"/>
      <c r="G22" s="194"/>
      <c r="H22" s="194"/>
      <c r="I22" s="194"/>
      <c r="J22" s="337"/>
      <c r="K22" s="194"/>
      <c r="L22" s="194"/>
      <c r="M22" s="195"/>
      <c r="N22" s="195"/>
      <c r="O22" s="195"/>
      <c r="P22" s="195"/>
    </row>
    <row r="23" spans="1:16" ht="14.25" customHeight="1" x14ac:dyDescent="0.2">
      <c r="A23" s="338"/>
      <c r="B23" s="607" t="s">
        <v>96</v>
      </c>
      <c r="C23" s="604"/>
      <c r="D23" s="604"/>
      <c r="E23" s="604"/>
      <c r="F23" s="604"/>
      <c r="G23" s="604"/>
      <c r="H23" s="604"/>
      <c r="I23" s="604"/>
      <c r="J23" s="113"/>
      <c r="K23" s="604" t="s">
        <v>96</v>
      </c>
      <c r="L23" s="604"/>
      <c r="M23" s="604"/>
      <c r="N23" s="604"/>
      <c r="O23" s="604"/>
      <c r="P23" s="604"/>
    </row>
    <row r="24" spans="1:16" s="203" customFormat="1" ht="14.25" customHeight="1" x14ac:dyDescent="0.2">
      <c r="A24" s="338"/>
      <c r="B24" s="204"/>
      <c r="C24" s="204"/>
      <c r="D24" s="204"/>
      <c r="E24" s="204"/>
      <c r="F24" s="204"/>
      <c r="G24" s="204"/>
      <c r="H24" s="204"/>
      <c r="I24" s="211"/>
      <c r="J24" s="337"/>
      <c r="K24" s="211"/>
      <c r="L24" s="211"/>
      <c r="M24" s="204"/>
      <c r="N24" s="211"/>
      <c r="O24" s="211"/>
      <c r="P24" s="211"/>
    </row>
    <row r="25" spans="1:16" ht="14.25" customHeight="1" x14ac:dyDescent="0.2">
      <c r="A25" s="339" t="s">
        <v>155</v>
      </c>
      <c r="B25" s="466">
        <v>28025</v>
      </c>
      <c r="C25" s="466">
        <v>13868</v>
      </c>
      <c r="D25" s="475">
        <v>1783</v>
      </c>
      <c r="E25" s="475">
        <v>643</v>
      </c>
      <c r="F25" s="475">
        <v>1011</v>
      </c>
      <c r="G25" s="475">
        <v>393</v>
      </c>
      <c r="H25" s="475">
        <v>10091</v>
      </c>
      <c r="I25" s="475">
        <v>4606</v>
      </c>
      <c r="J25" s="339" t="s">
        <v>155</v>
      </c>
      <c r="K25" s="344">
        <v>9065</v>
      </c>
      <c r="L25" s="344">
        <v>4911</v>
      </c>
      <c r="M25" s="475">
        <v>361</v>
      </c>
      <c r="N25" s="475">
        <v>182</v>
      </c>
      <c r="O25" s="475">
        <v>5714</v>
      </c>
      <c r="P25" s="475">
        <v>3133</v>
      </c>
    </row>
    <row r="26" spans="1:16" ht="14.25" customHeight="1" x14ac:dyDescent="0.2">
      <c r="A26" s="339" t="s">
        <v>154</v>
      </c>
      <c r="B26" s="466">
        <v>29670</v>
      </c>
      <c r="C26" s="466">
        <v>14483</v>
      </c>
      <c r="D26" s="475">
        <v>1783</v>
      </c>
      <c r="E26" s="475">
        <v>593</v>
      </c>
      <c r="F26" s="475">
        <v>1144</v>
      </c>
      <c r="G26" s="475">
        <v>440</v>
      </c>
      <c r="H26" s="475">
        <v>10666</v>
      </c>
      <c r="I26" s="475">
        <v>4868</v>
      </c>
      <c r="J26" s="339" t="s">
        <v>154</v>
      </c>
      <c r="K26" s="344">
        <v>9779</v>
      </c>
      <c r="L26" s="344">
        <v>5099</v>
      </c>
      <c r="M26" s="475">
        <v>376</v>
      </c>
      <c r="N26" s="475">
        <v>199</v>
      </c>
      <c r="O26" s="475">
        <v>5922</v>
      </c>
      <c r="P26" s="475">
        <v>3284</v>
      </c>
    </row>
    <row r="27" spans="1:16" ht="14.25" customHeight="1" x14ac:dyDescent="0.2">
      <c r="A27" s="339" t="s">
        <v>153</v>
      </c>
      <c r="B27" s="466">
        <v>29798</v>
      </c>
      <c r="C27" s="466">
        <v>14645</v>
      </c>
      <c r="D27" s="475">
        <v>1745</v>
      </c>
      <c r="E27" s="475">
        <v>679</v>
      </c>
      <c r="F27" s="475">
        <v>1258</v>
      </c>
      <c r="G27" s="475">
        <v>449</v>
      </c>
      <c r="H27" s="475">
        <v>10467</v>
      </c>
      <c r="I27" s="475">
        <v>4699</v>
      </c>
      <c r="J27" s="339" t="s">
        <v>153</v>
      </c>
      <c r="K27" s="344">
        <v>9813</v>
      </c>
      <c r="L27" s="344">
        <v>5151</v>
      </c>
      <c r="M27" s="475">
        <v>341</v>
      </c>
      <c r="N27" s="475">
        <v>183</v>
      </c>
      <c r="O27" s="475">
        <v>6174</v>
      </c>
      <c r="P27" s="475">
        <v>3484</v>
      </c>
    </row>
    <row r="28" spans="1:16" ht="14.25" customHeight="1" x14ac:dyDescent="0.2">
      <c r="A28" s="339" t="s">
        <v>152</v>
      </c>
      <c r="B28" s="466">
        <v>31271</v>
      </c>
      <c r="C28" s="466">
        <v>15166</v>
      </c>
      <c r="D28" s="475">
        <v>1625</v>
      </c>
      <c r="E28" s="475">
        <v>571</v>
      </c>
      <c r="F28" s="475">
        <v>1450</v>
      </c>
      <c r="G28" s="475">
        <v>532</v>
      </c>
      <c r="H28" s="475">
        <v>10795</v>
      </c>
      <c r="I28" s="475">
        <v>4839</v>
      </c>
      <c r="J28" s="339" t="s">
        <v>152</v>
      </c>
      <c r="K28" s="344">
        <v>10425</v>
      </c>
      <c r="L28" s="344">
        <v>5345</v>
      </c>
      <c r="M28" s="475">
        <v>350</v>
      </c>
      <c r="N28" s="475">
        <v>185</v>
      </c>
      <c r="O28" s="475">
        <v>6626</v>
      </c>
      <c r="P28" s="475">
        <v>3694</v>
      </c>
    </row>
    <row r="29" spans="1:16" ht="14.25" customHeight="1" x14ac:dyDescent="0.2">
      <c r="A29" s="339" t="s">
        <v>151</v>
      </c>
      <c r="B29" s="466">
        <v>32546</v>
      </c>
      <c r="C29" s="466">
        <v>15846</v>
      </c>
      <c r="D29" s="475">
        <v>1519</v>
      </c>
      <c r="E29" s="475">
        <v>561</v>
      </c>
      <c r="F29" s="475">
        <v>1355</v>
      </c>
      <c r="G29" s="475">
        <v>553</v>
      </c>
      <c r="H29" s="475">
        <v>11249</v>
      </c>
      <c r="I29" s="475">
        <v>4979</v>
      </c>
      <c r="J29" s="339" t="s">
        <v>151</v>
      </c>
      <c r="K29" s="344">
        <v>10693</v>
      </c>
      <c r="L29" s="344">
        <v>5549</v>
      </c>
      <c r="M29" s="475">
        <v>473</v>
      </c>
      <c r="N29" s="475">
        <v>267</v>
      </c>
      <c r="O29" s="475">
        <v>7257</v>
      </c>
      <c r="P29" s="475">
        <v>3937</v>
      </c>
    </row>
    <row r="30" spans="1:16" ht="14.25" customHeight="1" x14ac:dyDescent="0.2">
      <c r="A30" s="339" t="s">
        <v>150</v>
      </c>
      <c r="B30" s="466">
        <v>30142</v>
      </c>
      <c r="C30" s="466">
        <v>14701</v>
      </c>
      <c r="D30" s="475">
        <v>1354</v>
      </c>
      <c r="E30" s="475">
        <v>523</v>
      </c>
      <c r="F30" s="475">
        <v>1258</v>
      </c>
      <c r="G30" s="475">
        <v>458</v>
      </c>
      <c r="H30" s="475">
        <v>8517</v>
      </c>
      <c r="I30" s="475">
        <v>3728</v>
      </c>
      <c r="J30" s="339" t="s">
        <v>150</v>
      </c>
      <c r="K30" s="344">
        <v>11058</v>
      </c>
      <c r="L30" s="344">
        <v>5645</v>
      </c>
      <c r="M30" s="475">
        <v>463</v>
      </c>
      <c r="N30" s="475">
        <v>243</v>
      </c>
      <c r="O30" s="475">
        <v>7492</v>
      </c>
      <c r="P30" s="475">
        <v>4104</v>
      </c>
    </row>
    <row r="31" spans="1:16" ht="14.25" customHeight="1" x14ac:dyDescent="0.2">
      <c r="A31" s="339" t="s">
        <v>149</v>
      </c>
      <c r="B31" s="466">
        <f t="shared" ref="B31:C34" si="1">SUM(D31,F31,H31,K31,M31,O31)</f>
        <v>30784</v>
      </c>
      <c r="C31" s="466">
        <f t="shared" si="1"/>
        <v>15035</v>
      </c>
      <c r="D31" s="475">
        <v>785</v>
      </c>
      <c r="E31" s="475">
        <v>303</v>
      </c>
      <c r="F31" s="475">
        <v>1353</v>
      </c>
      <c r="G31" s="475">
        <v>508</v>
      </c>
      <c r="H31" s="476">
        <v>8741</v>
      </c>
      <c r="I31" s="476">
        <v>3762</v>
      </c>
      <c r="J31" s="339" t="s">
        <v>149</v>
      </c>
      <c r="K31" s="283">
        <v>11394</v>
      </c>
      <c r="L31" s="283">
        <v>5787</v>
      </c>
      <c r="M31" s="476">
        <v>500</v>
      </c>
      <c r="N31" s="476">
        <v>265</v>
      </c>
      <c r="O31" s="476">
        <v>8011</v>
      </c>
      <c r="P31" s="476">
        <v>4410</v>
      </c>
    </row>
    <row r="32" spans="1:16" ht="14.25" customHeight="1" x14ac:dyDescent="0.2">
      <c r="A32" s="339" t="s">
        <v>148</v>
      </c>
      <c r="B32" s="466">
        <f t="shared" si="1"/>
        <v>30178</v>
      </c>
      <c r="C32" s="466">
        <f t="shared" si="1"/>
        <v>14720</v>
      </c>
      <c r="D32" s="475">
        <v>882</v>
      </c>
      <c r="E32" s="475">
        <v>342</v>
      </c>
      <c r="F32" s="475">
        <v>1248</v>
      </c>
      <c r="G32" s="475">
        <v>484</v>
      </c>
      <c r="H32" s="476">
        <v>7985</v>
      </c>
      <c r="I32" s="476">
        <v>3415</v>
      </c>
      <c r="J32" s="339" t="s">
        <v>148</v>
      </c>
      <c r="K32" s="283">
        <v>10620</v>
      </c>
      <c r="L32" s="283">
        <v>5339</v>
      </c>
      <c r="M32" s="476">
        <v>485</v>
      </c>
      <c r="N32" s="476">
        <v>262</v>
      </c>
      <c r="O32" s="476">
        <v>8958</v>
      </c>
      <c r="P32" s="476">
        <v>4878</v>
      </c>
    </row>
    <row r="33" spans="1:16" ht="14.25" customHeight="1" x14ac:dyDescent="0.2">
      <c r="A33" s="339" t="s">
        <v>146</v>
      </c>
      <c r="B33" s="466">
        <f t="shared" si="1"/>
        <v>28336</v>
      </c>
      <c r="C33" s="466">
        <f t="shared" si="1"/>
        <v>13896</v>
      </c>
      <c r="D33" s="475">
        <v>862</v>
      </c>
      <c r="E33" s="475">
        <v>307</v>
      </c>
      <c r="F33" s="475">
        <v>1195</v>
      </c>
      <c r="G33" s="475">
        <v>445</v>
      </c>
      <c r="H33" s="476">
        <v>7252</v>
      </c>
      <c r="I33" s="476">
        <v>3108</v>
      </c>
      <c r="J33" s="339" t="s">
        <v>146</v>
      </c>
      <c r="K33" s="283">
        <v>10488</v>
      </c>
      <c r="L33" s="283">
        <v>5371</v>
      </c>
      <c r="M33" s="476">
        <v>612</v>
      </c>
      <c r="N33" s="476">
        <v>333</v>
      </c>
      <c r="O33" s="476">
        <v>7927</v>
      </c>
      <c r="P33" s="476">
        <v>4332</v>
      </c>
    </row>
    <row r="34" spans="1:16" s="78" customFormat="1" ht="14.25" customHeight="1" x14ac:dyDescent="0.2">
      <c r="A34" s="339" t="s">
        <v>147</v>
      </c>
      <c r="B34" s="474">
        <f t="shared" si="1"/>
        <v>27720</v>
      </c>
      <c r="C34" s="474">
        <f t="shared" si="1"/>
        <v>13700</v>
      </c>
      <c r="D34" s="477">
        <v>939</v>
      </c>
      <c r="E34" s="477">
        <v>358</v>
      </c>
      <c r="F34" s="477">
        <v>1109</v>
      </c>
      <c r="G34" s="477">
        <v>427</v>
      </c>
      <c r="H34" s="476">
        <v>6653</v>
      </c>
      <c r="I34" s="476">
        <v>2836</v>
      </c>
      <c r="J34" s="339" t="s">
        <v>147</v>
      </c>
      <c r="K34" s="283">
        <v>10086</v>
      </c>
      <c r="L34" s="283">
        <v>5194</v>
      </c>
      <c r="M34" s="476">
        <v>732</v>
      </c>
      <c r="N34" s="476">
        <v>394</v>
      </c>
      <c r="O34" s="476">
        <v>8201</v>
      </c>
      <c r="P34" s="476">
        <v>4491</v>
      </c>
    </row>
    <row r="35" spans="1:16" s="386" customFormat="1" ht="14.25" customHeight="1" x14ac:dyDescent="0.2">
      <c r="A35" s="339" t="s">
        <v>262</v>
      </c>
      <c r="B35" s="474">
        <v>28382</v>
      </c>
      <c r="C35" s="474">
        <v>13698</v>
      </c>
      <c r="D35" s="476">
        <v>910</v>
      </c>
      <c r="E35" s="476">
        <v>376</v>
      </c>
      <c r="F35" s="476">
        <v>1226</v>
      </c>
      <c r="G35" s="476">
        <v>476</v>
      </c>
      <c r="H35" s="476">
        <v>6060</v>
      </c>
      <c r="I35" s="476">
        <v>2490</v>
      </c>
      <c r="J35" s="479" t="s">
        <v>262</v>
      </c>
      <c r="K35" s="480">
        <v>10780</v>
      </c>
      <c r="L35" s="480">
        <v>5310</v>
      </c>
      <c r="M35" s="478">
        <v>659</v>
      </c>
      <c r="N35" s="478">
        <v>365</v>
      </c>
      <c r="O35" s="478">
        <v>8747</v>
      </c>
      <c r="P35" s="478">
        <v>4681</v>
      </c>
    </row>
    <row r="36" spans="1:16" x14ac:dyDescent="0.2">
      <c r="A36" s="96"/>
      <c r="J36" s="96"/>
      <c r="M36" s="78"/>
    </row>
    <row r="37" spans="1:16" x14ac:dyDescent="0.2">
      <c r="A37" s="96"/>
      <c r="J37" s="96"/>
      <c r="M37" s="78"/>
    </row>
    <row r="38" spans="1:16" x14ac:dyDescent="0.2">
      <c r="A38" s="96"/>
      <c r="J38" s="96"/>
      <c r="M38" s="78"/>
    </row>
    <row r="39" spans="1:16" x14ac:dyDescent="0.2">
      <c r="A39" s="96"/>
      <c r="J39" s="96"/>
      <c r="M39" s="78"/>
    </row>
    <row r="40" spans="1:16" x14ac:dyDescent="0.2">
      <c r="A40" s="77"/>
      <c r="J40" s="77"/>
      <c r="M40" s="78"/>
    </row>
  </sheetData>
  <mergeCells count="28">
    <mergeCell ref="K23:P23"/>
    <mergeCell ref="B23:I23"/>
    <mergeCell ref="K9:P9"/>
    <mergeCell ref="B9:I9"/>
    <mergeCell ref="A1:I1"/>
    <mergeCell ref="A2:I2"/>
    <mergeCell ref="A3:I3"/>
    <mergeCell ref="J1:P1"/>
    <mergeCell ref="J2:P2"/>
    <mergeCell ref="J3:P3"/>
    <mergeCell ref="A5:A7"/>
    <mergeCell ref="H5:I5"/>
    <mergeCell ref="M5:N5"/>
    <mergeCell ref="O5:P5"/>
    <mergeCell ref="M6:N6"/>
    <mergeCell ref="O6:P6"/>
    <mergeCell ref="M8:P8"/>
    <mergeCell ref="B8:G8"/>
    <mergeCell ref="J5:J7"/>
    <mergeCell ref="K5:L5"/>
    <mergeCell ref="H6:I6"/>
    <mergeCell ref="K6:L6"/>
    <mergeCell ref="B5:C5"/>
    <mergeCell ref="D5:E5"/>
    <mergeCell ref="F5:G5"/>
    <mergeCell ref="B6:C6"/>
    <mergeCell ref="D6:E6"/>
    <mergeCell ref="F6:G6"/>
  </mergeCells>
  <conditionalFormatting sqref="A10:G22 A24:G35 A23:B23 A9:B9">
    <cfRule type="expression" dxfId="17" priority="11">
      <formula>MOD(ROW(),2)=1</formula>
    </cfRule>
    <cfRule type="expression" priority="12">
      <formula>MOD(ROW(),2)=1</formula>
    </cfRule>
  </conditionalFormatting>
  <conditionalFormatting sqref="H10:I22 K10:L22 K24:L35 H24:I35">
    <cfRule type="expression" dxfId="16" priority="10">
      <formula>MOD(ROW(),2)=1</formula>
    </cfRule>
  </conditionalFormatting>
  <conditionalFormatting sqref="M24:P35 K23 M10:P22 K9">
    <cfRule type="expression" dxfId="15" priority="8">
      <formula>MOD(ROW(),2)=1</formula>
    </cfRule>
    <cfRule type="expression" priority="9">
      <formula>MOD(ROW(),2)=0</formula>
    </cfRule>
  </conditionalFormatting>
  <conditionalFormatting sqref="J9:J35">
    <cfRule type="expression" dxfId="14" priority="1">
      <formula>MOD(ROW(),2)=1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P5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9.7109375" style="51" customWidth="1"/>
    <col min="2" max="2" width="11.28515625" style="51" customWidth="1"/>
    <col min="3" max="3" width="11.5703125" style="51" customWidth="1"/>
    <col min="4" max="4" width="12.140625" style="51" customWidth="1"/>
    <col min="5" max="5" width="12.7109375" style="51" customWidth="1"/>
    <col min="6" max="6" width="11.85546875" style="51" customWidth="1"/>
    <col min="7" max="7" width="12.7109375" style="51" customWidth="1"/>
    <col min="8" max="8" width="17.28515625" style="51" customWidth="1"/>
    <col min="9" max="10" width="8.85546875" style="51" customWidth="1"/>
    <col min="11" max="11" width="8.7109375" style="51" customWidth="1"/>
    <col min="12" max="13" width="9.7109375" style="51" customWidth="1"/>
    <col min="14" max="14" width="8.42578125" style="51" customWidth="1"/>
    <col min="15" max="15" width="11.28515625" style="51"/>
    <col min="16" max="16" width="8.85546875" style="51" customWidth="1"/>
    <col min="17" max="16384" width="11.28515625" style="51"/>
  </cols>
  <sheetData>
    <row r="1" spans="1:16" x14ac:dyDescent="0.2">
      <c r="A1" s="524" t="s">
        <v>313</v>
      </c>
      <c r="B1" s="524"/>
      <c r="C1" s="524"/>
      <c r="D1" s="524"/>
      <c r="E1" s="524"/>
      <c r="F1" s="524"/>
      <c r="G1" s="524"/>
      <c r="H1" s="524" t="s">
        <v>312</v>
      </c>
      <c r="I1" s="524"/>
      <c r="J1" s="524"/>
      <c r="K1" s="524"/>
      <c r="L1" s="524"/>
      <c r="M1" s="524"/>
      <c r="N1" s="524"/>
      <c r="O1" s="524"/>
      <c r="P1" s="524"/>
    </row>
    <row r="2" spans="1:16" ht="16.899999999999999" customHeight="1" x14ac:dyDescent="0.2">
      <c r="A2" s="524" t="s">
        <v>314</v>
      </c>
      <c r="B2" s="524"/>
      <c r="C2" s="524"/>
      <c r="D2" s="524"/>
      <c r="E2" s="524"/>
      <c r="F2" s="524"/>
      <c r="G2" s="524"/>
      <c r="H2" s="524" t="s">
        <v>320</v>
      </c>
      <c r="I2" s="524"/>
      <c r="J2" s="524"/>
      <c r="K2" s="524"/>
      <c r="L2" s="524"/>
      <c r="M2" s="524"/>
      <c r="N2" s="524"/>
      <c r="O2" s="524"/>
      <c r="P2" s="524"/>
    </row>
    <row r="3" spans="1:16" x14ac:dyDescent="0.2">
      <c r="A3" s="524" t="s">
        <v>263</v>
      </c>
      <c r="B3" s="524"/>
      <c r="C3" s="524"/>
      <c r="D3" s="524"/>
      <c r="E3" s="524"/>
      <c r="F3" s="524"/>
      <c r="G3" s="524"/>
      <c r="H3" s="524" t="s">
        <v>263</v>
      </c>
      <c r="I3" s="524"/>
      <c r="J3" s="524"/>
      <c r="K3" s="524"/>
      <c r="L3" s="524"/>
      <c r="M3" s="524"/>
      <c r="N3" s="524"/>
      <c r="O3" s="524"/>
      <c r="P3" s="524"/>
    </row>
    <row r="5" spans="1:16" ht="27.75" customHeight="1" x14ac:dyDescent="0.2">
      <c r="A5" s="610" t="s">
        <v>302</v>
      </c>
      <c r="B5" s="538" t="s">
        <v>22</v>
      </c>
      <c r="C5" s="536"/>
      <c r="D5" s="536" t="s">
        <v>138</v>
      </c>
      <c r="E5" s="536"/>
      <c r="F5" s="536" t="s">
        <v>139</v>
      </c>
      <c r="G5" s="537"/>
      <c r="H5" s="531" t="s">
        <v>302</v>
      </c>
      <c r="I5" s="536" t="s">
        <v>141</v>
      </c>
      <c r="J5" s="536"/>
      <c r="K5" s="536" t="s">
        <v>142</v>
      </c>
      <c r="L5" s="536"/>
      <c r="M5" s="536" t="s">
        <v>143</v>
      </c>
      <c r="N5" s="536"/>
      <c r="O5" s="521" t="s">
        <v>333</v>
      </c>
      <c r="P5" s="537"/>
    </row>
    <row r="6" spans="1:16" ht="27.75" customHeight="1" x14ac:dyDescent="0.2">
      <c r="A6" s="611"/>
      <c r="B6" s="534" t="s">
        <v>140</v>
      </c>
      <c r="C6" s="521"/>
      <c r="D6" s="521" t="s">
        <v>140</v>
      </c>
      <c r="E6" s="521"/>
      <c r="F6" s="536" t="s">
        <v>140</v>
      </c>
      <c r="G6" s="537"/>
      <c r="H6" s="532"/>
      <c r="I6" s="536" t="s">
        <v>140</v>
      </c>
      <c r="J6" s="536"/>
      <c r="K6" s="536" t="s">
        <v>140</v>
      </c>
      <c r="L6" s="536"/>
      <c r="M6" s="521" t="s">
        <v>140</v>
      </c>
      <c r="N6" s="521"/>
      <c r="O6" s="536" t="s">
        <v>140</v>
      </c>
      <c r="P6" s="537"/>
    </row>
    <row r="7" spans="1:16" ht="32.25" customHeight="1" x14ac:dyDescent="0.2">
      <c r="A7" s="612"/>
      <c r="B7" s="170" t="s">
        <v>125</v>
      </c>
      <c r="C7" s="111" t="s">
        <v>178</v>
      </c>
      <c r="D7" s="169" t="s">
        <v>125</v>
      </c>
      <c r="E7" s="111" t="s">
        <v>178</v>
      </c>
      <c r="F7" s="402" t="s">
        <v>125</v>
      </c>
      <c r="G7" s="403" t="s">
        <v>178</v>
      </c>
      <c r="H7" s="533"/>
      <c r="I7" s="111" t="s">
        <v>125</v>
      </c>
      <c r="J7" s="111" t="s">
        <v>178</v>
      </c>
      <c r="K7" s="111" t="s">
        <v>125</v>
      </c>
      <c r="L7" s="111" t="s">
        <v>178</v>
      </c>
      <c r="M7" s="111" t="s">
        <v>125</v>
      </c>
      <c r="N7" s="111" t="s">
        <v>178</v>
      </c>
      <c r="O7" s="404" t="s">
        <v>125</v>
      </c>
      <c r="P7" s="403" t="s">
        <v>178</v>
      </c>
    </row>
    <row r="8" spans="1:16" ht="14.25" customHeight="1" x14ac:dyDescent="0.2">
      <c r="A8" s="128"/>
      <c r="B8" s="609"/>
      <c r="C8" s="609"/>
      <c r="D8" s="609"/>
      <c r="E8" s="609"/>
      <c r="F8" s="609"/>
      <c r="G8" s="609"/>
      <c r="H8" s="114"/>
      <c r="I8" s="605"/>
      <c r="J8" s="605"/>
      <c r="K8" s="605"/>
      <c r="L8" s="605"/>
      <c r="M8" s="605"/>
      <c r="N8" s="605"/>
      <c r="O8" s="605"/>
      <c r="P8" s="605"/>
    </row>
    <row r="9" spans="1:16" s="203" customFormat="1" ht="14.25" customHeight="1" x14ac:dyDescent="0.2">
      <c r="A9" s="212"/>
      <c r="B9" s="613" t="s">
        <v>89</v>
      </c>
      <c r="C9" s="614"/>
      <c r="D9" s="614"/>
      <c r="E9" s="614"/>
      <c r="F9" s="614"/>
      <c r="G9" s="614"/>
      <c r="H9" s="113"/>
      <c r="I9" s="608" t="s">
        <v>89</v>
      </c>
      <c r="J9" s="541"/>
      <c r="K9" s="541"/>
      <c r="L9" s="541"/>
      <c r="M9" s="541"/>
      <c r="N9" s="541"/>
      <c r="O9" s="541"/>
      <c r="P9" s="541"/>
    </row>
    <row r="10" spans="1:16" s="203" customFormat="1" ht="14.25" customHeight="1" x14ac:dyDescent="0.2">
      <c r="A10" s="212"/>
      <c r="B10" s="214"/>
      <c r="C10" s="214"/>
      <c r="D10" s="214"/>
      <c r="E10" s="214"/>
      <c r="F10" s="214"/>
      <c r="G10" s="214"/>
      <c r="H10" s="113"/>
      <c r="I10" s="204"/>
      <c r="J10" s="204"/>
      <c r="K10" s="204"/>
      <c r="L10" s="204"/>
      <c r="M10" s="204"/>
      <c r="N10" s="204"/>
      <c r="O10" s="204"/>
      <c r="P10" s="204"/>
    </row>
    <row r="11" spans="1:16" ht="14.25" customHeight="1" x14ac:dyDescent="0.2">
      <c r="A11" s="339" t="s">
        <v>103</v>
      </c>
      <c r="B11" s="465">
        <v>1282</v>
      </c>
      <c r="C11" s="465">
        <v>674</v>
      </c>
      <c r="D11" s="466">
        <v>40</v>
      </c>
      <c r="E11" s="466">
        <v>23</v>
      </c>
      <c r="F11" s="466">
        <v>57</v>
      </c>
      <c r="G11" s="466">
        <v>24</v>
      </c>
      <c r="H11" s="339" t="s">
        <v>103</v>
      </c>
      <c r="I11" s="472">
        <v>226</v>
      </c>
      <c r="J11" s="472">
        <v>108</v>
      </c>
      <c r="K11" s="466">
        <v>373</v>
      </c>
      <c r="L11" s="467">
        <v>186</v>
      </c>
      <c r="M11" s="472">
        <v>41</v>
      </c>
      <c r="N11" s="472">
        <v>22</v>
      </c>
      <c r="O11" s="472">
        <v>545</v>
      </c>
      <c r="P11" s="471">
        <v>311</v>
      </c>
    </row>
    <row r="12" spans="1:16" ht="14.25" customHeight="1" x14ac:dyDescent="0.2">
      <c r="A12" s="339" t="s">
        <v>104</v>
      </c>
      <c r="B12" s="465">
        <v>2186</v>
      </c>
      <c r="C12" s="465">
        <v>1086</v>
      </c>
      <c r="D12" s="466">
        <v>67</v>
      </c>
      <c r="E12" s="466">
        <v>32</v>
      </c>
      <c r="F12" s="466">
        <v>101</v>
      </c>
      <c r="G12" s="466">
        <v>45</v>
      </c>
      <c r="H12" s="339" t="s">
        <v>104</v>
      </c>
      <c r="I12" s="472">
        <v>399</v>
      </c>
      <c r="J12" s="472">
        <v>154</v>
      </c>
      <c r="K12" s="466">
        <v>645</v>
      </c>
      <c r="L12" s="467">
        <v>321</v>
      </c>
      <c r="M12" s="472">
        <v>68</v>
      </c>
      <c r="N12" s="472">
        <v>39</v>
      </c>
      <c r="O12" s="472">
        <v>906</v>
      </c>
      <c r="P12" s="471">
        <v>495</v>
      </c>
    </row>
    <row r="13" spans="1:16" ht="14.25" customHeight="1" x14ac:dyDescent="0.2">
      <c r="A13" s="339" t="s">
        <v>105</v>
      </c>
      <c r="B13" s="465">
        <v>2100</v>
      </c>
      <c r="C13" s="465">
        <v>1021</v>
      </c>
      <c r="D13" s="466">
        <v>84</v>
      </c>
      <c r="E13" s="466">
        <v>41</v>
      </c>
      <c r="F13" s="466">
        <v>96</v>
      </c>
      <c r="G13" s="466">
        <v>42</v>
      </c>
      <c r="H13" s="339" t="s">
        <v>105</v>
      </c>
      <c r="I13" s="472">
        <v>549</v>
      </c>
      <c r="J13" s="472">
        <v>229</v>
      </c>
      <c r="K13" s="466">
        <v>667</v>
      </c>
      <c r="L13" s="467">
        <v>331</v>
      </c>
      <c r="M13" s="472">
        <v>60</v>
      </c>
      <c r="N13" s="472">
        <v>32</v>
      </c>
      <c r="O13" s="472">
        <v>644</v>
      </c>
      <c r="P13" s="471">
        <v>346</v>
      </c>
    </row>
    <row r="14" spans="1:16" ht="14.25" customHeight="1" x14ac:dyDescent="0.2">
      <c r="A14" s="339" t="s">
        <v>106</v>
      </c>
      <c r="B14" s="465">
        <v>1087</v>
      </c>
      <c r="C14" s="465">
        <v>534</v>
      </c>
      <c r="D14" s="467">
        <v>28</v>
      </c>
      <c r="E14" s="467">
        <v>12</v>
      </c>
      <c r="F14" s="467">
        <v>68</v>
      </c>
      <c r="G14" s="467">
        <v>22</v>
      </c>
      <c r="H14" s="339" t="s">
        <v>106</v>
      </c>
      <c r="I14" s="471">
        <v>173</v>
      </c>
      <c r="J14" s="471">
        <v>76</v>
      </c>
      <c r="K14" s="467">
        <v>386</v>
      </c>
      <c r="L14" s="467">
        <v>176</v>
      </c>
      <c r="M14" s="471">
        <v>33</v>
      </c>
      <c r="N14" s="471">
        <v>14</v>
      </c>
      <c r="O14" s="471">
        <v>399</v>
      </c>
      <c r="P14" s="471">
        <v>234</v>
      </c>
    </row>
    <row r="15" spans="1:16" ht="14.25" customHeight="1" x14ac:dyDescent="0.2">
      <c r="A15" s="339" t="s">
        <v>107</v>
      </c>
      <c r="B15" s="465">
        <v>1553</v>
      </c>
      <c r="C15" s="465">
        <v>735</v>
      </c>
      <c r="D15" s="467">
        <v>52</v>
      </c>
      <c r="E15" s="467">
        <v>16</v>
      </c>
      <c r="F15" s="467">
        <v>81</v>
      </c>
      <c r="G15" s="467">
        <v>33</v>
      </c>
      <c r="H15" s="339" t="s">
        <v>107</v>
      </c>
      <c r="I15" s="471">
        <v>357</v>
      </c>
      <c r="J15" s="471">
        <v>151</v>
      </c>
      <c r="K15" s="467">
        <v>687</v>
      </c>
      <c r="L15" s="467">
        <v>332</v>
      </c>
      <c r="M15" s="471">
        <v>21</v>
      </c>
      <c r="N15" s="471">
        <v>9</v>
      </c>
      <c r="O15" s="471">
        <v>355</v>
      </c>
      <c r="P15" s="471">
        <v>194</v>
      </c>
    </row>
    <row r="16" spans="1:16" ht="14.25" customHeight="1" x14ac:dyDescent="0.2">
      <c r="A16" s="339" t="s">
        <v>132</v>
      </c>
      <c r="B16" s="465">
        <v>1809</v>
      </c>
      <c r="C16" s="465">
        <v>877</v>
      </c>
      <c r="D16" s="467">
        <v>60</v>
      </c>
      <c r="E16" s="467">
        <v>21</v>
      </c>
      <c r="F16" s="467">
        <v>95</v>
      </c>
      <c r="G16" s="467">
        <v>45</v>
      </c>
      <c r="H16" s="339" t="s">
        <v>132</v>
      </c>
      <c r="I16" s="471">
        <v>393</v>
      </c>
      <c r="J16" s="471">
        <v>153</v>
      </c>
      <c r="K16" s="467">
        <v>702</v>
      </c>
      <c r="L16" s="467">
        <v>356</v>
      </c>
      <c r="M16" s="471">
        <v>52</v>
      </c>
      <c r="N16" s="471">
        <v>33</v>
      </c>
      <c r="O16" s="471">
        <v>507</v>
      </c>
      <c r="P16" s="471">
        <v>269</v>
      </c>
    </row>
    <row r="17" spans="1:16" ht="14.25" customHeight="1" x14ac:dyDescent="0.2">
      <c r="A17" s="339" t="s">
        <v>108</v>
      </c>
      <c r="B17" s="465">
        <v>1979</v>
      </c>
      <c r="C17" s="465">
        <v>955</v>
      </c>
      <c r="D17" s="467">
        <v>52</v>
      </c>
      <c r="E17" s="467">
        <v>16</v>
      </c>
      <c r="F17" s="467">
        <v>90</v>
      </c>
      <c r="G17" s="467">
        <v>34</v>
      </c>
      <c r="H17" s="339" t="s">
        <v>108</v>
      </c>
      <c r="I17" s="471">
        <v>461</v>
      </c>
      <c r="J17" s="471">
        <v>176</v>
      </c>
      <c r="K17" s="467">
        <v>907</v>
      </c>
      <c r="L17" s="467">
        <v>479</v>
      </c>
      <c r="M17" s="471">
        <v>27</v>
      </c>
      <c r="N17" s="471">
        <v>16</v>
      </c>
      <c r="O17" s="471">
        <v>442</v>
      </c>
      <c r="P17" s="471">
        <v>234</v>
      </c>
    </row>
    <row r="18" spans="1:16" ht="14.25" customHeight="1" x14ac:dyDescent="0.2">
      <c r="A18" s="339" t="s">
        <v>109</v>
      </c>
      <c r="B18" s="465">
        <v>2148</v>
      </c>
      <c r="C18" s="465">
        <v>1010</v>
      </c>
      <c r="D18" s="467">
        <v>93</v>
      </c>
      <c r="E18" s="467">
        <v>33</v>
      </c>
      <c r="F18" s="467">
        <v>93</v>
      </c>
      <c r="G18" s="467">
        <v>20</v>
      </c>
      <c r="H18" s="339" t="s">
        <v>109</v>
      </c>
      <c r="I18" s="471">
        <v>488</v>
      </c>
      <c r="J18" s="471">
        <v>216</v>
      </c>
      <c r="K18" s="467">
        <v>848</v>
      </c>
      <c r="L18" s="467">
        <v>430</v>
      </c>
      <c r="M18" s="471">
        <v>51</v>
      </c>
      <c r="N18" s="471">
        <v>28</v>
      </c>
      <c r="O18" s="471">
        <v>575</v>
      </c>
      <c r="P18" s="471">
        <v>283</v>
      </c>
    </row>
    <row r="19" spans="1:16" ht="14.25" customHeight="1" x14ac:dyDescent="0.2">
      <c r="A19" s="339" t="s">
        <v>110</v>
      </c>
      <c r="B19" s="465">
        <v>3316</v>
      </c>
      <c r="C19" s="465">
        <v>1594</v>
      </c>
      <c r="D19" s="467">
        <v>101</v>
      </c>
      <c r="E19" s="467">
        <v>53</v>
      </c>
      <c r="F19" s="467">
        <v>114</v>
      </c>
      <c r="G19" s="467">
        <v>50</v>
      </c>
      <c r="H19" s="339" t="s">
        <v>110</v>
      </c>
      <c r="I19" s="471">
        <v>598</v>
      </c>
      <c r="J19" s="471">
        <v>242</v>
      </c>
      <c r="K19" s="467">
        <v>1243</v>
      </c>
      <c r="L19" s="467">
        <v>604</v>
      </c>
      <c r="M19" s="471">
        <v>100</v>
      </c>
      <c r="N19" s="471">
        <v>52</v>
      </c>
      <c r="O19" s="467">
        <v>1160</v>
      </c>
      <c r="P19" s="471">
        <v>593</v>
      </c>
    </row>
    <row r="20" spans="1:16" ht="14.25" customHeight="1" x14ac:dyDescent="0.2">
      <c r="A20" s="339" t="s">
        <v>111</v>
      </c>
      <c r="B20" s="465">
        <v>1151</v>
      </c>
      <c r="C20" s="465">
        <v>552</v>
      </c>
      <c r="D20" s="467">
        <v>26</v>
      </c>
      <c r="E20" s="467">
        <v>11</v>
      </c>
      <c r="F20" s="467">
        <v>67</v>
      </c>
      <c r="G20" s="467">
        <v>32</v>
      </c>
      <c r="H20" s="339" t="s">
        <v>111</v>
      </c>
      <c r="I20" s="471">
        <v>247</v>
      </c>
      <c r="J20" s="471">
        <v>103</v>
      </c>
      <c r="K20" s="467">
        <v>525</v>
      </c>
      <c r="L20" s="467">
        <v>252</v>
      </c>
      <c r="M20" s="471">
        <v>20</v>
      </c>
      <c r="N20" s="471">
        <v>13</v>
      </c>
      <c r="O20" s="471">
        <v>266</v>
      </c>
      <c r="P20" s="471">
        <v>141</v>
      </c>
    </row>
    <row r="21" spans="1:16" ht="14.25" customHeight="1" x14ac:dyDescent="0.2">
      <c r="A21" s="339" t="s">
        <v>133</v>
      </c>
      <c r="B21" s="465">
        <v>2717</v>
      </c>
      <c r="C21" s="465">
        <v>1308</v>
      </c>
      <c r="D21" s="467">
        <v>81</v>
      </c>
      <c r="E21" s="467">
        <v>36</v>
      </c>
      <c r="F21" s="467">
        <v>139</v>
      </c>
      <c r="G21" s="467">
        <v>53</v>
      </c>
      <c r="H21" s="339" t="s">
        <v>133</v>
      </c>
      <c r="I21" s="471">
        <v>660</v>
      </c>
      <c r="J21" s="471">
        <v>253</v>
      </c>
      <c r="K21" s="467">
        <v>1052</v>
      </c>
      <c r="L21" s="467">
        <v>527</v>
      </c>
      <c r="M21" s="471">
        <v>64</v>
      </c>
      <c r="N21" s="471">
        <v>42</v>
      </c>
      <c r="O21" s="471">
        <v>721</v>
      </c>
      <c r="P21" s="471">
        <v>397</v>
      </c>
    </row>
    <row r="22" spans="1:16" ht="14.25" customHeight="1" x14ac:dyDescent="0.2">
      <c r="A22" s="339" t="s">
        <v>134</v>
      </c>
      <c r="B22" s="465">
        <v>1935</v>
      </c>
      <c r="C22" s="465">
        <v>933</v>
      </c>
      <c r="D22" s="467">
        <v>63</v>
      </c>
      <c r="E22" s="467">
        <v>20</v>
      </c>
      <c r="F22" s="467">
        <v>102</v>
      </c>
      <c r="G22" s="467">
        <v>48</v>
      </c>
      <c r="H22" s="339" t="s">
        <v>134</v>
      </c>
      <c r="I22" s="471">
        <v>473</v>
      </c>
      <c r="J22" s="471">
        <v>201</v>
      </c>
      <c r="K22" s="467">
        <v>821</v>
      </c>
      <c r="L22" s="467">
        <v>395</v>
      </c>
      <c r="M22" s="471">
        <v>14</v>
      </c>
      <c r="N22" s="471">
        <v>7</v>
      </c>
      <c r="O22" s="471">
        <v>462</v>
      </c>
      <c r="P22" s="471">
        <v>262</v>
      </c>
    </row>
    <row r="23" spans="1:16" ht="14.25" customHeight="1" x14ac:dyDescent="0.2">
      <c r="A23" s="339" t="s">
        <v>112</v>
      </c>
      <c r="B23" s="465">
        <v>2729</v>
      </c>
      <c r="C23" s="465">
        <v>1278</v>
      </c>
      <c r="D23" s="467">
        <v>107</v>
      </c>
      <c r="E23" s="467">
        <v>36</v>
      </c>
      <c r="F23" s="467">
        <v>89</v>
      </c>
      <c r="G23" s="467">
        <v>29</v>
      </c>
      <c r="H23" s="339" t="s">
        <v>112</v>
      </c>
      <c r="I23" s="471">
        <v>589</v>
      </c>
      <c r="J23" s="471">
        <v>255</v>
      </c>
      <c r="K23" s="467">
        <v>1102</v>
      </c>
      <c r="L23" s="467">
        <v>507</v>
      </c>
      <c r="M23" s="471">
        <v>59</v>
      </c>
      <c r="N23" s="471">
        <v>35</v>
      </c>
      <c r="O23" s="471">
        <v>783</v>
      </c>
      <c r="P23" s="471">
        <v>416</v>
      </c>
    </row>
    <row r="24" spans="1:16" ht="14.25" customHeight="1" x14ac:dyDescent="0.2">
      <c r="A24" s="339" t="s">
        <v>113</v>
      </c>
      <c r="B24" s="465">
        <v>1348</v>
      </c>
      <c r="C24" s="465">
        <v>655</v>
      </c>
      <c r="D24" s="467">
        <v>51</v>
      </c>
      <c r="E24" s="467">
        <v>25</v>
      </c>
      <c r="F24" s="467">
        <v>44</v>
      </c>
      <c r="G24" s="467">
        <v>12</v>
      </c>
      <c r="H24" s="339" t="s">
        <v>113</v>
      </c>
      <c r="I24" s="471">
        <v>345</v>
      </c>
      <c r="J24" s="471">
        <v>148</v>
      </c>
      <c r="K24" s="467">
        <v>526</v>
      </c>
      <c r="L24" s="467">
        <v>270</v>
      </c>
      <c r="M24" s="471">
        <v>19</v>
      </c>
      <c r="N24" s="471">
        <v>14</v>
      </c>
      <c r="O24" s="471">
        <v>363</v>
      </c>
      <c r="P24" s="471">
        <v>186</v>
      </c>
    </row>
    <row r="25" spans="1:16" ht="14.25" customHeight="1" x14ac:dyDescent="0.2">
      <c r="A25" s="339" t="s">
        <v>114</v>
      </c>
      <c r="B25" s="465">
        <v>2204</v>
      </c>
      <c r="C25" s="465">
        <v>1083</v>
      </c>
      <c r="D25" s="467">
        <v>32</v>
      </c>
      <c r="E25" s="467">
        <v>14</v>
      </c>
      <c r="F25" s="467">
        <v>64</v>
      </c>
      <c r="G25" s="467">
        <v>24</v>
      </c>
      <c r="H25" s="339" t="s">
        <v>114</v>
      </c>
      <c r="I25" s="471">
        <v>287</v>
      </c>
      <c r="J25" s="471">
        <v>111</v>
      </c>
      <c r="K25" s="467">
        <v>758</v>
      </c>
      <c r="L25" s="467">
        <v>366</v>
      </c>
      <c r="M25" s="471">
        <v>65</v>
      </c>
      <c r="N25" s="471">
        <v>33</v>
      </c>
      <c r="O25" s="471">
        <v>998</v>
      </c>
      <c r="P25" s="471">
        <v>535</v>
      </c>
    </row>
    <row r="26" spans="1:16" s="203" customFormat="1" ht="14.25" customHeight="1" x14ac:dyDescent="0.2">
      <c r="A26" s="339"/>
      <c r="B26" s="465"/>
      <c r="C26" s="465"/>
      <c r="D26" s="467"/>
      <c r="E26" s="467"/>
      <c r="F26" s="467"/>
      <c r="G26" s="467"/>
      <c r="H26" s="339"/>
      <c r="I26" s="471"/>
      <c r="J26" s="471"/>
      <c r="K26" s="467"/>
      <c r="L26" s="467"/>
      <c r="M26" s="471"/>
      <c r="N26" s="471"/>
      <c r="O26" s="471"/>
      <c r="P26" s="471"/>
    </row>
    <row r="27" spans="1:16" s="84" customFormat="1" ht="14.25" customHeight="1" x14ac:dyDescent="0.2">
      <c r="A27" s="396" t="s">
        <v>115</v>
      </c>
      <c r="B27" s="468">
        <f>SUM(B11:B26)</f>
        <v>29544</v>
      </c>
      <c r="C27" s="468">
        <f t="shared" ref="C27:G27" si="0">SUM(C11:C26)</f>
        <v>14295</v>
      </c>
      <c r="D27" s="468">
        <f t="shared" si="0"/>
        <v>937</v>
      </c>
      <c r="E27" s="468">
        <f t="shared" si="0"/>
        <v>389</v>
      </c>
      <c r="F27" s="468">
        <f t="shared" si="0"/>
        <v>1300</v>
      </c>
      <c r="G27" s="468">
        <f t="shared" si="0"/>
        <v>513</v>
      </c>
      <c r="H27" s="340" t="s">
        <v>115</v>
      </c>
      <c r="I27" s="473">
        <f>SUM(I11:I25)</f>
        <v>6245</v>
      </c>
      <c r="J27" s="473">
        <f t="shared" ref="J27:L27" si="1">SUM(J11:J25)</f>
        <v>2576</v>
      </c>
      <c r="K27" s="473">
        <f t="shared" si="1"/>
        <v>11242</v>
      </c>
      <c r="L27" s="473">
        <f t="shared" si="1"/>
        <v>5532</v>
      </c>
      <c r="M27" s="473">
        <f t="shared" ref="M27:N27" si="2">SUM(M11:M25)</f>
        <v>694</v>
      </c>
      <c r="N27" s="473">
        <f t="shared" si="2"/>
        <v>389</v>
      </c>
      <c r="O27" s="473">
        <f>SUM(O11:O25)</f>
        <v>9126</v>
      </c>
      <c r="P27" s="473">
        <f t="shared" ref="P27" si="3">SUM(P11:P25)</f>
        <v>4896</v>
      </c>
    </row>
    <row r="28" spans="1:16" s="84" customFormat="1" ht="14.25" customHeight="1" x14ac:dyDescent="0.2">
      <c r="A28" s="341"/>
      <c r="B28" s="193"/>
      <c r="C28" s="193"/>
      <c r="D28" s="194"/>
      <c r="E28" s="194"/>
      <c r="F28" s="194"/>
      <c r="G28" s="194"/>
      <c r="H28" s="341"/>
      <c r="I28" s="194"/>
      <c r="J28" s="194"/>
      <c r="K28" s="194"/>
      <c r="L28" s="194"/>
      <c r="M28" s="387"/>
      <c r="N28" s="387"/>
      <c r="O28" s="387"/>
      <c r="P28" s="387"/>
    </row>
    <row r="29" spans="1:16" ht="14.25" customHeight="1" x14ac:dyDescent="0.2">
      <c r="A29" s="342"/>
      <c r="B29" s="604" t="s">
        <v>96</v>
      </c>
      <c r="C29" s="604"/>
      <c r="D29" s="604"/>
      <c r="E29" s="604"/>
      <c r="F29" s="604"/>
      <c r="G29" s="604"/>
      <c r="H29" s="339"/>
      <c r="I29" s="607" t="s">
        <v>96</v>
      </c>
      <c r="J29" s="604"/>
      <c r="K29" s="604"/>
      <c r="L29" s="604"/>
      <c r="M29" s="604"/>
      <c r="N29" s="604"/>
      <c r="O29" s="604"/>
      <c r="P29" s="604"/>
    </row>
    <row r="30" spans="1:16" s="203" customFormat="1" ht="14.25" customHeight="1" x14ac:dyDescent="0.2">
      <c r="A30" s="342"/>
      <c r="B30" s="204"/>
      <c r="C30" s="204"/>
      <c r="D30" s="204"/>
      <c r="E30" s="204"/>
      <c r="F30" s="204"/>
      <c r="G30" s="204"/>
      <c r="H30" s="339"/>
      <c r="I30" s="204"/>
      <c r="J30" s="211"/>
      <c r="K30" s="211"/>
      <c r="L30" s="211"/>
      <c r="M30" s="204"/>
      <c r="N30" s="211"/>
      <c r="O30" s="211"/>
      <c r="P30" s="211"/>
    </row>
    <row r="31" spans="1:16" ht="14.25" customHeight="1" x14ac:dyDescent="0.2">
      <c r="A31" s="339" t="s">
        <v>103</v>
      </c>
      <c r="B31" s="469">
        <v>1049</v>
      </c>
      <c r="C31" s="469">
        <v>548</v>
      </c>
      <c r="D31" s="469">
        <v>31</v>
      </c>
      <c r="E31" s="467">
        <v>18</v>
      </c>
      <c r="F31" s="467">
        <v>43</v>
      </c>
      <c r="G31" s="467">
        <v>17</v>
      </c>
      <c r="H31" s="339" t="s">
        <v>103</v>
      </c>
      <c r="I31" s="467">
        <v>184</v>
      </c>
      <c r="J31" s="467">
        <v>84</v>
      </c>
      <c r="K31" s="467">
        <v>316</v>
      </c>
      <c r="L31" s="467">
        <v>157</v>
      </c>
      <c r="M31" s="471">
        <v>40</v>
      </c>
      <c r="N31" s="471">
        <v>21</v>
      </c>
      <c r="O31" s="471">
        <v>435</v>
      </c>
      <c r="P31" s="471">
        <v>251</v>
      </c>
    </row>
    <row r="32" spans="1:16" ht="14.25" customHeight="1" x14ac:dyDescent="0.2">
      <c r="A32" s="339" t="s">
        <v>104</v>
      </c>
      <c r="B32" s="469">
        <v>1972</v>
      </c>
      <c r="C32" s="469">
        <v>986</v>
      </c>
      <c r="D32" s="469">
        <v>66</v>
      </c>
      <c r="E32" s="467">
        <v>31</v>
      </c>
      <c r="F32" s="467">
        <v>89</v>
      </c>
      <c r="G32" s="467">
        <v>40</v>
      </c>
      <c r="H32" s="339" t="s">
        <v>104</v>
      </c>
      <c r="I32" s="467">
        <v>361</v>
      </c>
      <c r="J32" s="467">
        <v>136</v>
      </c>
      <c r="K32" s="467">
        <v>523</v>
      </c>
      <c r="L32" s="467">
        <v>270</v>
      </c>
      <c r="M32" s="471">
        <v>66</v>
      </c>
      <c r="N32" s="471">
        <v>38</v>
      </c>
      <c r="O32" s="471">
        <v>867</v>
      </c>
      <c r="P32" s="471">
        <v>471</v>
      </c>
    </row>
    <row r="33" spans="1:16" ht="14.25" customHeight="1" x14ac:dyDescent="0.2">
      <c r="A33" s="339" t="s">
        <v>105</v>
      </c>
      <c r="B33" s="469">
        <v>2031</v>
      </c>
      <c r="C33" s="469">
        <v>981</v>
      </c>
      <c r="D33" s="469">
        <v>82</v>
      </c>
      <c r="E33" s="467">
        <v>40</v>
      </c>
      <c r="F33" s="467">
        <v>84</v>
      </c>
      <c r="G33" s="467">
        <v>38</v>
      </c>
      <c r="H33" s="339" t="s">
        <v>105</v>
      </c>
      <c r="I33" s="467">
        <v>544</v>
      </c>
      <c r="J33" s="467">
        <v>227</v>
      </c>
      <c r="K33" s="467">
        <v>640</v>
      </c>
      <c r="L33" s="467">
        <v>316</v>
      </c>
      <c r="M33" s="471">
        <v>58</v>
      </c>
      <c r="N33" s="471">
        <v>31</v>
      </c>
      <c r="O33" s="471">
        <v>623</v>
      </c>
      <c r="P33" s="471">
        <v>329</v>
      </c>
    </row>
    <row r="34" spans="1:16" ht="14.25" customHeight="1" x14ac:dyDescent="0.2">
      <c r="A34" s="339" t="s">
        <v>106</v>
      </c>
      <c r="B34" s="469">
        <v>1070</v>
      </c>
      <c r="C34" s="469">
        <v>528</v>
      </c>
      <c r="D34" s="469">
        <v>28</v>
      </c>
      <c r="E34" s="467">
        <v>12</v>
      </c>
      <c r="F34" s="467">
        <v>68</v>
      </c>
      <c r="G34" s="467">
        <v>22</v>
      </c>
      <c r="H34" s="339" t="s">
        <v>106</v>
      </c>
      <c r="I34" s="467">
        <v>172</v>
      </c>
      <c r="J34" s="467">
        <v>76</v>
      </c>
      <c r="K34" s="467">
        <v>376</v>
      </c>
      <c r="L34" s="467">
        <v>172</v>
      </c>
      <c r="M34" s="471">
        <v>33</v>
      </c>
      <c r="N34" s="471">
        <v>14</v>
      </c>
      <c r="O34" s="471">
        <v>393</v>
      </c>
      <c r="P34" s="471">
        <v>232</v>
      </c>
    </row>
    <row r="35" spans="1:16" ht="14.25" customHeight="1" x14ac:dyDescent="0.2">
      <c r="A35" s="339" t="s">
        <v>107</v>
      </c>
      <c r="B35" s="465">
        <v>1553</v>
      </c>
      <c r="C35" s="465">
        <v>735</v>
      </c>
      <c r="D35" s="467">
        <v>52</v>
      </c>
      <c r="E35" s="467">
        <v>16</v>
      </c>
      <c r="F35" s="467">
        <v>81</v>
      </c>
      <c r="G35" s="467">
        <v>33</v>
      </c>
      <c r="H35" s="339" t="s">
        <v>107</v>
      </c>
      <c r="I35" s="471">
        <v>357</v>
      </c>
      <c r="J35" s="471">
        <v>151</v>
      </c>
      <c r="K35" s="467">
        <v>687</v>
      </c>
      <c r="L35" s="467">
        <v>332</v>
      </c>
      <c r="M35" s="471">
        <v>21</v>
      </c>
      <c r="N35" s="471">
        <v>9</v>
      </c>
      <c r="O35" s="471">
        <v>355</v>
      </c>
      <c r="P35" s="471">
        <v>194</v>
      </c>
    </row>
    <row r="36" spans="1:16" ht="14.25" customHeight="1" x14ac:dyDescent="0.2">
      <c r="A36" s="339" t="s">
        <v>132</v>
      </c>
      <c r="B36" s="469">
        <v>1800</v>
      </c>
      <c r="C36" s="469">
        <v>872</v>
      </c>
      <c r="D36" s="469">
        <v>60</v>
      </c>
      <c r="E36" s="467">
        <v>21</v>
      </c>
      <c r="F36" s="467">
        <v>86</v>
      </c>
      <c r="G36" s="467">
        <v>40</v>
      </c>
      <c r="H36" s="339" t="s">
        <v>132</v>
      </c>
      <c r="I36" s="471">
        <v>393</v>
      </c>
      <c r="J36" s="471">
        <v>153</v>
      </c>
      <c r="K36" s="467">
        <v>702</v>
      </c>
      <c r="L36" s="467">
        <v>356</v>
      </c>
      <c r="M36" s="471">
        <v>52</v>
      </c>
      <c r="N36" s="471">
        <v>33</v>
      </c>
      <c r="O36" s="471">
        <v>507</v>
      </c>
      <c r="P36" s="471">
        <v>269</v>
      </c>
    </row>
    <row r="37" spans="1:16" ht="14.25" customHeight="1" x14ac:dyDescent="0.2">
      <c r="A37" s="339" t="s">
        <v>108</v>
      </c>
      <c r="B37" s="469">
        <v>1888</v>
      </c>
      <c r="C37" s="469">
        <v>906</v>
      </c>
      <c r="D37" s="469">
        <v>47</v>
      </c>
      <c r="E37" s="467">
        <v>14</v>
      </c>
      <c r="F37" s="467">
        <v>84</v>
      </c>
      <c r="G37" s="467">
        <v>30</v>
      </c>
      <c r="H37" s="339" t="s">
        <v>108</v>
      </c>
      <c r="I37" s="467">
        <v>412</v>
      </c>
      <c r="J37" s="467">
        <v>152</v>
      </c>
      <c r="K37" s="467">
        <v>876</v>
      </c>
      <c r="L37" s="467">
        <v>460</v>
      </c>
      <c r="M37" s="471">
        <v>27</v>
      </c>
      <c r="N37" s="471">
        <v>16</v>
      </c>
      <c r="O37" s="471">
        <v>442</v>
      </c>
      <c r="P37" s="471">
        <v>234</v>
      </c>
    </row>
    <row r="38" spans="1:16" ht="14.25" customHeight="1" x14ac:dyDescent="0.2">
      <c r="A38" s="339" t="s">
        <v>109</v>
      </c>
      <c r="B38" s="469">
        <v>2058</v>
      </c>
      <c r="C38" s="469">
        <v>966</v>
      </c>
      <c r="D38" s="469">
        <v>91</v>
      </c>
      <c r="E38" s="467">
        <v>33</v>
      </c>
      <c r="F38" s="467">
        <v>93</v>
      </c>
      <c r="G38" s="467">
        <v>20</v>
      </c>
      <c r="H38" s="339" t="s">
        <v>109</v>
      </c>
      <c r="I38" s="467">
        <v>482</v>
      </c>
      <c r="J38" s="467">
        <v>216</v>
      </c>
      <c r="K38" s="467">
        <v>803</v>
      </c>
      <c r="L38" s="467">
        <v>405</v>
      </c>
      <c r="M38" s="471">
        <v>40</v>
      </c>
      <c r="N38" s="471">
        <v>22</v>
      </c>
      <c r="O38" s="471">
        <v>549</v>
      </c>
      <c r="P38" s="471">
        <v>270</v>
      </c>
    </row>
    <row r="39" spans="1:16" ht="14.25" customHeight="1" x14ac:dyDescent="0.2">
      <c r="A39" s="339" t="s">
        <v>110</v>
      </c>
      <c r="B39" s="469">
        <v>3206</v>
      </c>
      <c r="C39" s="469">
        <v>1541</v>
      </c>
      <c r="D39" s="469">
        <v>97</v>
      </c>
      <c r="E39" s="467">
        <v>50</v>
      </c>
      <c r="F39" s="467">
        <v>103</v>
      </c>
      <c r="G39" s="467">
        <v>44</v>
      </c>
      <c r="H39" s="339" t="s">
        <v>110</v>
      </c>
      <c r="I39" s="467">
        <v>590</v>
      </c>
      <c r="J39" s="467">
        <v>239</v>
      </c>
      <c r="K39" s="467">
        <v>1183</v>
      </c>
      <c r="L39" s="467">
        <v>579</v>
      </c>
      <c r="M39" s="471">
        <v>98</v>
      </c>
      <c r="N39" s="471">
        <v>51</v>
      </c>
      <c r="O39" s="467">
        <v>1135</v>
      </c>
      <c r="P39" s="471">
        <v>578</v>
      </c>
    </row>
    <row r="40" spans="1:16" ht="14.25" customHeight="1" x14ac:dyDescent="0.2">
      <c r="A40" s="339" t="s">
        <v>111</v>
      </c>
      <c r="B40" s="469">
        <v>1150</v>
      </c>
      <c r="C40" s="469">
        <v>552</v>
      </c>
      <c r="D40" s="469">
        <v>26</v>
      </c>
      <c r="E40" s="467">
        <v>11</v>
      </c>
      <c r="F40" s="467">
        <v>67</v>
      </c>
      <c r="G40" s="467">
        <v>32</v>
      </c>
      <c r="H40" s="339" t="s">
        <v>111</v>
      </c>
      <c r="I40" s="467">
        <v>247</v>
      </c>
      <c r="J40" s="467">
        <v>103</v>
      </c>
      <c r="K40" s="467">
        <v>524</v>
      </c>
      <c r="L40" s="467">
        <v>252</v>
      </c>
      <c r="M40" s="471">
        <v>20</v>
      </c>
      <c r="N40" s="471">
        <v>13</v>
      </c>
      <c r="O40" s="471">
        <v>266</v>
      </c>
      <c r="P40" s="471">
        <v>141</v>
      </c>
    </row>
    <row r="41" spans="1:16" ht="14.25" customHeight="1" x14ac:dyDescent="0.2">
      <c r="A41" s="339" t="s">
        <v>133</v>
      </c>
      <c r="B41" s="469">
        <v>2573</v>
      </c>
      <c r="C41" s="469">
        <v>1226</v>
      </c>
      <c r="D41" s="469">
        <v>79</v>
      </c>
      <c r="E41" s="467">
        <v>35</v>
      </c>
      <c r="F41" s="467">
        <v>133</v>
      </c>
      <c r="G41" s="467">
        <v>49</v>
      </c>
      <c r="H41" s="339" t="s">
        <v>133</v>
      </c>
      <c r="I41" s="467">
        <v>643</v>
      </c>
      <c r="J41" s="467">
        <v>246</v>
      </c>
      <c r="K41" s="467">
        <v>1006</v>
      </c>
      <c r="L41" s="467">
        <v>504</v>
      </c>
      <c r="M41" s="471">
        <v>47</v>
      </c>
      <c r="N41" s="471">
        <v>28</v>
      </c>
      <c r="O41" s="471">
        <v>665</v>
      </c>
      <c r="P41" s="471">
        <v>364</v>
      </c>
    </row>
    <row r="42" spans="1:16" ht="14.25" customHeight="1" x14ac:dyDescent="0.2">
      <c r="A42" s="339" t="s">
        <v>134</v>
      </c>
      <c r="B42" s="469">
        <v>1820</v>
      </c>
      <c r="C42" s="469">
        <v>868</v>
      </c>
      <c r="D42" s="469">
        <v>62</v>
      </c>
      <c r="E42" s="467">
        <v>20</v>
      </c>
      <c r="F42" s="467">
        <v>98</v>
      </c>
      <c r="G42" s="467">
        <v>46</v>
      </c>
      <c r="H42" s="339" t="s">
        <v>134</v>
      </c>
      <c r="I42" s="467">
        <v>455</v>
      </c>
      <c r="J42" s="467">
        <v>193</v>
      </c>
      <c r="K42" s="467">
        <v>805</v>
      </c>
      <c r="L42" s="467">
        <v>383</v>
      </c>
      <c r="M42" s="471">
        <v>14</v>
      </c>
      <c r="N42" s="471">
        <v>7</v>
      </c>
      <c r="O42" s="471">
        <v>386</v>
      </c>
      <c r="P42" s="471">
        <v>219</v>
      </c>
    </row>
    <row r="43" spans="1:16" ht="14.25" customHeight="1" x14ac:dyDescent="0.2">
      <c r="A43" s="339" t="s">
        <v>112</v>
      </c>
      <c r="B43" s="469">
        <v>2687</v>
      </c>
      <c r="C43" s="469">
        <v>1265</v>
      </c>
      <c r="D43" s="469">
        <v>106</v>
      </c>
      <c r="E43" s="467">
        <v>36</v>
      </c>
      <c r="F43" s="467">
        <v>89</v>
      </c>
      <c r="G43" s="467">
        <v>29</v>
      </c>
      <c r="H43" s="339" t="s">
        <v>112</v>
      </c>
      <c r="I43" s="467">
        <v>588</v>
      </c>
      <c r="J43" s="467">
        <v>255</v>
      </c>
      <c r="K43" s="467">
        <v>1073</v>
      </c>
      <c r="L43" s="467">
        <v>498</v>
      </c>
      <c r="M43" s="471">
        <v>59</v>
      </c>
      <c r="N43" s="471">
        <v>35</v>
      </c>
      <c r="O43" s="471">
        <v>772</v>
      </c>
      <c r="P43" s="471">
        <v>412</v>
      </c>
    </row>
    <row r="44" spans="1:16" ht="14.25" customHeight="1" x14ac:dyDescent="0.2">
      <c r="A44" s="339" t="s">
        <v>113</v>
      </c>
      <c r="B44" s="469">
        <v>1321</v>
      </c>
      <c r="C44" s="469">
        <v>641</v>
      </c>
      <c r="D44" s="469">
        <v>51</v>
      </c>
      <c r="E44" s="467">
        <v>25</v>
      </c>
      <c r="F44" s="467">
        <v>44</v>
      </c>
      <c r="G44" s="467">
        <v>12</v>
      </c>
      <c r="H44" s="339" t="s">
        <v>113</v>
      </c>
      <c r="I44" s="467">
        <v>345</v>
      </c>
      <c r="J44" s="467">
        <v>148</v>
      </c>
      <c r="K44" s="467">
        <v>508</v>
      </c>
      <c r="L44" s="467">
        <v>260</v>
      </c>
      <c r="M44" s="471">
        <v>19</v>
      </c>
      <c r="N44" s="471">
        <v>14</v>
      </c>
      <c r="O44" s="471">
        <v>354</v>
      </c>
      <c r="P44" s="471">
        <v>182</v>
      </c>
    </row>
    <row r="45" spans="1:16" ht="14.25" customHeight="1" x14ac:dyDescent="0.2">
      <c r="A45" s="339" t="s">
        <v>114</v>
      </c>
      <c r="B45" s="465">
        <v>2204</v>
      </c>
      <c r="C45" s="465">
        <v>1083</v>
      </c>
      <c r="D45" s="467">
        <v>32</v>
      </c>
      <c r="E45" s="467">
        <v>14</v>
      </c>
      <c r="F45" s="467">
        <v>64</v>
      </c>
      <c r="G45" s="467">
        <v>24</v>
      </c>
      <c r="H45" s="339" t="s">
        <v>114</v>
      </c>
      <c r="I45" s="471">
        <v>287</v>
      </c>
      <c r="J45" s="471">
        <v>111</v>
      </c>
      <c r="K45" s="467">
        <v>758</v>
      </c>
      <c r="L45" s="467">
        <v>366</v>
      </c>
      <c r="M45" s="471">
        <v>65</v>
      </c>
      <c r="N45" s="471">
        <v>33</v>
      </c>
      <c r="O45" s="471">
        <v>998</v>
      </c>
      <c r="P45" s="471">
        <v>535</v>
      </c>
    </row>
    <row r="46" spans="1:16" s="203" customFormat="1" ht="14.25" customHeight="1" x14ac:dyDescent="0.2">
      <c r="A46" s="339"/>
      <c r="B46" s="469"/>
      <c r="C46" s="469"/>
      <c r="D46" s="469"/>
      <c r="E46" s="467"/>
      <c r="F46" s="467"/>
      <c r="G46" s="467"/>
      <c r="H46" s="339"/>
      <c r="I46" s="467"/>
      <c r="J46" s="467"/>
      <c r="K46" s="467"/>
      <c r="L46" s="467"/>
      <c r="M46" s="471"/>
      <c r="N46" s="471"/>
      <c r="O46" s="471"/>
      <c r="P46" s="471"/>
    </row>
    <row r="47" spans="1:16" s="84" customFormat="1" ht="14.25" customHeight="1" x14ac:dyDescent="0.2">
      <c r="A47" s="396" t="s">
        <v>115</v>
      </c>
      <c r="B47" s="473">
        <f>SUM(B31:B45)</f>
        <v>28382</v>
      </c>
      <c r="C47" s="473">
        <f t="shared" ref="C47:G47" si="4">SUM(C31:C45)</f>
        <v>13698</v>
      </c>
      <c r="D47" s="473">
        <f t="shared" si="4"/>
        <v>910</v>
      </c>
      <c r="E47" s="473">
        <f t="shared" si="4"/>
        <v>376</v>
      </c>
      <c r="F47" s="473">
        <f t="shared" si="4"/>
        <v>1226</v>
      </c>
      <c r="G47" s="473">
        <f t="shared" si="4"/>
        <v>476</v>
      </c>
      <c r="H47" s="343" t="s">
        <v>115</v>
      </c>
      <c r="I47" s="470">
        <f>SUM(I31:I45)</f>
        <v>6060</v>
      </c>
      <c r="J47" s="470">
        <f t="shared" ref="J47:L47" si="5">SUM(J31:J45)</f>
        <v>2490</v>
      </c>
      <c r="K47" s="470">
        <f t="shared" si="5"/>
        <v>10780</v>
      </c>
      <c r="L47" s="470">
        <f t="shared" si="5"/>
        <v>5310</v>
      </c>
      <c r="M47" s="470">
        <f t="shared" ref="M47:P47" si="6">SUM(M31:M45)</f>
        <v>659</v>
      </c>
      <c r="N47" s="470">
        <f t="shared" si="6"/>
        <v>365</v>
      </c>
      <c r="O47" s="470">
        <f t="shared" si="6"/>
        <v>8747</v>
      </c>
      <c r="P47" s="470">
        <f t="shared" si="6"/>
        <v>4681</v>
      </c>
    </row>
    <row r="48" spans="1:16" x14ac:dyDescent="0.2">
      <c r="B48" s="193"/>
      <c r="C48" s="193"/>
      <c r="D48" s="194"/>
      <c r="E48" s="194"/>
      <c r="F48" s="194"/>
      <c r="G48" s="194"/>
      <c r="I48" s="194"/>
      <c r="J48" s="194"/>
      <c r="K48" s="194"/>
      <c r="L48" s="194"/>
      <c r="M48" s="388"/>
      <c r="N48" s="388"/>
      <c r="O48" s="388"/>
      <c r="P48" s="388"/>
    </row>
    <row r="49" spans="2:3" x14ac:dyDescent="0.2">
      <c r="B49" s="95"/>
      <c r="C49" s="95"/>
    </row>
    <row r="50" spans="2:3" x14ac:dyDescent="0.2">
      <c r="B50" s="95"/>
      <c r="C50" s="95"/>
    </row>
    <row r="51" spans="2:3" x14ac:dyDescent="0.2">
      <c r="B51" s="95"/>
      <c r="C51" s="95"/>
    </row>
    <row r="52" spans="2:3" x14ac:dyDescent="0.2">
      <c r="B52" s="95"/>
      <c r="C52" s="95"/>
    </row>
    <row r="53" spans="2:3" x14ac:dyDescent="0.2">
      <c r="B53" s="95"/>
      <c r="C53" s="95"/>
    </row>
    <row r="54" spans="2:3" x14ac:dyDescent="0.2">
      <c r="B54" s="95"/>
      <c r="C54" s="95"/>
    </row>
    <row r="55" spans="2:3" x14ac:dyDescent="0.2">
      <c r="B55" s="95"/>
      <c r="C55" s="95"/>
    </row>
    <row r="56" spans="2:3" x14ac:dyDescent="0.2">
      <c r="B56" s="95"/>
      <c r="C56" s="95"/>
    </row>
    <row r="57" spans="2:3" x14ac:dyDescent="0.2">
      <c r="B57" s="95"/>
      <c r="C57" s="95"/>
    </row>
  </sheetData>
  <mergeCells count="29">
    <mergeCell ref="H1:P1"/>
    <mergeCell ref="H2:P2"/>
    <mergeCell ref="H3:P3"/>
    <mergeCell ref="B8:G8"/>
    <mergeCell ref="B29:G29"/>
    <mergeCell ref="A1:G1"/>
    <mergeCell ref="A2:G2"/>
    <mergeCell ref="A3:G3"/>
    <mergeCell ref="A5:A7"/>
    <mergeCell ref="B5:C5"/>
    <mergeCell ref="D5:E5"/>
    <mergeCell ref="F5:G5"/>
    <mergeCell ref="B6:C6"/>
    <mergeCell ref="D6:E6"/>
    <mergeCell ref="F6:G6"/>
    <mergeCell ref="B9:G9"/>
    <mergeCell ref="H5:H7"/>
    <mergeCell ref="I5:J5"/>
    <mergeCell ref="K5:L5"/>
    <mergeCell ref="I6:J6"/>
    <mergeCell ref="K6:L6"/>
    <mergeCell ref="I9:P9"/>
    <mergeCell ref="I29:P29"/>
    <mergeCell ref="I8:L8"/>
    <mergeCell ref="M8:P8"/>
    <mergeCell ref="M5:N5"/>
    <mergeCell ref="O5:P5"/>
    <mergeCell ref="M6:N6"/>
    <mergeCell ref="O6:P6"/>
  </mergeCells>
  <conditionalFormatting sqref="A9:B9 A28 A30:L47 I28:L28 I48:L48 A8:P8 M41:P41 M46:P47 M30:P34 M38:P39 M43:P44 A10:P27 A29:I29">
    <cfRule type="expression" dxfId="13" priority="90">
      <formula>MOD(ROW(),2)=1</formula>
    </cfRule>
  </conditionalFormatting>
  <conditionalFormatting sqref="H9:I9 H28">
    <cfRule type="expression" dxfId="12" priority="89">
      <formula>MOD(ROW(),2)=1</formula>
    </cfRule>
  </conditionalFormatting>
  <conditionalFormatting sqref="O42:P42">
    <cfRule type="expression" dxfId="11" priority="88">
      <formula>MOD(ROW(),2)=1</formula>
    </cfRule>
  </conditionalFormatting>
  <conditionalFormatting sqref="B28:G28 B48:G48">
    <cfRule type="expression" dxfId="10" priority="86">
      <formula>MOD(ROW(),2)=1</formula>
    </cfRule>
    <cfRule type="expression" priority="87">
      <formula>MOD(ROW(),2)=1</formula>
    </cfRule>
  </conditionalFormatting>
  <conditionalFormatting sqref="M28:P28 M48:P48">
    <cfRule type="expression" dxfId="9" priority="65">
      <formula>MOD(ROW(),2)=1</formula>
    </cfRule>
    <cfRule type="expression" priority="66">
      <formula>MOD(ROW(),2)=0</formula>
    </cfRule>
  </conditionalFormatting>
  <conditionalFormatting sqref="M35:P35">
    <cfRule type="expression" dxfId="8" priority="55">
      <formula>MOD(ROW(),2)=1</formula>
    </cfRule>
  </conditionalFormatting>
  <conditionalFormatting sqref="M36:P36">
    <cfRule type="expression" dxfId="7" priority="50">
      <formula>MOD(ROW(),2)=1</formula>
    </cfRule>
  </conditionalFormatting>
  <conditionalFormatting sqref="M37:P37">
    <cfRule type="expression" dxfId="6" priority="45">
      <formula>MOD(ROW(),2)=1</formula>
    </cfRule>
  </conditionalFormatting>
  <conditionalFormatting sqref="M40:P40">
    <cfRule type="expression" dxfId="5" priority="41">
      <formula>MOD(ROW(),2)=1</formula>
    </cfRule>
  </conditionalFormatting>
  <conditionalFormatting sqref="M42:N42">
    <cfRule type="expression" dxfId="4" priority="38">
      <formula>MOD(ROW(),2)=1</formula>
    </cfRule>
  </conditionalFormatting>
  <conditionalFormatting sqref="M45:P45">
    <cfRule type="expression" dxfId="3" priority="3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P19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3.5703125" style="51" customWidth="1"/>
    <col min="2" max="2" width="10.7109375" style="51" customWidth="1"/>
    <col min="3" max="3" width="9.5703125" style="51" customWidth="1"/>
    <col min="4" max="4" width="10.7109375" style="51" customWidth="1"/>
    <col min="5" max="5" width="9.7109375" style="51" customWidth="1"/>
    <col min="6" max="6" width="10.7109375" style="51" customWidth="1"/>
    <col min="7" max="7" width="8.28515625" style="51" customWidth="1"/>
    <col min="8" max="8" width="10.7109375" style="51" customWidth="1"/>
    <col min="9" max="9" width="8.140625" style="51" customWidth="1"/>
    <col min="10" max="10" width="13.5703125" style="401" customWidth="1"/>
    <col min="11" max="11" width="12" style="51" customWidth="1"/>
    <col min="12" max="12" width="13.7109375" style="51" customWidth="1"/>
    <col min="13" max="13" width="12" style="51" customWidth="1"/>
    <col min="14" max="14" width="12.7109375" style="51" customWidth="1"/>
    <col min="15" max="15" width="13.7109375" style="51" customWidth="1"/>
    <col min="16" max="16" width="14.140625" style="51" customWidth="1"/>
    <col min="17" max="19" width="11.28515625" style="51"/>
    <col min="20" max="20" width="9.7109375" style="51" customWidth="1"/>
    <col min="21" max="21" width="8.42578125" style="51" customWidth="1"/>
    <col min="22" max="22" width="11.28515625" style="51"/>
    <col min="23" max="23" width="9.140625" style="51" customWidth="1"/>
    <col min="24" max="24" width="11.28515625" style="51"/>
    <col min="25" max="25" width="9.28515625" style="51" customWidth="1"/>
    <col min="26" max="26" width="9.85546875" style="51" customWidth="1"/>
    <col min="27" max="16384" width="11.28515625" style="51"/>
  </cols>
  <sheetData>
    <row r="1" spans="1:16" x14ac:dyDescent="0.2">
      <c r="A1" s="524" t="s">
        <v>315</v>
      </c>
      <c r="B1" s="524"/>
      <c r="C1" s="524"/>
      <c r="D1" s="524"/>
      <c r="E1" s="524"/>
      <c r="F1" s="524"/>
      <c r="G1" s="524"/>
      <c r="H1" s="524"/>
      <c r="I1" s="524"/>
      <c r="J1" s="524" t="s">
        <v>317</v>
      </c>
      <c r="K1" s="524"/>
      <c r="L1" s="524"/>
      <c r="M1" s="524"/>
      <c r="N1" s="524"/>
      <c r="O1" s="524"/>
      <c r="P1" s="524"/>
    </row>
    <row r="2" spans="1:16" ht="16.899999999999999" customHeight="1" x14ac:dyDescent="0.2">
      <c r="A2" s="616" t="s">
        <v>316</v>
      </c>
      <c r="B2" s="524"/>
      <c r="C2" s="524"/>
      <c r="D2" s="524"/>
      <c r="E2" s="524"/>
      <c r="F2" s="524"/>
      <c r="G2" s="524"/>
      <c r="H2" s="524"/>
      <c r="I2" s="524"/>
      <c r="J2" s="616" t="s">
        <v>318</v>
      </c>
      <c r="K2" s="616"/>
      <c r="L2" s="616"/>
      <c r="M2" s="616"/>
      <c r="N2" s="616"/>
      <c r="O2" s="616"/>
      <c r="P2" s="616"/>
    </row>
    <row r="4" spans="1:16" ht="31.7" customHeight="1" x14ac:dyDescent="0.2">
      <c r="A4" s="577" t="s">
        <v>123</v>
      </c>
      <c r="B4" s="617" t="s">
        <v>22</v>
      </c>
      <c r="C4" s="617"/>
      <c r="D4" s="617" t="s">
        <v>156</v>
      </c>
      <c r="E4" s="617"/>
      <c r="F4" s="617" t="s">
        <v>157</v>
      </c>
      <c r="G4" s="617"/>
      <c r="H4" s="617" t="s">
        <v>158</v>
      </c>
      <c r="I4" s="620"/>
      <c r="J4" s="621" t="s">
        <v>123</v>
      </c>
      <c r="K4" s="617" t="s">
        <v>159</v>
      </c>
      <c r="L4" s="617"/>
      <c r="M4" s="617" t="s">
        <v>171</v>
      </c>
      <c r="N4" s="617"/>
      <c r="O4" s="618" t="s">
        <v>161</v>
      </c>
      <c r="P4" s="619"/>
    </row>
    <row r="5" spans="1:16" ht="31.7" customHeight="1" x14ac:dyDescent="0.2">
      <c r="A5" s="548"/>
      <c r="B5" s="129" t="s">
        <v>125</v>
      </c>
      <c r="C5" s="129" t="s">
        <v>178</v>
      </c>
      <c r="D5" s="129" t="s">
        <v>125</v>
      </c>
      <c r="E5" s="129" t="s">
        <v>178</v>
      </c>
      <c r="F5" s="129" t="s">
        <v>125</v>
      </c>
      <c r="G5" s="129" t="s">
        <v>178</v>
      </c>
      <c r="H5" s="409" t="s">
        <v>125</v>
      </c>
      <c r="I5" s="410" t="s">
        <v>178</v>
      </c>
      <c r="J5" s="622"/>
      <c r="K5" s="409" t="s">
        <v>125</v>
      </c>
      <c r="L5" s="409" t="s">
        <v>178</v>
      </c>
      <c r="M5" s="409" t="s">
        <v>125</v>
      </c>
      <c r="N5" s="409" t="s">
        <v>178</v>
      </c>
      <c r="O5" s="408" t="s">
        <v>186</v>
      </c>
      <c r="P5" s="410" t="s">
        <v>178</v>
      </c>
    </row>
    <row r="6" spans="1:16" s="280" customFormat="1" ht="14.25" customHeight="1" x14ac:dyDescent="0.2">
      <c r="A6" s="265"/>
      <c r="B6" s="345"/>
      <c r="C6" s="345"/>
      <c r="D6" s="345"/>
      <c r="E6" s="345"/>
      <c r="F6" s="345"/>
      <c r="G6" s="345"/>
      <c r="H6" s="345"/>
      <c r="I6" s="345"/>
      <c r="J6" s="491"/>
      <c r="K6" s="345"/>
      <c r="L6" s="345"/>
      <c r="M6" s="345"/>
      <c r="N6" s="345"/>
      <c r="O6" s="346"/>
      <c r="P6" s="345"/>
    </row>
    <row r="7" spans="1:16" ht="14.25" customHeight="1" x14ac:dyDescent="0.2">
      <c r="A7" s="348" t="s">
        <v>90</v>
      </c>
      <c r="B7" s="349">
        <v>5710</v>
      </c>
      <c r="C7" s="349">
        <v>2894</v>
      </c>
      <c r="D7" s="349">
        <v>1996</v>
      </c>
      <c r="E7" s="349">
        <v>1032</v>
      </c>
      <c r="F7" s="349">
        <v>1363</v>
      </c>
      <c r="G7" s="349">
        <v>644</v>
      </c>
      <c r="H7" s="349">
        <v>850</v>
      </c>
      <c r="I7" s="349">
        <v>426</v>
      </c>
      <c r="J7" s="348" t="s">
        <v>90</v>
      </c>
      <c r="K7" s="463">
        <v>955</v>
      </c>
      <c r="L7" s="463">
        <v>524</v>
      </c>
      <c r="M7" s="463">
        <v>294</v>
      </c>
      <c r="N7" s="463">
        <v>159</v>
      </c>
      <c r="O7" s="463">
        <v>252</v>
      </c>
      <c r="P7" s="463">
        <v>109</v>
      </c>
    </row>
    <row r="8" spans="1:16" ht="14.25" customHeight="1" x14ac:dyDescent="0.2">
      <c r="A8" s="348" t="s">
        <v>91</v>
      </c>
      <c r="B8" s="349">
        <v>5776</v>
      </c>
      <c r="C8" s="349">
        <v>2963</v>
      </c>
      <c r="D8" s="349">
        <v>2038</v>
      </c>
      <c r="E8" s="349">
        <v>1082</v>
      </c>
      <c r="F8" s="349">
        <v>1343</v>
      </c>
      <c r="G8" s="349">
        <v>638</v>
      </c>
      <c r="H8" s="349">
        <v>817</v>
      </c>
      <c r="I8" s="349">
        <v>411</v>
      </c>
      <c r="J8" s="348" t="s">
        <v>91</v>
      </c>
      <c r="K8" s="463">
        <v>1027</v>
      </c>
      <c r="L8" s="463">
        <v>575</v>
      </c>
      <c r="M8" s="463">
        <v>308</v>
      </c>
      <c r="N8" s="463">
        <v>160</v>
      </c>
      <c r="O8" s="463">
        <v>243</v>
      </c>
      <c r="P8" s="463">
        <v>97</v>
      </c>
    </row>
    <row r="9" spans="1:16" ht="14.25" customHeight="1" x14ac:dyDescent="0.2">
      <c r="A9" s="348" t="s">
        <v>92</v>
      </c>
      <c r="B9" s="349">
        <v>5759</v>
      </c>
      <c r="C9" s="349">
        <v>2983</v>
      </c>
      <c r="D9" s="349">
        <v>2095</v>
      </c>
      <c r="E9" s="349">
        <v>1106</v>
      </c>
      <c r="F9" s="349">
        <v>1196</v>
      </c>
      <c r="G9" s="349">
        <v>590</v>
      </c>
      <c r="H9" s="349">
        <v>773</v>
      </c>
      <c r="I9" s="349">
        <v>401</v>
      </c>
      <c r="J9" s="348" t="s">
        <v>92</v>
      </c>
      <c r="K9" s="463">
        <v>1030</v>
      </c>
      <c r="L9" s="463">
        <v>572</v>
      </c>
      <c r="M9" s="463">
        <v>426</v>
      </c>
      <c r="N9" s="463">
        <v>216</v>
      </c>
      <c r="O9" s="463">
        <v>239</v>
      </c>
      <c r="P9" s="463">
        <v>98</v>
      </c>
    </row>
    <row r="10" spans="1:16" ht="14.25" customHeight="1" x14ac:dyDescent="0.2">
      <c r="A10" s="348" t="s">
        <v>93</v>
      </c>
      <c r="B10" s="349">
        <v>5734</v>
      </c>
      <c r="C10" s="349">
        <v>2956</v>
      </c>
      <c r="D10" s="349">
        <v>2056</v>
      </c>
      <c r="E10" s="349">
        <v>1089</v>
      </c>
      <c r="F10" s="349">
        <v>1113</v>
      </c>
      <c r="G10" s="349">
        <v>533</v>
      </c>
      <c r="H10" s="349">
        <v>622</v>
      </c>
      <c r="I10" s="349">
        <v>321</v>
      </c>
      <c r="J10" s="348" t="s">
        <v>93</v>
      </c>
      <c r="K10" s="463">
        <v>1044</v>
      </c>
      <c r="L10" s="463">
        <v>576</v>
      </c>
      <c r="M10" s="463">
        <v>657</v>
      </c>
      <c r="N10" s="463">
        <v>339</v>
      </c>
      <c r="O10" s="463">
        <v>242</v>
      </c>
      <c r="P10" s="463">
        <v>98</v>
      </c>
    </row>
    <row r="11" spans="1:16" ht="14.25" customHeight="1" x14ac:dyDescent="0.2">
      <c r="A11" s="348" t="s">
        <v>94</v>
      </c>
      <c r="B11" s="349">
        <v>5628</v>
      </c>
      <c r="C11" s="349">
        <v>2915</v>
      </c>
      <c r="D11" s="349">
        <v>2104</v>
      </c>
      <c r="E11" s="349">
        <v>1080</v>
      </c>
      <c r="F11" s="349">
        <v>1072</v>
      </c>
      <c r="G11" s="349">
        <v>551</v>
      </c>
      <c r="H11" s="349">
        <v>540</v>
      </c>
      <c r="I11" s="349">
        <v>284</v>
      </c>
      <c r="J11" s="348" t="s">
        <v>94</v>
      </c>
      <c r="K11" s="463">
        <v>1006</v>
      </c>
      <c r="L11" s="463">
        <v>546</v>
      </c>
      <c r="M11" s="463">
        <v>682</v>
      </c>
      <c r="N11" s="463">
        <v>352</v>
      </c>
      <c r="O11" s="463">
        <v>224</v>
      </c>
      <c r="P11" s="463">
        <v>102</v>
      </c>
    </row>
    <row r="12" spans="1:16" ht="14.25" customHeight="1" x14ac:dyDescent="0.2">
      <c r="A12" s="348" t="s">
        <v>95</v>
      </c>
      <c r="B12" s="456">
        <v>5661</v>
      </c>
      <c r="C12" s="456">
        <v>2922</v>
      </c>
      <c r="D12" s="456">
        <v>2117</v>
      </c>
      <c r="E12" s="456">
        <v>1048</v>
      </c>
      <c r="F12" s="456">
        <v>147</v>
      </c>
      <c r="G12" s="456">
        <v>70</v>
      </c>
      <c r="H12" s="456">
        <v>443</v>
      </c>
      <c r="I12" s="456">
        <v>217</v>
      </c>
      <c r="J12" s="348" t="s">
        <v>95</v>
      </c>
      <c r="K12" s="463">
        <v>907</v>
      </c>
      <c r="L12" s="463">
        <v>473</v>
      </c>
      <c r="M12" s="463">
        <v>1803</v>
      </c>
      <c r="N12" s="463">
        <v>996</v>
      </c>
      <c r="O12" s="463">
        <v>244</v>
      </c>
      <c r="P12" s="463">
        <v>118</v>
      </c>
    </row>
    <row r="13" spans="1:16" ht="14.25" customHeight="1" x14ac:dyDescent="0.2">
      <c r="A13" s="198" t="s">
        <v>127</v>
      </c>
      <c r="B13" s="456">
        <v>5571</v>
      </c>
      <c r="C13" s="456">
        <v>2896</v>
      </c>
      <c r="D13" s="456">
        <v>2082</v>
      </c>
      <c r="E13" s="456">
        <v>1038</v>
      </c>
      <c r="F13" s="456">
        <v>50</v>
      </c>
      <c r="G13" s="456">
        <v>25</v>
      </c>
      <c r="H13" s="456">
        <v>146</v>
      </c>
      <c r="I13" s="456">
        <v>72</v>
      </c>
      <c r="J13" s="198" t="s">
        <v>127</v>
      </c>
      <c r="K13" s="456">
        <v>339</v>
      </c>
      <c r="L13" s="456">
        <v>185</v>
      </c>
      <c r="M13" s="456">
        <v>2705</v>
      </c>
      <c r="N13" s="456">
        <v>1459</v>
      </c>
      <c r="O13" s="456">
        <v>249</v>
      </c>
      <c r="P13" s="456">
        <v>117</v>
      </c>
    </row>
    <row r="14" spans="1:16" ht="14.25" customHeight="1" x14ac:dyDescent="0.2">
      <c r="A14" s="198" t="s">
        <v>128</v>
      </c>
      <c r="B14" s="456">
        <v>5619</v>
      </c>
      <c r="C14" s="456">
        <v>2909</v>
      </c>
      <c r="D14" s="456">
        <v>2152</v>
      </c>
      <c r="E14" s="456">
        <v>1089</v>
      </c>
      <c r="F14" s="461" t="s">
        <v>19</v>
      </c>
      <c r="G14" s="461" t="s">
        <v>19</v>
      </c>
      <c r="H14" s="461">
        <v>61</v>
      </c>
      <c r="I14" s="461">
        <v>27</v>
      </c>
      <c r="J14" s="198" t="s">
        <v>128</v>
      </c>
      <c r="K14" s="456">
        <v>450</v>
      </c>
      <c r="L14" s="456">
        <v>238</v>
      </c>
      <c r="M14" s="463">
        <v>2699</v>
      </c>
      <c r="N14" s="463">
        <v>1436</v>
      </c>
      <c r="O14" s="463">
        <v>257</v>
      </c>
      <c r="P14" s="463">
        <v>119</v>
      </c>
    </row>
    <row r="15" spans="1:16" ht="14.25" customHeight="1" x14ac:dyDescent="0.2">
      <c r="A15" s="198" t="s">
        <v>129</v>
      </c>
      <c r="B15" s="456">
        <v>5663</v>
      </c>
      <c r="C15" s="456">
        <v>2906</v>
      </c>
      <c r="D15" s="456">
        <v>2150</v>
      </c>
      <c r="E15" s="456">
        <v>1057</v>
      </c>
      <c r="F15" s="461" t="s">
        <v>19</v>
      </c>
      <c r="G15" s="461" t="s">
        <v>19</v>
      </c>
      <c r="H15" s="461" t="s">
        <v>19</v>
      </c>
      <c r="I15" s="461" t="s">
        <v>19</v>
      </c>
      <c r="J15" s="198" t="s">
        <v>129</v>
      </c>
      <c r="K15" s="456">
        <v>338</v>
      </c>
      <c r="L15" s="456">
        <v>182</v>
      </c>
      <c r="M15" s="463">
        <v>2903</v>
      </c>
      <c r="N15" s="463">
        <v>1547</v>
      </c>
      <c r="O15" s="463">
        <v>272</v>
      </c>
      <c r="P15" s="463">
        <v>120</v>
      </c>
    </row>
    <row r="16" spans="1:16" ht="14.25" customHeight="1" x14ac:dyDescent="0.2">
      <c r="A16" s="198" t="s">
        <v>130</v>
      </c>
      <c r="B16" s="456">
        <v>5662</v>
      </c>
      <c r="C16" s="456">
        <v>2909</v>
      </c>
      <c r="D16" s="456">
        <v>2126</v>
      </c>
      <c r="E16" s="456">
        <v>1070</v>
      </c>
      <c r="F16" s="461" t="s">
        <v>19</v>
      </c>
      <c r="G16" s="461" t="s">
        <v>19</v>
      </c>
      <c r="H16" s="461" t="s">
        <v>19</v>
      </c>
      <c r="I16" s="461" t="s">
        <v>19</v>
      </c>
      <c r="J16" s="198" t="s">
        <v>130</v>
      </c>
      <c r="K16" s="456">
        <v>339</v>
      </c>
      <c r="L16" s="456">
        <v>194</v>
      </c>
      <c r="M16" s="463">
        <v>2939</v>
      </c>
      <c r="N16" s="463">
        <v>1524</v>
      </c>
      <c r="O16" s="463">
        <v>258</v>
      </c>
      <c r="P16" s="463">
        <v>121</v>
      </c>
    </row>
    <row r="17" spans="1:16" s="89" customFormat="1" ht="14.25" customHeight="1" x14ac:dyDescent="0.2">
      <c r="A17" s="198" t="s">
        <v>248</v>
      </c>
      <c r="B17" s="273">
        <v>5719</v>
      </c>
      <c r="C17" s="273">
        <v>2934</v>
      </c>
      <c r="D17" s="273">
        <v>2168</v>
      </c>
      <c r="E17" s="273">
        <v>1112</v>
      </c>
      <c r="F17" s="246" t="s">
        <v>19</v>
      </c>
      <c r="G17" s="246" t="s">
        <v>19</v>
      </c>
      <c r="H17" s="246" t="s">
        <v>19</v>
      </c>
      <c r="I17" s="246" t="s">
        <v>19</v>
      </c>
      <c r="J17" s="325" t="s">
        <v>248</v>
      </c>
      <c r="K17" s="462">
        <v>356</v>
      </c>
      <c r="L17" s="462">
        <v>202</v>
      </c>
      <c r="M17" s="464">
        <v>2960</v>
      </c>
      <c r="N17" s="464">
        <v>1512</v>
      </c>
      <c r="O17" s="464">
        <v>235</v>
      </c>
      <c r="P17" s="464">
        <v>108</v>
      </c>
    </row>
    <row r="18" spans="1:16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6" x14ac:dyDescent="0.2">
      <c r="C19" s="197"/>
      <c r="D19" s="197"/>
      <c r="E19" s="197"/>
      <c r="F19" s="197"/>
      <c r="G19" s="97"/>
      <c r="H19" s="97"/>
      <c r="I19" s="97"/>
      <c r="J19" s="615" t="s">
        <v>319</v>
      </c>
      <c r="K19" s="615"/>
      <c r="L19" s="615"/>
      <c r="M19" s="615"/>
      <c r="N19" s="615"/>
      <c r="O19" s="615"/>
      <c r="P19" s="615"/>
    </row>
  </sheetData>
  <mergeCells count="14">
    <mergeCell ref="J19:P19"/>
    <mergeCell ref="A1:I1"/>
    <mergeCell ref="A2:I2"/>
    <mergeCell ref="M4:N4"/>
    <mergeCell ref="O4:P4"/>
    <mergeCell ref="A4:A5"/>
    <mergeCell ref="B4:C4"/>
    <mergeCell ref="D4:E4"/>
    <mergeCell ref="F4:G4"/>
    <mergeCell ref="H4:I4"/>
    <mergeCell ref="K4:L4"/>
    <mergeCell ref="J1:P1"/>
    <mergeCell ref="J2:P2"/>
    <mergeCell ref="J4:J5"/>
  </mergeCells>
  <conditionalFormatting sqref="A7:J17">
    <cfRule type="expression" dxfId="2" priority="2">
      <formula>MOD(ROW(),2)=1</formula>
    </cfRule>
  </conditionalFormatting>
  <conditionalFormatting sqref="K7:P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K15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12.5703125" style="51" customWidth="1"/>
    <col min="2" max="2" width="8.28515625" style="51" customWidth="1"/>
    <col min="3" max="3" width="7.5703125" style="51" customWidth="1"/>
    <col min="4" max="4" width="7.42578125" style="51" customWidth="1"/>
    <col min="5" max="5" width="8" style="51" customWidth="1"/>
    <col min="6" max="6" width="8.42578125" style="51" customWidth="1"/>
    <col min="7" max="7" width="6.85546875" style="51" customWidth="1"/>
    <col min="8" max="8" width="8.7109375" style="51" customWidth="1"/>
    <col min="9" max="9" width="8" style="51" customWidth="1"/>
    <col min="10" max="10" width="8.28515625" style="51" customWidth="1"/>
    <col min="11" max="11" width="7.7109375" style="51" customWidth="1"/>
    <col min="12" max="14" width="11.28515625" style="51"/>
    <col min="15" max="15" width="9.7109375" style="51" customWidth="1"/>
    <col min="16" max="16" width="8.42578125" style="51" customWidth="1"/>
    <col min="17" max="17" width="11.28515625" style="51"/>
    <col min="18" max="18" width="9.140625" style="51" customWidth="1"/>
    <col min="19" max="19" width="11.28515625" style="51"/>
    <col min="20" max="20" width="9.28515625" style="51" customWidth="1"/>
    <col min="21" max="21" width="9.85546875" style="51" customWidth="1"/>
    <col min="22" max="16384" width="11.28515625" style="51"/>
  </cols>
  <sheetData>
    <row r="1" spans="1:11" x14ac:dyDescent="0.2">
      <c r="A1" s="524" t="s">
        <v>323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ht="16.899999999999999" customHeight="1" x14ac:dyDescent="0.2">
      <c r="A2" s="616" t="s">
        <v>322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4" spans="1:11" ht="34.15" customHeight="1" x14ac:dyDescent="0.2">
      <c r="A4" s="623" t="s">
        <v>321</v>
      </c>
      <c r="B4" s="618" t="s">
        <v>22</v>
      </c>
      <c r="C4" s="618"/>
      <c r="D4" s="618" t="s">
        <v>156</v>
      </c>
      <c r="E4" s="618"/>
      <c r="F4" s="618" t="s">
        <v>159</v>
      </c>
      <c r="G4" s="618"/>
      <c r="H4" s="618" t="s">
        <v>160</v>
      </c>
      <c r="I4" s="618"/>
      <c r="J4" s="618" t="s">
        <v>161</v>
      </c>
      <c r="K4" s="619"/>
    </row>
    <row r="5" spans="1:11" ht="34.15" customHeight="1" x14ac:dyDescent="0.2">
      <c r="A5" s="602"/>
      <c r="B5" s="129" t="s">
        <v>88</v>
      </c>
      <c r="C5" s="129" t="s">
        <v>178</v>
      </c>
      <c r="D5" s="129" t="s">
        <v>88</v>
      </c>
      <c r="E5" s="129" t="s">
        <v>178</v>
      </c>
      <c r="F5" s="129" t="s">
        <v>119</v>
      </c>
      <c r="G5" s="129" t="s">
        <v>178</v>
      </c>
      <c r="H5" s="129" t="s">
        <v>119</v>
      </c>
      <c r="I5" s="129" t="s">
        <v>178</v>
      </c>
      <c r="J5" s="129" t="s">
        <v>88</v>
      </c>
      <c r="K5" s="199" t="s">
        <v>178</v>
      </c>
    </row>
    <row r="6" spans="1:11" s="203" customFormat="1" ht="14.25" customHeight="1" x14ac:dyDescent="0.2">
      <c r="A6" s="347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4.25" customHeight="1" x14ac:dyDescent="0.2">
      <c r="A7" s="300" t="s">
        <v>103</v>
      </c>
      <c r="B7" s="349">
        <v>1854</v>
      </c>
      <c r="C7" s="349">
        <v>941</v>
      </c>
      <c r="D7" s="349">
        <v>477</v>
      </c>
      <c r="E7" s="349">
        <v>239</v>
      </c>
      <c r="F7" s="350">
        <v>356</v>
      </c>
      <c r="G7" s="350">
        <v>202</v>
      </c>
      <c r="H7" s="349">
        <v>912</v>
      </c>
      <c r="I7" s="349">
        <v>451</v>
      </c>
      <c r="J7" s="349">
        <v>109</v>
      </c>
      <c r="K7" s="349">
        <v>49</v>
      </c>
    </row>
    <row r="8" spans="1:11" ht="14.25" customHeight="1" x14ac:dyDescent="0.2">
      <c r="A8" s="300" t="s">
        <v>108</v>
      </c>
      <c r="B8" s="349">
        <v>1193</v>
      </c>
      <c r="C8" s="349">
        <v>631</v>
      </c>
      <c r="D8" s="349">
        <v>476</v>
      </c>
      <c r="E8" s="349">
        <v>259</v>
      </c>
      <c r="F8" s="351" t="s">
        <v>19</v>
      </c>
      <c r="G8" s="351" t="s">
        <v>19</v>
      </c>
      <c r="H8" s="349">
        <v>648</v>
      </c>
      <c r="I8" s="349">
        <v>335</v>
      </c>
      <c r="J8" s="349">
        <v>69</v>
      </c>
      <c r="K8" s="349">
        <v>37</v>
      </c>
    </row>
    <row r="9" spans="1:11" ht="28.35" customHeight="1" x14ac:dyDescent="0.2">
      <c r="A9" s="310" t="s">
        <v>164</v>
      </c>
      <c r="B9" s="349">
        <v>682</v>
      </c>
      <c r="C9" s="349">
        <v>349</v>
      </c>
      <c r="D9" s="349">
        <v>331</v>
      </c>
      <c r="E9" s="349">
        <v>171</v>
      </c>
      <c r="F9" s="351" t="s">
        <v>19</v>
      </c>
      <c r="G9" s="351" t="s">
        <v>19</v>
      </c>
      <c r="H9" s="254">
        <v>328</v>
      </c>
      <c r="I9" s="254">
        <v>169</v>
      </c>
      <c r="J9" s="254">
        <v>23</v>
      </c>
      <c r="K9" s="254">
        <v>9</v>
      </c>
    </row>
    <row r="10" spans="1:11" ht="28.35" customHeight="1" x14ac:dyDescent="0.2">
      <c r="A10" s="310" t="s">
        <v>163</v>
      </c>
      <c r="B10" s="349">
        <v>1990</v>
      </c>
      <c r="C10" s="349">
        <v>1013</v>
      </c>
      <c r="D10" s="349">
        <v>884</v>
      </c>
      <c r="E10" s="349">
        <v>443</v>
      </c>
      <c r="F10" s="351" t="s">
        <v>19</v>
      </c>
      <c r="G10" s="351" t="s">
        <v>19</v>
      </c>
      <c r="H10" s="349">
        <v>1072</v>
      </c>
      <c r="I10" s="349">
        <v>557</v>
      </c>
      <c r="J10" s="349">
        <v>34</v>
      </c>
      <c r="K10" s="349">
        <v>13</v>
      </c>
    </row>
    <row r="11" spans="1:11" s="203" customFormat="1" x14ac:dyDescent="0.2">
      <c r="A11" s="310"/>
      <c r="B11" s="349"/>
      <c r="C11" s="349"/>
      <c r="D11" s="349"/>
      <c r="E11" s="349"/>
      <c r="F11" s="350"/>
      <c r="G11" s="350"/>
      <c r="H11" s="349"/>
      <c r="I11" s="349"/>
      <c r="J11" s="349"/>
      <c r="K11" s="349"/>
    </row>
    <row r="12" spans="1:11" ht="28.35" customHeight="1" x14ac:dyDescent="0.2">
      <c r="A12" s="311" t="s">
        <v>162</v>
      </c>
      <c r="B12" s="334">
        <f t="shared" ref="B12:C12" si="0">SUM(D12,F12,H12,J12)</f>
        <v>5719</v>
      </c>
      <c r="C12" s="334">
        <f t="shared" si="0"/>
        <v>2934</v>
      </c>
      <c r="D12" s="334">
        <f>SUM(D7:D10)</f>
        <v>2168</v>
      </c>
      <c r="E12" s="334">
        <f t="shared" ref="E12:K12" si="1">SUM(E7:E10)</f>
        <v>1112</v>
      </c>
      <c r="F12" s="397">
        <f t="shared" si="1"/>
        <v>356</v>
      </c>
      <c r="G12" s="397">
        <f t="shared" si="1"/>
        <v>202</v>
      </c>
      <c r="H12" s="334">
        <f t="shared" si="1"/>
        <v>2960</v>
      </c>
      <c r="I12" s="334">
        <f t="shared" si="1"/>
        <v>1512</v>
      </c>
      <c r="J12" s="334">
        <f t="shared" si="1"/>
        <v>235</v>
      </c>
      <c r="K12" s="334">
        <f t="shared" si="1"/>
        <v>108</v>
      </c>
    </row>
    <row r="13" spans="1:11" x14ac:dyDescent="0.2">
      <c r="A13" s="398"/>
      <c r="B13" s="399"/>
      <c r="C13" s="399"/>
      <c r="D13" s="399"/>
      <c r="E13" s="399"/>
      <c r="F13" s="399"/>
      <c r="G13" s="399"/>
      <c r="H13" s="400"/>
      <c r="I13" s="400"/>
      <c r="J13" s="400"/>
      <c r="K13" s="400"/>
    </row>
    <row r="14" spans="1:11" x14ac:dyDescent="0.2">
      <c r="A14" s="615" t="s">
        <v>319</v>
      </c>
      <c r="B14" s="615"/>
      <c r="C14" s="615"/>
      <c r="D14" s="615"/>
      <c r="E14" s="615"/>
      <c r="F14" s="615"/>
      <c r="G14" s="615"/>
      <c r="H14" s="615"/>
      <c r="I14" s="615"/>
      <c r="J14" s="615"/>
      <c r="K14" s="615"/>
    </row>
    <row r="15" spans="1:1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</sheetData>
  <mergeCells count="9">
    <mergeCell ref="A14:K14"/>
    <mergeCell ref="A1:K1"/>
    <mergeCell ref="A2:K2"/>
    <mergeCell ref="A4:A5"/>
    <mergeCell ref="B4:C4"/>
    <mergeCell ref="D4:E4"/>
    <mergeCell ref="F4:G4"/>
    <mergeCell ref="H4:I4"/>
    <mergeCell ref="J4:K4"/>
  </mergeCells>
  <conditionalFormatting sqref="A6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N1"/>
    </sheetView>
  </sheetViews>
  <sheetFormatPr baseColWidth="10" defaultColWidth="10.85546875" defaultRowHeight="12.75" x14ac:dyDescent="0.2"/>
  <cols>
    <col min="1" max="1" width="7.140625" style="54" customWidth="1"/>
    <col min="2" max="5" width="15.28515625" style="196" customWidth="1"/>
    <col min="6" max="6" width="13" style="196" customWidth="1"/>
    <col min="7" max="7" width="5" style="55" customWidth="1"/>
    <col min="8" max="8" width="10.7109375" style="196" customWidth="1"/>
    <col min="9" max="78" width="12.140625" style="196" customWidth="1"/>
    <col min="79" max="16384" width="10.85546875" style="196"/>
  </cols>
  <sheetData>
    <row r="1" spans="1:7" s="53" customFormat="1" ht="15.75" x14ac:dyDescent="0.25">
      <c r="A1" s="519" t="s">
        <v>63</v>
      </c>
      <c r="B1" s="519"/>
      <c r="C1" s="519"/>
      <c r="D1" s="519"/>
      <c r="E1" s="519"/>
      <c r="F1" s="519"/>
      <c r="G1" s="519"/>
    </row>
    <row r="2" spans="1:7" s="53" customFormat="1" ht="9.9499999999999993" customHeight="1" x14ac:dyDescent="0.2">
      <c r="A2" s="54"/>
      <c r="G2" s="55"/>
    </row>
    <row r="3" spans="1:7" s="54" customFormat="1" ht="12.75" customHeight="1" x14ac:dyDescent="0.2">
      <c r="A3" s="56"/>
      <c r="B3" s="56"/>
      <c r="C3" s="56"/>
      <c r="D3" s="56"/>
      <c r="E3" s="56"/>
      <c r="F3" s="520" t="s">
        <v>64</v>
      </c>
      <c r="G3" s="520"/>
    </row>
    <row r="4" spans="1:7" s="53" customFormat="1" ht="9.9499999999999993" customHeight="1" x14ac:dyDescent="0.2">
      <c r="A4" s="57"/>
      <c r="B4" s="58"/>
      <c r="C4" s="58"/>
      <c r="D4" s="58"/>
      <c r="E4" s="58"/>
      <c r="F4" s="58"/>
      <c r="G4" s="59"/>
    </row>
    <row r="5" spans="1:7" s="53" customFormat="1" ht="12.75" customHeight="1" x14ac:dyDescent="0.2">
      <c r="A5" s="413" t="s">
        <v>65</v>
      </c>
      <c r="B5" s="516" t="s">
        <v>187</v>
      </c>
      <c r="C5" s="516"/>
      <c r="D5" s="516"/>
      <c r="E5" s="516"/>
      <c r="F5" s="516"/>
      <c r="G5" s="414"/>
    </row>
    <row r="6" spans="1:7" s="53" customFormat="1" ht="25.5" customHeight="1" x14ac:dyDescent="0.2">
      <c r="A6" s="412" t="s">
        <v>189</v>
      </c>
      <c r="B6" s="515" t="s">
        <v>330</v>
      </c>
      <c r="C6" s="515"/>
      <c r="D6" s="515"/>
      <c r="E6" s="515"/>
      <c r="F6" s="515"/>
      <c r="G6" s="415" t="s">
        <v>68</v>
      </c>
    </row>
    <row r="7" spans="1:7" s="53" customFormat="1" ht="25.5" customHeight="1" x14ac:dyDescent="0.2">
      <c r="A7" s="412" t="s">
        <v>190</v>
      </c>
      <c r="B7" s="515" t="s">
        <v>331</v>
      </c>
      <c r="C7" s="516"/>
      <c r="D7" s="516"/>
      <c r="E7" s="516"/>
      <c r="F7" s="516"/>
      <c r="G7" s="414" t="s">
        <v>188</v>
      </c>
    </row>
    <row r="8" spans="1:7" s="53" customFormat="1" ht="9.9499999999999993" customHeight="1" x14ac:dyDescent="0.2">
      <c r="A8" s="413"/>
      <c r="B8" s="413"/>
      <c r="C8" s="413"/>
      <c r="D8" s="413"/>
      <c r="E8" s="413"/>
      <c r="F8" s="413"/>
      <c r="G8" s="414"/>
    </row>
    <row r="9" spans="1:7" s="53" customFormat="1" ht="12.75" customHeight="1" x14ac:dyDescent="0.2">
      <c r="A9" s="413" t="s">
        <v>191</v>
      </c>
      <c r="B9" s="413" t="s">
        <v>156</v>
      </c>
      <c r="C9" s="413"/>
      <c r="D9" s="413"/>
      <c r="E9" s="413"/>
      <c r="F9" s="413"/>
      <c r="G9" s="414"/>
    </row>
    <row r="10" spans="1:7" s="53" customFormat="1" ht="12.75" customHeight="1" x14ac:dyDescent="0.2">
      <c r="A10" s="413" t="s">
        <v>193</v>
      </c>
      <c r="B10" s="516" t="s">
        <v>273</v>
      </c>
      <c r="C10" s="516"/>
      <c r="D10" s="516"/>
      <c r="E10" s="516"/>
      <c r="F10" s="516"/>
      <c r="G10" s="415" t="s">
        <v>192</v>
      </c>
    </row>
    <row r="11" spans="1:7" s="53" customFormat="1" ht="12.75" customHeight="1" x14ac:dyDescent="0.2">
      <c r="A11" s="413" t="s">
        <v>194</v>
      </c>
      <c r="B11" s="416" t="s">
        <v>296</v>
      </c>
      <c r="C11" s="413"/>
      <c r="D11" s="413"/>
      <c r="E11" s="413"/>
      <c r="F11" s="413"/>
      <c r="G11" s="414" t="s">
        <v>195</v>
      </c>
    </row>
    <row r="12" spans="1:7" s="53" customFormat="1" ht="9.9499999999999993" customHeight="1" x14ac:dyDescent="0.2">
      <c r="A12" s="413"/>
      <c r="B12" s="416"/>
      <c r="C12" s="413"/>
      <c r="D12" s="413"/>
      <c r="E12" s="413"/>
      <c r="F12" s="413"/>
      <c r="G12" s="414"/>
    </row>
    <row r="13" spans="1:7" s="53" customFormat="1" ht="12.75" customHeight="1" x14ac:dyDescent="0.2">
      <c r="A13" s="416" t="s">
        <v>283</v>
      </c>
      <c r="B13" s="516" t="s">
        <v>157</v>
      </c>
      <c r="C13" s="516"/>
      <c r="D13" s="516"/>
      <c r="E13" s="516"/>
      <c r="F13" s="516"/>
      <c r="G13" s="414"/>
    </row>
    <row r="14" spans="1:7" s="53" customFormat="1" ht="12.75" customHeight="1" x14ac:dyDescent="0.2">
      <c r="A14" s="413" t="s">
        <v>66</v>
      </c>
      <c r="B14" s="413" t="s">
        <v>273</v>
      </c>
      <c r="C14" s="413"/>
      <c r="D14" s="413"/>
      <c r="E14" s="413"/>
      <c r="F14" s="413"/>
      <c r="G14" s="415" t="s">
        <v>196</v>
      </c>
    </row>
    <row r="15" spans="1:7" s="53" customFormat="1" ht="12.75" customHeight="1" x14ac:dyDescent="0.2">
      <c r="A15" s="413" t="s">
        <v>197</v>
      </c>
      <c r="B15" s="517" t="s">
        <v>296</v>
      </c>
      <c r="C15" s="516"/>
      <c r="D15" s="516"/>
      <c r="E15" s="516"/>
      <c r="F15" s="516"/>
      <c r="G15" s="414" t="s">
        <v>198</v>
      </c>
    </row>
    <row r="16" spans="1:7" s="53" customFormat="1" ht="9.9499999999999993" customHeight="1" x14ac:dyDescent="0.2">
      <c r="A16" s="413"/>
      <c r="B16" s="416"/>
      <c r="C16" s="413"/>
      <c r="D16" s="413"/>
      <c r="E16" s="413"/>
      <c r="F16" s="413"/>
      <c r="G16" s="414"/>
    </row>
    <row r="17" spans="1:7" s="53" customFormat="1" ht="12.75" customHeight="1" x14ac:dyDescent="0.2">
      <c r="A17" s="413" t="s">
        <v>199</v>
      </c>
      <c r="B17" s="517" t="s">
        <v>290</v>
      </c>
      <c r="C17" s="516"/>
      <c r="D17" s="516"/>
      <c r="E17" s="516"/>
      <c r="F17" s="516"/>
      <c r="G17" s="414"/>
    </row>
    <row r="18" spans="1:7" s="53" customFormat="1" ht="25.5" customHeight="1" x14ac:dyDescent="0.2">
      <c r="A18" s="412" t="s">
        <v>70</v>
      </c>
      <c r="B18" s="515" t="s">
        <v>291</v>
      </c>
      <c r="C18" s="516"/>
      <c r="D18" s="516"/>
      <c r="E18" s="516"/>
      <c r="F18" s="516"/>
      <c r="G18" s="415" t="s">
        <v>67</v>
      </c>
    </row>
    <row r="19" spans="1:7" s="53" customFormat="1" ht="25.5" customHeight="1" x14ac:dyDescent="0.2">
      <c r="A19" s="412" t="s">
        <v>200</v>
      </c>
      <c r="B19" s="515" t="s">
        <v>292</v>
      </c>
      <c r="C19" s="515"/>
      <c r="D19" s="515"/>
      <c r="E19" s="515"/>
      <c r="F19" s="515"/>
      <c r="G19" s="414" t="s">
        <v>201</v>
      </c>
    </row>
    <row r="20" spans="1:7" s="53" customFormat="1" ht="25.5" customHeight="1" x14ac:dyDescent="0.2">
      <c r="A20" s="412" t="s">
        <v>202</v>
      </c>
      <c r="B20" s="515" t="s">
        <v>293</v>
      </c>
      <c r="C20" s="516"/>
      <c r="D20" s="516"/>
      <c r="E20" s="516"/>
      <c r="F20" s="516"/>
      <c r="G20" s="414" t="s">
        <v>69</v>
      </c>
    </row>
    <row r="21" spans="1:7" s="53" customFormat="1" ht="25.5" customHeight="1" x14ac:dyDescent="0.2">
      <c r="A21" s="412" t="s">
        <v>203</v>
      </c>
      <c r="B21" s="515" t="s">
        <v>294</v>
      </c>
      <c r="C21" s="516"/>
      <c r="D21" s="516"/>
      <c r="E21" s="516"/>
      <c r="F21" s="516"/>
      <c r="G21" s="414" t="s">
        <v>204</v>
      </c>
    </row>
    <row r="22" spans="1:7" s="53" customFormat="1" ht="9.9499999999999993" customHeight="1" x14ac:dyDescent="0.2">
      <c r="A22" s="412"/>
      <c r="B22" s="492"/>
      <c r="C22" s="413"/>
      <c r="D22" s="413"/>
      <c r="E22" s="413"/>
      <c r="F22" s="413"/>
      <c r="G22" s="414"/>
    </row>
    <row r="23" spans="1:7" s="53" customFormat="1" ht="12.75" customHeight="1" x14ac:dyDescent="0.2">
      <c r="A23" s="413" t="s">
        <v>205</v>
      </c>
      <c r="B23" s="516" t="s">
        <v>158</v>
      </c>
      <c r="C23" s="516"/>
      <c r="D23" s="516"/>
      <c r="E23" s="516"/>
      <c r="F23" s="516"/>
      <c r="G23" s="414"/>
    </row>
    <row r="24" spans="1:7" s="53" customFormat="1" ht="12.75" customHeight="1" x14ac:dyDescent="0.2">
      <c r="A24" s="413" t="s">
        <v>207</v>
      </c>
      <c r="B24" s="516" t="s">
        <v>273</v>
      </c>
      <c r="C24" s="516"/>
      <c r="D24" s="516"/>
      <c r="E24" s="516"/>
      <c r="F24" s="516"/>
      <c r="G24" s="415" t="s">
        <v>206</v>
      </c>
    </row>
    <row r="25" spans="1:7" s="53" customFormat="1" ht="12.75" customHeight="1" x14ac:dyDescent="0.2">
      <c r="A25" s="413" t="s">
        <v>208</v>
      </c>
      <c r="B25" s="517" t="s">
        <v>296</v>
      </c>
      <c r="C25" s="516"/>
      <c r="D25" s="516"/>
      <c r="E25" s="516"/>
      <c r="F25" s="516"/>
      <c r="G25" s="414" t="s">
        <v>71</v>
      </c>
    </row>
    <row r="26" spans="1:7" s="53" customFormat="1" ht="9.9499999999999993" customHeight="1" x14ac:dyDescent="0.2">
      <c r="A26" s="413"/>
      <c r="B26" s="416"/>
      <c r="C26" s="413"/>
      <c r="D26" s="413"/>
      <c r="E26" s="413"/>
      <c r="F26" s="413"/>
      <c r="G26" s="414"/>
    </row>
    <row r="27" spans="1:7" s="53" customFormat="1" ht="12.75" customHeight="1" x14ac:dyDescent="0.2">
      <c r="A27" s="413" t="s">
        <v>209</v>
      </c>
      <c r="B27" s="516" t="s">
        <v>159</v>
      </c>
      <c r="C27" s="516"/>
      <c r="D27" s="516"/>
      <c r="E27" s="516"/>
      <c r="F27" s="516"/>
      <c r="G27" s="414"/>
    </row>
    <row r="28" spans="1:7" s="53" customFormat="1" ht="12.75" customHeight="1" x14ac:dyDescent="0.2">
      <c r="A28" s="413" t="s">
        <v>211</v>
      </c>
      <c r="B28" s="516" t="s">
        <v>273</v>
      </c>
      <c r="C28" s="516"/>
      <c r="D28" s="516"/>
      <c r="E28" s="516"/>
      <c r="F28" s="516"/>
      <c r="G28" s="415" t="s">
        <v>210</v>
      </c>
    </row>
    <row r="29" spans="1:7" s="53" customFormat="1" ht="12.75" customHeight="1" x14ac:dyDescent="0.2">
      <c r="A29" s="413" t="s">
        <v>212</v>
      </c>
      <c r="B29" s="517" t="s">
        <v>296</v>
      </c>
      <c r="C29" s="516"/>
      <c r="D29" s="516"/>
      <c r="E29" s="516"/>
      <c r="F29" s="516"/>
      <c r="G29" s="414" t="s">
        <v>213</v>
      </c>
    </row>
    <row r="30" spans="1:7" s="53" customFormat="1" ht="9.9499999999999993" customHeight="1" x14ac:dyDescent="0.2">
      <c r="A30" s="413"/>
      <c r="B30" s="416"/>
      <c r="C30" s="413"/>
      <c r="D30" s="413"/>
      <c r="E30" s="413"/>
      <c r="F30" s="413"/>
      <c r="G30" s="414"/>
    </row>
    <row r="31" spans="1:7" s="53" customFormat="1" ht="12.75" customHeight="1" x14ac:dyDescent="0.2">
      <c r="A31" s="413" t="s">
        <v>214</v>
      </c>
      <c r="B31" s="516" t="s">
        <v>171</v>
      </c>
      <c r="C31" s="516"/>
      <c r="D31" s="516"/>
      <c r="E31" s="516"/>
      <c r="F31" s="516"/>
      <c r="G31" s="414"/>
    </row>
    <row r="32" spans="1:7" s="53" customFormat="1" ht="12.75" customHeight="1" x14ac:dyDescent="0.2">
      <c r="A32" s="413" t="s">
        <v>216</v>
      </c>
      <c r="B32" s="516" t="s">
        <v>273</v>
      </c>
      <c r="C32" s="516"/>
      <c r="D32" s="516"/>
      <c r="E32" s="516"/>
      <c r="F32" s="516"/>
      <c r="G32" s="415" t="s">
        <v>215</v>
      </c>
    </row>
    <row r="33" spans="1:7" s="53" customFormat="1" ht="12.75" customHeight="1" x14ac:dyDescent="0.2">
      <c r="A33" s="413" t="s">
        <v>217</v>
      </c>
      <c r="B33" s="517" t="s">
        <v>296</v>
      </c>
      <c r="C33" s="516"/>
      <c r="D33" s="516"/>
      <c r="E33" s="516"/>
      <c r="F33" s="516"/>
      <c r="G33" s="414" t="s">
        <v>218</v>
      </c>
    </row>
    <row r="34" spans="1:7" s="53" customFormat="1" ht="9.9499999999999993" customHeight="1" x14ac:dyDescent="0.2">
      <c r="A34" s="413"/>
      <c r="B34" s="413"/>
      <c r="C34" s="413"/>
      <c r="D34" s="413"/>
      <c r="E34" s="413"/>
      <c r="F34" s="413"/>
      <c r="G34" s="414"/>
    </row>
    <row r="35" spans="1:7" s="53" customFormat="1" ht="12.75" customHeight="1" x14ac:dyDescent="0.2">
      <c r="A35" s="413" t="s">
        <v>219</v>
      </c>
      <c r="B35" s="516" t="s">
        <v>220</v>
      </c>
      <c r="C35" s="516"/>
      <c r="D35" s="516"/>
      <c r="E35" s="516"/>
      <c r="F35" s="516"/>
      <c r="G35" s="414"/>
    </row>
    <row r="36" spans="1:7" s="53" customFormat="1" ht="12.75" customHeight="1" x14ac:dyDescent="0.2">
      <c r="A36" s="413" t="s">
        <v>222</v>
      </c>
      <c r="B36" s="516" t="s">
        <v>273</v>
      </c>
      <c r="C36" s="516"/>
      <c r="D36" s="516"/>
      <c r="E36" s="516"/>
      <c r="F36" s="516"/>
      <c r="G36" s="415" t="s">
        <v>221</v>
      </c>
    </row>
    <row r="37" spans="1:7" s="53" customFormat="1" ht="12.75" customHeight="1" x14ac:dyDescent="0.2">
      <c r="A37" s="413" t="s">
        <v>223</v>
      </c>
      <c r="B37" s="517" t="s">
        <v>296</v>
      </c>
      <c r="C37" s="516"/>
      <c r="D37" s="516"/>
      <c r="E37" s="516"/>
      <c r="F37" s="516"/>
      <c r="G37" s="414" t="s">
        <v>224</v>
      </c>
    </row>
    <row r="38" spans="1:7" s="53" customFormat="1" ht="9.9499999999999993" customHeight="1" x14ac:dyDescent="0.2">
      <c r="A38" s="413"/>
      <c r="B38" s="413"/>
      <c r="C38" s="413"/>
      <c r="D38" s="413"/>
      <c r="E38" s="413"/>
      <c r="F38" s="413"/>
      <c r="G38" s="414"/>
    </row>
    <row r="39" spans="1:7" s="53" customFormat="1" ht="12.75" customHeight="1" x14ac:dyDescent="0.2">
      <c r="A39" s="413" t="s">
        <v>225</v>
      </c>
      <c r="B39" s="516" t="s">
        <v>226</v>
      </c>
      <c r="C39" s="516"/>
      <c r="D39" s="516"/>
      <c r="E39" s="516"/>
      <c r="F39" s="516"/>
      <c r="G39" s="414"/>
    </row>
    <row r="40" spans="1:7" s="53" customFormat="1" ht="12.75" customHeight="1" x14ac:dyDescent="0.2">
      <c r="A40" s="413" t="s">
        <v>228</v>
      </c>
      <c r="B40" s="516" t="s">
        <v>273</v>
      </c>
      <c r="C40" s="516"/>
      <c r="D40" s="516"/>
      <c r="E40" s="516"/>
      <c r="F40" s="516"/>
      <c r="G40" s="415" t="s">
        <v>227</v>
      </c>
    </row>
    <row r="41" spans="1:7" s="53" customFormat="1" ht="12.75" customHeight="1" x14ac:dyDescent="0.2">
      <c r="A41" s="417" t="s">
        <v>229</v>
      </c>
      <c r="B41" s="518" t="s">
        <v>296</v>
      </c>
      <c r="C41" s="518"/>
      <c r="D41" s="518"/>
      <c r="E41" s="518"/>
      <c r="F41" s="518"/>
      <c r="G41" s="414" t="s">
        <v>230</v>
      </c>
    </row>
    <row r="42" spans="1:7" s="53" customFormat="1" ht="9.9499999999999993" customHeight="1" x14ac:dyDescent="0.2">
      <c r="A42" s="417"/>
      <c r="B42" s="418"/>
      <c r="C42" s="418"/>
      <c r="D42" s="418"/>
      <c r="E42" s="418"/>
      <c r="F42" s="418"/>
      <c r="G42" s="414"/>
    </row>
    <row r="43" spans="1:7" s="53" customFormat="1" ht="12.75" customHeight="1" x14ac:dyDescent="0.2">
      <c r="A43" s="413" t="s">
        <v>231</v>
      </c>
      <c r="B43" s="516" t="s">
        <v>232</v>
      </c>
      <c r="C43" s="516"/>
      <c r="D43" s="516"/>
      <c r="E43" s="516"/>
      <c r="F43" s="516"/>
      <c r="G43" s="414"/>
    </row>
    <row r="44" spans="1:7" s="53" customFormat="1" ht="12.75" customHeight="1" x14ac:dyDescent="0.2">
      <c r="A44" s="418" t="s">
        <v>234</v>
      </c>
      <c r="B44" s="518" t="s">
        <v>274</v>
      </c>
      <c r="C44" s="518"/>
      <c r="D44" s="518"/>
      <c r="E44" s="518"/>
      <c r="F44" s="518"/>
      <c r="G44" s="415" t="s">
        <v>233</v>
      </c>
    </row>
    <row r="45" spans="1:7" s="53" customFormat="1" ht="12.75" customHeight="1" x14ac:dyDescent="0.2">
      <c r="A45" s="413" t="s">
        <v>235</v>
      </c>
      <c r="B45" s="517" t="s">
        <v>332</v>
      </c>
      <c r="C45" s="516"/>
      <c r="D45" s="516"/>
      <c r="E45" s="516"/>
      <c r="F45" s="516"/>
      <c r="G45" s="414" t="s">
        <v>236</v>
      </c>
    </row>
    <row r="46" spans="1:7" s="53" customFormat="1" ht="9.9499999999999993" customHeight="1" x14ac:dyDescent="0.2">
      <c r="A46" s="413"/>
      <c r="B46" s="413"/>
      <c r="C46" s="413"/>
      <c r="D46" s="413"/>
      <c r="E46" s="413"/>
      <c r="F46" s="413"/>
      <c r="G46" s="414"/>
    </row>
    <row r="47" spans="1:7" s="53" customFormat="1" ht="12.75" customHeight="1" x14ac:dyDescent="0.2">
      <c r="A47" s="418" t="s">
        <v>325</v>
      </c>
      <c r="B47" s="518" t="s">
        <v>238</v>
      </c>
      <c r="C47" s="518"/>
      <c r="D47" s="518"/>
      <c r="E47" s="518"/>
      <c r="F47" s="518"/>
      <c r="G47" s="414"/>
    </row>
    <row r="48" spans="1:7" s="53" customFormat="1" ht="25.5" customHeight="1" x14ac:dyDescent="0.2">
      <c r="A48" s="493" t="s">
        <v>237</v>
      </c>
      <c r="B48" s="515" t="s">
        <v>324</v>
      </c>
      <c r="C48" s="516"/>
      <c r="D48" s="516"/>
      <c r="E48" s="516"/>
      <c r="F48" s="516"/>
      <c r="G48" s="415" t="s">
        <v>239</v>
      </c>
    </row>
    <row r="49" spans="1:7" s="53" customFormat="1" ht="25.5" customHeight="1" x14ac:dyDescent="0.2">
      <c r="A49" s="412" t="s">
        <v>240</v>
      </c>
      <c r="B49" s="515" t="s">
        <v>326</v>
      </c>
      <c r="C49" s="516"/>
      <c r="D49" s="516"/>
      <c r="E49" s="516"/>
      <c r="F49" s="516"/>
      <c r="G49" s="414" t="s">
        <v>241</v>
      </c>
    </row>
    <row r="50" spans="1:7" s="53" customFormat="1" ht="9.9499999999999993" customHeight="1" x14ac:dyDescent="0.2">
      <c r="A50" s="413"/>
      <c r="B50" s="516"/>
      <c r="C50" s="516"/>
      <c r="D50" s="516"/>
      <c r="E50" s="516"/>
      <c r="F50" s="516"/>
      <c r="G50" s="414"/>
    </row>
    <row r="51" spans="1:7" s="53" customFormat="1" ht="12.75" customHeight="1" x14ac:dyDescent="0.2">
      <c r="A51" s="416" t="s">
        <v>327</v>
      </c>
      <c r="B51" s="416" t="s">
        <v>275</v>
      </c>
      <c r="C51" s="413"/>
      <c r="D51" s="413"/>
      <c r="E51" s="413"/>
      <c r="F51" s="413"/>
      <c r="G51" s="414"/>
    </row>
    <row r="52" spans="1:7" s="53" customFormat="1" ht="12.75" customHeight="1" x14ac:dyDescent="0.2">
      <c r="A52" s="413" t="s">
        <v>242</v>
      </c>
      <c r="B52" s="517" t="s">
        <v>243</v>
      </c>
      <c r="C52" s="516"/>
      <c r="D52" s="516"/>
      <c r="E52" s="516"/>
      <c r="F52" s="516"/>
      <c r="G52" s="415" t="s">
        <v>335</v>
      </c>
    </row>
    <row r="53" spans="1:7" s="53" customFormat="1" ht="12.75" customHeight="1" x14ac:dyDescent="0.2">
      <c r="A53" s="413" t="s">
        <v>276</v>
      </c>
      <c r="B53" s="416" t="s">
        <v>328</v>
      </c>
      <c r="C53" s="413"/>
      <c r="D53" s="413"/>
      <c r="E53" s="413"/>
      <c r="F53" s="413"/>
      <c r="G53" s="415" t="s">
        <v>277</v>
      </c>
    </row>
  </sheetData>
  <mergeCells count="36">
    <mergeCell ref="B52:F52"/>
    <mergeCell ref="B13:F13"/>
    <mergeCell ref="B17:F17"/>
    <mergeCell ref="B23:F23"/>
    <mergeCell ref="B25:F25"/>
    <mergeCell ref="B28:F28"/>
    <mergeCell ref="B43:F43"/>
    <mergeCell ref="B15:F15"/>
    <mergeCell ref="B18:F18"/>
    <mergeCell ref="B20:F20"/>
    <mergeCell ref="B21:F21"/>
    <mergeCell ref="B24:F24"/>
    <mergeCell ref="B27:F27"/>
    <mergeCell ref="B31:F31"/>
    <mergeCell ref="B19:F19"/>
    <mergeCell ref="B29:F29"/>
    <mergeCell ref="A1:G1"/>
    <mergeCell ref="F3:G3"/>
    <mergeCell ref="B5:F5"/>
    <mergeCell ref="B7:F7"/>
    <mergeCell ref="B10:F10"/>
    <mergeCell ref="B6:F6"/>
    <mergeCell ref="B32:F32"/>
    <mergeCell ref="B35:F35"/>
    <mergeCell ref="B37:F37"/>
    <mergeCell ref="B40:F40"/>
    <mergeCell ref="B45:F45"/>
    <mergeCell ref="B48:F48"/>
    <mergeCell ref="B49:F49"/>
    <mergeCell ref="B50:F50"/>
    <mergeCell ref="B33:F33"/>
    <mergeCell ref="B36:F36"/>
    <mergeCell ref="B39:F39"/>
    <mergeCell ref="B41:F41"/>
    <mergeCell ref="B44:F44"/>
    <mergeCell ref="B47:F47"/>
  </mergeCells>
  <conditionalFormatting sqref="A5:G5 A7:G53 A6:B6 G6">
    <cfRule type="expression" dxfId="5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13 SH</oddFooter>
  </headerFooter>
  <ignoredErrors>
    <ignoredError sqref="G5:G53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32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624" t="s">
        <v>33</v>
      </c>
      <c r="B3" s="629" t="s">
        <v>34</v>
      </c>
      <c r="C3" s="63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625"/>
      <c r="B4" s="631" t="s">
        <v>53</v>
      </c>
      <c r="C4" s="63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625"/>
      <c r="B5" s="627"/>
      <c r="C5" s="62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626"/>
      <c r="B6" s="627"/>
      <c r="C6" s="62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22</v>
      </c>
      <c r="B9" s="44">
        <v>41742.923681</v>
      </c>
      <c r="C9" s="45"/>
      <c r="D9" s="44">
        <v>35575.836859000003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54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55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56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25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57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27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58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29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26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30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24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31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59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60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28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35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61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23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4" t="s">
        <v>36</v>
      </c>
      <c r="B37" s="49">
        <v>3.0692584319999998</v>
      </c>
      <c r="C37" s="49">
        <v>2.1916808489999999</v>
      </c>
      <c r="D37" s="49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37</v>
      </c>
      <c r="B38" s="49">
        <v>2.6266473719999999</v>
      </c>
      <c r="C38" s="49">
        <v>2.7800568449999998</v>
      </c>
      <c r="D38" s="49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38</v>
      </c>
      <c r="B39" s="49">
        <v>3.8786539649999998</v>
      </c>
      <c r="C39" s="49">
        <v>2.9736338959999999</v>
      </c>
      <c r="D39" s="49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4" t="s">
        <v>39</v>
      </c>
      <c r="B40" s="49">
        <v>2.7075284719999999</v>
      </c>
      <c r="C40" s="49">
        <v>2.6942510409999998</v>
      </c>
      <c r="D40" s="49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40</v>
      </c>
      <c r="B41" s="49">
        <v>3.617311752</v>
      </c>
      <c r="C41" s="49">
        <v>2.7720492819999998</v>
      </c>
      <c r="D41" s="49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41</v>
      </c>
      <c r="B42" s="49">
        <v>3.4297013340000002</v>
      </c>
      <c r="C42" s="49">
        <v>3.7342531129999998</v>
      </c>
      <c r="D42" s="49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4" t="s">
        <v>42</v>
      </c>
      <c r="B43" s="49">
        <v>2.7591745419999998</v>
      </c>
      <c r="C43" s="49">
        <v>3.1761142040000001</v>
      </c>
      <c r="D43" s="49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43</v>
      </c>
      <c r="B44" s="49">
        <v>3.2293621629999998</v>
      </c>
      <c r="C44" s="49">
        <v>2.8653727240000002</v>
      </c>
      <c r="D44" s="49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44</v>
      </c>
      <c r="B45" s="49">
        <v>4.0653183999999998</v>
      </c>
      <c r="C45" s="49">
        <v>3.044228065</v>
      </c>
      <c r="D45" s="49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4" t="s">
        <v>45</v>
      </c>
      <c r="B46" s="49">
        <v>3.6456636869999999</v>
      </c>
      <c r="C46" s="49">
        <v>2.7773782489999999</v>
      </c>
      <c r="D46" s="49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46</v>
      </c>
      <c r="B47" s="49">
        <v>4.5612706559999996</v>
      </c>
      <c r="C47" s="49">
        <v>3.419011325</v>
      </c>
      <c r="D47" s="49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47</v>
      </c>
      <c r="B48" s="49">
        <v>4.153032906</v>
      </c>
      <c r="C48" s="49">
        <v>3.147807266</v>
      </c>
      <c r="D48" s="49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5703125" customWidth="1"/>
    <col min="7" max="7" width="6.140625" customWidth="1"/>
    <col min="8" max="8" width="5.8554687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51" customFormat="1" x14ac:dyDescent="0.2">
      <c r="A1" s="522" t="s">
        <v>174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6" s="52" customFormat="1" ht="31.15" customHeight="1" x14ac:dyDescent="0.2">
      <c r="A2" s="523" t="s">
        <v>329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6" s="51" customFormat="1" ht="14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6" customFormat="1" ht="14.25" customHeight="1" x14ac:dyDescent="0.2">
      <c r="A4" s="531" t="s">
        <v>97</v>
      </c>
      <c r="B4" s="534" t="s">
        <v>297</v>
      </c>
      <c r="C4" s="521" t="s">
        <v>83</v>
      </c>
      <c r="D4" s="521" t="s">
        <v>84</v>
      </c>
      <c r="E4" s="537" t="s">
        <v>85</v>
      </c>
      <c r="F4" s="538"/>
      <c r="G4" s="521" t="s">
        <v>98</v>
      </c>
      <c r="H4" s="521" t="s">
        <v>99</v>
      </c>
      <c r="I4" s="521" t="s">
        <v>100</v>
      </c>
      <c r="J4" s="521" t="s">
        <v>175</v>
      </c>
      <c r="K4" s="521" t="s">
        <v>86</v>
      </c>
      <c r="L4" s="521" t="s">
        <v>176</v>
      </c>
      <c r="M4" s="521" t="s">
        <v>87</v>
      </c>
      <c r="N4" s="529" t="s">
        <v>102</v>
      </c>
      <c r="O4" s="79"/>
      <c r="P4" s="79"/>
    </row>
    <row r="5" spans="1:16" s="6" customFormat="1" ht="14.25" customHeight="1" x14ac:dyDescent="0.2">
      <c r="A5" s="532"/>
      <c r="B5" s="534"/>
      <c r="C5" s="535"/>
      <c r="D5" s="535"/>
      <c r="E5" s="521" t="s">
        <v>88</v>
      </c>
      <c r="F5" s="521" t="s">
        <v>101</v>
      </c>
      <c r="G5" s="521"/>
      <c r="H5" s="521"/>
      <c r="I5" s="521"/>
      <c r="J5" s="521"/>
      <c r="K5" s="521"/>
      <c r="L5" s="521"/>
      <c r="M5" s="521"/>
      <c r="N5" s="529"/>
      <c r="O5" s="80"/>
      <c r="P5" s="80"/>
    </row>
    <row r="6" spans="1:16" s="6" customFormat="1" ht="14.25" customHeight="1" x14ac:dyDescent="0.2">
      <c r="A6" s="532"/>
      <c r="B6" s="534"/>
      <c r="C6" s="535"/>
      <c r="D6" s="535"/>
      <c r="E6" s="535"/>
      <c r="F6" s="536"/>
      <c r="G6" s="521"/>
      <c r="H6" s="521"/>
      <c r="I6" s="521"/>
      <c r="J6" s="521"/>
      <c r="K6" s="521"/>
      <c r="L6" s="521"/>
      <c r="M6" s="521"/>
      <c r="N6" s="529"/>
      <c r="O6" s="78"/>
      <c r="P6" s="78"/>
    </row>
    <row r="7" spans="1:16" s="6" customFormat="1" ht="14.25" customHeight="1" x14ac:dyDescent="0.2">
      <c r="A7" s="532"/>
      <c r="B7" s="534"/>
      <c r="C7" s="535"/>
      <c r="D7" s="535"/>
      <c r="E7" s="535"/>
      <c r="F7" s="536"/>
      <c r="G7" s="521"/>
      <c r="H7" s="521"/>
      <c r="I7" s="521"/>
      <c r="J7" s="521"/>
      <c r="K7" s="535"/>
      <c r="L7" s="535"/>
      <c r="M7" s="535"/>
      <c r="N7" s="530"/>
      <c r="O7" s="78"/>
      <c r="P7" s="78"/>
    </row>
    <row r="8" spans="1:16" s="6" customFormat="1" ht="14.25" customHeight="1" x14ac:dyDescent="0.2">
      <c r="A8" s="532"/>
      <c r="B8" s="534"/>
      <c r="C8" s="535"/>
      <c r="D8" s="535"/>
      <c r="E8" s="535"/>
      <c r="F8" s="536"/>
      <c r="G8" s="521"/>
      <c r="H8" s="521"/>
      <c r="I8" s="521"/>
      <c r="J8" s="521"/>
      <c r="K8" s="535"/>
      <c r="L8" s="535"/>
      <c r="M8" s="535"/>
      <c r="N8" s="530"/>
      <c r="O8" s="75"/>
      <c r="P8" s="75"/>
    </row>
    <row r="9" spans="1:16" s="6" customFormat="1" ht="14.25" customHeight="1" x14ac:dyDescent="0.2">
      <c r="A9" s="532"/>
      <c r="B9" s="534"/>
      <c r="C9" s="535"/>
      <c r="D9" s="535"/>
      <c r="E9" s="535"/>
      <c r="F9" s="536"/>
      <c r="G9" s="521"/>
      <c r="H9" s="521"/>
      <c r="I9" s="521"/>
      <c r="J9" s="521"/>
      <c r="K9" s="535"/>
      <c r="L9" s="535"/>
      <c r="M9" s="535"/>
      <c r="N9" s="530"/>
      <c r="O9" s="75"/>
      <c r="P9" s="75"/>
    </row>
    <row r="10" spans="1:16" s="6" customFormat="1" ht="14.25" customHeight="1" x14ac:dyDescent="0.2">
      <c r="A10" s="533"/>
      <c r="B10" s="534"/>
      <c r="C10" s="535"/>
      <c r="D10" s="535"/>
      <c r="E10" s="535"/>
      <c r="F10" s="536"/>
      <c r="G10" s="521"/>
      <c r="H10" s="521"/>
      <c r="I10" s="521"/>
      <c r="J10" s="521"/>
      <c r="K10" s="535"/>
      <c r="L10" s="535"/>
      <c r="M10" s="535"/>
      <c r="N10" s="530"/>
      <c r="O10" s="75"/>
      <c r="P10" s="75"/>
    </row>
    <row r="11" spans="1:16" s="226" customFormat="1" ht="14.25" customHeight="1" x14ac:dyDescent="0.2">
      <c r="A11" s="224"/>
      <c r="B11" s="227"/>
      <c r="C11" s="217"/>
      <c r="D11" s="217"/>
      <c r="E11" s="217"/>
      <c r="F11" s="218"/>
      <c r="G11" s="216"/>
      <c r="H11" s="216"/>
      <c r="I11" s="216"/>
      <c r="J11" s="216"/>
      <c r="K11" s="217"/>
      <c r="L11" s="217"/>
      <c r="M11" s="217"/>
      <c r="N11" s="217"/>
      <c r="O11" s="225"/>
      <c r="P11" s="225"/>
    </row>
    <row r="12" spans="1:16" s="6" customFormat="1" ht="14.25" customHeight="1" x14ac:dyDescent="0.2">
      <c r="A12" s="212"/>
      <c r="B12" s="525" t="s">
        <v>89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75"/>
      <c r="P12" s="75"/>
    </row>
    <row r="13" spans="1:16" s="6" customFormat="1" ht="14.25" customHeight="1" x14ac:dyDescent="0.2">
      <c r="A13" s="41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75"/>
      <c r="P13" s="75"/>
    </row>
    <row r="14" spans="1:16" s="6" customFormat="1" ht="14.25" customHeight="1" x14ac:dyDescent="0.2">
      <c r="A14" s="341" t="s">
        <v>90</v>
      </c>
      <c r="B14" s="230">
        <v>341500</v>
      </c>
      <c r="C14" s="230">
        <v>121138</v>
      </c>
      <c r="D14" s="230">
        <v>46059</v>
      </c>
      <c r="E14" s="230">
        <v>12196</v>
      </c>
      <c r="F14" s="230">
        <v>7908</v>
      </c>
      <c r="G14" s="230">
        <v>65354</v>
      </c>
      <c r="H14" s="230">
        <v>73232</v>
      </c>
      <c r="I14" s="230">
        <v>14418</v>
      </c>
      <c r="J14" s="228">
        <v>2808</v>
      </c>
      <c r="K14" s="231" t="s">
        <v>19</v>
      </c>
      <c r="L14" s="231" t="s">
        <v>19</v>
      </c>
      <c r="M14" s="230">
        <v>4660</v>
      </c>
      <c r="N14" s="230">
        <v>376</v>
      </c>
      <c r="O14" s="75"/>
      <c r="P14" s="75"/>
    </row>
    <row r="15" spans="1:16" s="6" customFormat="1" ht="14.25" customHeight="1" x14ac:dyDescent="0.2">
      <c r="A15" s="341" t="s">
        <v>91</v>
      </c>
      <c r="B15" s="230">
        <v>342711</v>
      </c>
      <c r="C15" s="230">
        <v>120417</v>
      </c>
      <c r="D15" s="230">
        <v>45725</v>
      </c>
      <c r="E15" s="230">
        <v>11907</v>
      </c>
      <c r="F15" s="230">
        <v>7566</v>
      </c>
      <c r="G15" s="230">
        <v>65246</v>
      </c>
      <c r="H15" s="230">
        <v>75459</v>
      </c>
      <c r="I15" s="230">
        <v>14792</v>
      </c>
      <c r="J15" s="228">
        <v>3178</v>
      </c>
      <c r="K15" s="231" t="s">
        <v>19</v>
      </c>
      <c r="L15" s="231" t="s">
        <v>19</v>
      </c>
      <c r="M15" s="230">
        <v>4716</v>
      </c>
      <c r="N15" s="230">
        <v>369</v>
      </c>
      <c r="O15" s="75"/>
      <c r="P15" s="75"/>
    </row>
    <row r="16" spans="1:16" s="6" customFormat="1" ht="14.25" customHeight="1" x14ac:dyDescent="0.2">
      <c r="A16" s="341" t="s">
        <v>92</v>
      </c>
      <c r="B16" s="230">
        <v>342640</v>
      </c>
      <c r="C16" s="230">
        <v>120705</v>
      </c>
      <c r="D16" s="230">
        <v>43449</v>
      </c>
      <c r="E16" s="230">
        <v>11567</v>
      </c>
      <c r="F16" s="230">
        <v>7164</v>
      </c>
      <c r="G16" s="230">
        <v>64445</v>
      </c>
      <c r="H16" s="230">
        <v>77689</v>
      </c>
      <c r="I16" s="230">
        <v>15413</v>
      </c>
      <c r="J16" s="228">
        <v>3499</v>
      </c>
      <c r="K16" s="231" t="s">
        <v>19</v>
      </c>
      <c r="L16" s="231" t="s">
        <v>19</v>
      </c>
      <c r="M16" s="230">
        <v>4772</v>
      </c>
      <c r="N16" s="230">
        <v>349</v>
      </c>
      <c r="O16" s="74"/>
      <c r="P16" s="74"/>
    </row>
    <row r="17" spans="1:16" s="6" customFormat="1" ht="14.25" customHeight="1" x14ac:dyDescent="0.2">
      <c r="A17" s="341" t="s">
        <v>93</v>
      </c>
      <c r="B17" s="230">
        <v>340313</v>
      </c>
      <c r="C17" s="230">
        <v>119782</v>
      </c>
      <c r="D17" s="230">
        <v>40273</v>
      </c>
      <c r="E17" s="230">
        <v>11053</v>
      </c>
      <c r="F17" s="230">
        <v>6663</v>
      </c>
      <c r="G17" s="230">
        <v>63341</v>
      </c>
      <c r="H17" s="230">
        <v>80679</v>
      </c>
      <c r="I17" s="230">
        <v>15855</v>
      </c>
      <c r="J17" s="228">
        <v>3758</v>
      </c>
      <c r="K17" s="231" t="s">
        <v>19</v>
      </c>
      <c r="L17" s="231" t="s">
        <v>19</v>
      </c>
      <c r="M17" s="230">
        <v>4762</v>
      </c>
      <c r="N17" s="230">
        <v>352</v>
      </c>
      <c r="O17" s="82"/>
      <c r="P17" s="82"/>
    </row>
    <row r="18" spans="1:16" s="6" customFormat="1" ht="14.25" customHeight="1" x14ac:dyDescent="0.2">
      <c r="A18" s="341" t="s">
        <v>94</v>
      </c>
      <c r="B18" s="228">
        <v>335473</v>
      </c>
      <c r="C18" s="228">
        <v>117516</v>
      </c>
      <c r="D18" s="228">
        <v>36089</v>
      </c>
      <c r="E18" s="228">
        <v>10209</v>
      </c>
      <c r="F18" s="228">
        <v>5833</v>
      </c>
      <c r="G18" s="228">
        <v>61328</v>
      </c>
      <c r="H18" s="228">
        <v>84228</v>
      </c>
      <c r="I18" s="228">
        <v>16107</v>
      </c>
      <c r="J18" s="228">
        <v>4065</v>
      </c>
      <c r="K18" s="232">
        <v>723</v>
      </c>
      <c r="L18" s="229" t="s">
        <v>19</v>
      </c>
      <c r="M18" s="228">
        <v>4863</v>
      </c>
      <c r="N18" s="228">
        <v>345</v>
      </c>
      <c r="O18" s="78"/>
      <c r="P18" s="78"/>
    </row>
    <row r="19" spans="1:16" s="6" customFormat="1" ht="14.25" customHeight="1" x14ac:dyDescent="0.2">
      <c r="A19" s="341" t="s">
        <v>95</v>
      </c>
      <c r="B19" s="228">
        <v>330299</v>
      </c>
      <c r="C19" s="228">
        <v>113516</v>
      </c>
      <c r="D19" s="228">
        <v>28718</v>
      </c>
      <c r="E19" s="228">
        <v>9356</v>
      </c>
      <c r="F19" s="228">
        <v>5089</v>
      </c>
      <c r="G19" s="228">
        <v>57045</v>
      </c>
      <c r="H19" s="228">
        <v>86381</v>
      </c>
      <c r="I19" s="228">
        <v>15710</v>
      </c>
      <c r="J19" s="228">
        <v>4352</v>
      </c>
      <c r="K19" s="228">
        <v>7856</v>
      </c>
      <c r="L19" s="228">
        <v>2148</v>
      </c>
      <c r="M19" s="228">
        <v>4859</v>
      </c>
      <c r="N19" s="228">
        <v>358</v>
      </c>
      <c r="O19" s="80"/>
      <c r="P19" s="80"/>
    </row>
    <row r="20" spans="1:16" s="6" customFormat="1" ht="14.25" customHeight="1" x14ac:dyDescent="0.2">
      <c r="A20" s="341" t="s">
        <v>127</v>
      </c>
      <c r="B20" s="228">
        <v>324107</v>
      </c>
      <c r="C20" s="228">
        <v>109614</v>
      </c>
      <c r="D20" s="228">
        <v>22437</v>
      </c>
      <c r="E20" s="228">
        <v>8636</v>
      </c>
      <c r="F20" s="228">
        <v>4361</v>
      </c>
      <c r="G20" s="228">
        <v>47317</v>
      </c>
      <c r="H20" s="228">
        <v>87000</v>
      </c>
      <c r="I20" s="228">
        <v>15992</v>
      </c>
      <c r="J20" s="228">
        <v>4500</v>
      </c>
      <c r="K20" s="228">
        <v>17815</v>
      </c>
      <c r="L20" s="228">
        <v>5543</v>
      </c>
      <c r="M20" s="228">
        <v>4873</v>
      </c>
      <c r="N20" s="228">
        <v>380</v>
      </c>
      <c r="O20" s="80"/>
      <c r="P20" s="80"/>
    </row>
    <row r="21" spans="1:16" s="6" customFormat="1" ht="14.25" customHeight="1" x14ac:dyDescent="0.2">
      <c r="A21" s="341" t="s">
        <v>128</v>
      </c>
      <c r="B21" s="228">
        <v>318879</v>
      </c>
      <c r="C21" s="228">
        <v>106258</v>
      </c>
      <c r="D21" s="228">
        <v>16022</v>
      </c>
      <c r="E21" s="228">
        <v>8079</v>
      </c>
      <c r="F21" s="228">
        <v>3800</v>
      </c>
      <c r="G21" s="228">
        <v>36338</v>
      </c>
      <c r="H21" s="228">
        <v>87397</v>
      </c>
      <c r="I21" s="229" t="s">
        <v>19</v>
      </c>
      <c r="J21" s="229" t="s">
        <v>19</v>
      </c>
      <c r="K21" s="228">
        <v>49636</v>
      </c>
      <c r="L21" s="228">
        <v>9902</v>
      </c>
      <c r="M21" s="228">
        <v>4858</v>
      </c>
      <c r="N21" s="228">
        <v>389</v>
      </c>
      <c r="O21" s="80"/>
      <c r="P21" s="80"/>
    </row>
    <row r="22" spans="1:16" s="6" customFormat="1" ht="14.25" customHeight="1" x14ac:dyDescent="0.2">
      <c r="A22" s="341" t="s">
        <v>129</v>
      </c>
      <c r="B22" s="228">
        <v>315109</v>
      </c>
      <c r="C22" s="228">
        <v>103087</v>
      </c>
      <c r="D22" s="228">
        <v>9879</v>
      </c>
      <c r="E22" s="228">
        <v>7522</v>
      </c>
      <c r="F22" s="228">
        <v>3259</v>
      </c>
      <c r="G22" s="228">
        <v>26430</v>
      </c>
      <c r="H22" s="228">
        <v>88528</v>
      </c>
      <c r="I22" s="229" t="s">
        <v>19</v>
      </c>
      <c r="J22" s="229" t="s">
        <v>19</v>
      </c>
      <c r="K22" s="228">
        <v>60381</v>
      </c>
      <c r="L22" s="228">
        <v>14149</v>
      </c>
      <c r="M22" s="228">
        <v>4781</v>
      </c>
      <c r="N22" s="228">
        <v>352</v>
      </c>
      <c r="O22" s="80"/>
      <c r="P22" s="80"/>
    </row>
    <row r="23" spans="1:16" s="6" customFormat="1" ht="14.25" customHeight="1" x14ac:dyDescent="0.2">
      <c r="A23" s="341" t="s">
        <v>130</v>
      </c>
      <c r="B23" s="228">
        <v>311175</v>
      </c>
      <c r="C23" s="228">
        <v>101085</v>
      </c>
      <c r="D23" s="228">
        <v>4031</v>
      </c>
      <c r="E23" s="228">
        <v>6981</v>
      </c>
      <c r="F23" s="228">
        <v>2728</v>
      </c>
      <c r="G23" s="228">
        <v>16729</v>
      </c>
      <c r="H23" s="228">
        <v>88275</v>
      </c>
      <c r="I23" s="229" t="s">
        <v>19</v>
      </c>
      <c r="J23" s="229" t="s">
        <v>19</v>
      </c>
      <c r="K23" s="228">
        <v>70486</v>
      </c>
      <c r="L23" s="228">
        <v>18381</v>
      </c>
      <c r="M23" s="228">
        <v>4872</v>
      </c>
      <c r="N23" s="228">
        <v>335</v>
      </c>
      <c r="O23" s="80"/>
      <c r="P23" s="80"/>
    </row>
    <row r="24" spans="1:16" s="6" customFormat="1" ht="14.25" customHeight="1" x14ac:dyDescent="0.2">
      <c r="A24" s="341" t="s">
        <v>248</v>
      </c>
      <c r="B24" s="421" t="s">
        <v>249</v>
      </c>
      <c r="C24" s="421">
        <v>99668</v>
      </c>
      <c r="D24" s="421">
        <v>913</v>
      </c>
      <c r="E24" s="421">
        <v>6395</v>
      </c>
      <c r="F24" s="421">
        <v>2185</v>
      </c>
      <c r="G24" s="421">
        <v>6936</v>
      </c>
      <c r="H24" s="421">
        <v>87055</v>
      </c>
      <c r="I24" s="229" t="s">
        <v>19</v>
      </c>
      <c r="J24" s="229" t="s">
        <v>19</v>
      </c>
      <c r="K24" s="421" t="s">
        <v>250</v>
      </c>
      <c r="L24" s="421" t="s">
        <v>251</v>
      </c>
      <c r="M24" s="421">
        <v>4807</v>
      </c>
      <c r="N24" s="421">
        <v>315</v>
      </c>
      <c r="O24" s="80"/>
      <c r="P24" s="80"/>
    </row>
    <row r="25" spans="1:16" s="6" customFormat="1" ht="14.25" customHeight="1" x14ac:dyDescent="0.2">
      <c r="A25" s="341"/>
      <c r="B25" s="228"/>
      <c r="C25" s="228"/>
      <c r="D25" s="228"/>
      <c r="E25" s="228"/>
      <c r="F25" s="228"/>
      <c r="G25" s="228"/>
      <c r="H25" s="228"/>
      <c r="I25" s="229"/>
      <c r="J25" s="229"/>
      <c r="K25" s="228"/>
      <c r="L25" s="228"/>
      <c r="M25" s="228"/>
      <c r="N25" s="228"/>
      <c r="O25" s="80"/>
      <c r="P25" s="80"/>
    </row>
    <row r="26" spans="1:16" s="6" customFormat="1" ht="14.25" customHeight="1" x14ac:dyDescent="0.2">
      <c r="A26" s="341"/>
      <c r="B26" s="527" t="s">
        <v>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78"/>
      <c r="P26" s="78"/>
    </row>
    <row r="27" spans="1:16" s="6" customFormat="1" ht="14.25" customHeight="1" x14ac:dyDescent="0.2">
      <c r="A27" s="341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78"/>
      <c r="P27" s="78"/>
    </row>
    <row r="28" spans="1:16" s="6" customFormat="1" ht="14.25" customHeight="1" x14ac:dyDescent="0.2">
      <c r="A28" s="341" t="s">
        <v>90</v>
      </c>
      <c r="B28" s="228">
        <v>329575</v>
      </c>
      <c r="C28" s="228">
        <v>118898</v>
      </c>
      <c r="D28" s="228">
        <v>44644</v>
      </c>
      <c r="E28" s="228">
        <v>11619</v>
      </c>
      <c r="F28" s="228">
        <v>7646</v>
      </c>
      <c r="G28" s="228">
        <v>64155</v>
      </c>
      <c r="H28" s="228">
        <v>71732</v>
      </c>
      <c r="I28" s="228">
        <v>14124</v>
      </c>
      <c r="J28" s="228">
        <v>2808</v>
      </c>
      <c r="K28" s="229" t="s">
        <v>19</v>
      </c>
      <c r="L28" s="229" t="s">
        <v>19</v>
      </c>
      <c r="M28" s="229" t="s">
        <v>19</v>
      </c>
      <c r="N28" s="232">
        <v>376</v>
      </c>
      <c r="O28" s="78"/>
      <c r="P28" s="78"/>
    </row>
    <row r="29" spans="1:16" s="6" customFormat="1" ht="14.25" customHeight="1" x14ac:dyDescent="0.2">
      <c r="A29" s="341" t="s">
        <v>91</v>
      </c>
      <c r="B29" s="228">
        <v>330593</v>
      </c>
      <c r="C29" s="228">
        <v>118127</v>
      </c>
      <c r="D29" s="228">
        <v>44327</v>
      </c>
      <c r="E29" s="228">
        <v>11343</v>
      </c>
      <c r="F29" s="228">
        <v>7311</v>
      </c>
      <c r="G29" s="228">
        <v>64057</v>
      </c>
      <c r="H29" s="228">
        <v>73854</v>
      </c>
      <c r="I29" s="228">
        <v>14484</v>
      </c>
      <c r="J29" s="228">
        <v>3178</v>
      </c>
      <c r="K29" s="229" t="s">
        <v>19</v>
      </c>
      <c r="L29" s="229" t="s">
        <v>19</v>
      </c>
      <c r="M29" s="229" t="s">
        <v>19</v>
      </c>
      <c r="N29" s="232">
        <v>369</v>
      </c>
      <c r="O29" s="78"/>
      <c r="P29" s="78"/>
    </row>
    <row r="30" spans="1:16" s="6" customFormat="1" ht="14.25" customHeight="1" x14ac:dyDescent="0.2">
      <c r="A30" s="341" t="s">
        <v>92</v>
      </c>
      <c r="B30" s="230">
        <v>330442</v>
      </c>
      <c r="C30" s="230">
        <v>118342</v>
      </c>
      <c r="D30" s="230">
        <v>42177</v>
      </c>
      <c r="E30" s="230">
        <v>10998</v>
      </c>
      <c r="F30" s="230">
        <v>6916</v>
      </c>
      <c r="G30" s="230">
        <v>63313</v>
      </c>
      <c r="H30" s="230">
        <v>76071</v>
      </c>
      <c r="I30" s="230">
        <v>14987</v>
      </c>
      <c r="J30" s="228">
        <v>3499</v>
      </c>
      <c r="K30" s="231" t="s">
        <v>19</v>
      </c>
      <c r="L30" s="231" t="s">
        <v>19</v>
      </c>
      <c r="M30" s="231" t="s">
        <v>19</v>
      </c>
      <c r="N30" s="234">
        <v>349</v>
      </c>
      <c r="O30" s="78"/>
      <c r="P30" s="78"/>
    </row>
    <row r="31" spans="1:16" s="6" customFormat="1" ht="14.25" customHeight="1" x14ac:dyDescent="0.2">
      <c r="A31" s="341" t="s">
        <v>93</v>
      </c>
      <c r="B31" s="230">
        <v>328039</v>
      </c>
      <c r="C31" s="230">
        <v>117381</v>
      </c>
      <c r="D31" s="230">
        <v>39070</v>
      </c>
      <c r="E31" s="230">
        <v>10470</v>
      </c>
      <c r="F31" s="230">
        <v>6411</v>
      </c>
      <c r="G31" s="230">
        <v>62324</v>
      </c>
      <c r="H31" s="230">
        <v>79067</v>
      </c>
      <c r="I31" s="230">
        <v>15198</v>
      </c>
      <c r="J31" s="228">
        <v>3758</v>
      </c>
      <c r="K31" s="231" t="s">
        <v>19</v>
      </c>
      <c r="L31" s="231" t="s">
        <v>19</v>
      </c>
      <c r="M31" s="231" t="s">
        <v>19</v>
      </c>
      <c r="N31" s="234">
        <v>352</v>
      </c>
      <c r="O31" s="78"/>
      <c r="P31" s="78"/>
    </row>
    <row r="32" spans="1:16" s="6" customFormat="1" ht="14.25" customHeight="1" x14ac:dyDescent="0.2">
      <c r="A32" s="341" t="s">
        <v>94</v>
      </c>
      <c r="B32" s="230">
        <v>323004</v>
      </c>
      <c r="C32" s="230">
        <v>114980</v>
      </c>
      <c r="D32" s="230">
        <v>34909</v>
      </c>
      <c r="E32" s="230">
        <v>9641</v>
      </c>
      <c r="F32" s="230">
        <v>5601</v>
      </c>
      <c r="G32" s="230">
        <v>60360</v>
      </c>
      <c r="H32" s="230">
        <v>82556</v>
      </c>
      <c r="I32" s="230">
        <v>15425</v>
      </c>
      <c r="J32" s="228">
        <v>4065</v>
      </c>
      <c r="K32" s="234">
        <v>723</v>
      </c>
      <c r="L32" s="229" t="s">
        <v>19</v>
      </c>
      <c r="M32" s="231" t="s">
        <v>19</v>
      </c>
      <c r="N32" s="234">
        <v>345</v>
      </c>
      <c r="O32" s="78"/>
      <c r="P32" s="78"/>
    </row>
    <row r="33" spans="1:16" s="6" customFormat="1" ht="14.25" customHeight="1" x14ac:dyDescent="0.2">
      <c r="A33" s="360" t="s">
        <v>95</v>
      </c>
      <c r="B33" s="230">
        <v>317296</v>
      </c>
      <c r="C33" s="230">
        <v>110730</v>
      </c>
      <c r="D33" s="230">
        <v>28461</v>
      </c>
      <c r="E33" s="230">
        <v>8757</v>
      </c>
      <c r="F33" s="230">
        <v>4845</v>
      </c>
      <c r="G33" s="230">
        <v>56059</v>
      </c>
      <c r="H33" s="230">
        <v>84761</v>
      </c>
      <c r="I33" s="230">
        <v>15710</v>
      </c>
      <c r="J33" s="228">
        <v>4352</v>
      </c>
      <c r="K33" s="230">
        <v>5992</v>
      </c>
      <c r="L33" s="230">
        <v>2116</v>
      </c>
      <c r="M33" s="231" t="s">
        <v>19</v>
      </c>
      <c r="N33" s="234">
        <v>358</v>
      </c>
      <c r="O33" s="78"/>
      <c r="P33" s="78"/>
    </row>
    <row r="34" spans="1:16" s="6" customFormat="1" ht="14.25" customHeight="1" x14ac:dyDescent="0.2">
      <c r="A34" s="341" t="s">
        <v>127</v>
      </c>
      <c r="B34" s="230">
        <v>310951</v>
      </c>
      <c r="C34" s="230">
        <v>106719</v>
      </c>
      <c r="D34" s="230">
        <v>22291</v>
      </c>
      <c r="E34" s="230">
        <v>8031</v>
      </c>
      <c r="F34" s="230">
        <v>4112</v>
      </c>
      <c r="G34" s="230">
        <v>46645</v>
      </c>
      <c r="H34" s="230">
        <v>85822</v>
      </c>
      <c r="I34" s="230">
        <v>15992</v>
      </c>
      <c r="J34" s="228">
        <v>4500</v>
      </c>
      <c r="K34" s="230">
        <v>15091</v>
      </c>
      <c r="L34" s="230">
        <v>5480</v>
      </c>
      <c r="M34" s="231" t="s">
        <v>19</v>
      </c>
      <c r="N34" s="234">
        <v>380</v>
      </c>
      <c r="O34" s="78"/>
      <c r="P34" s="78"/>
    </row>
    <row r="35" spans="1:16" s="6" customFormat="1" ht="14.25" customHeight="1" x14ac:dyDescent="0.2">
      <c r="A35" s="341" t="s">
        <v>128</v>
      </c>
      <c r="B35" s="230">
        <v>305241</v>
      </c>
      <c r="C35" s="230">
        <v>103170</v>
      </c>
      <c r="D35" s="230">
        <v>15980</v>
      </c>
      <c r="E35" s="230">
        <v>7459</v>
      </c>
      <c r="F35" s="230">
        <v>3543</v>
      </c>
      <c r="G35" s="230">
        <v>35803</v>
      </c>
      <c r="H35" s="230">
        <v>85898</v>
      </c>
      <c r="I35" s="231" t="s">
        <v>19</v>
      </c>
      <c r="J35" s="229" t="s">
        <v>19</v>
      </c>
      <c r="K35" s="230">
        <v>46742</v>
      </c>
      <c r="L35" s="230">
        <v>9800</v>
      </c>
      <c r="M35" s="231" t="s">
        <v>19</v>
      </c>
      <c r="N35" s="234">
        <v>389</v>
      </c>
      <c r="O35" s="78"/>
      <c r="P35" s="78"/>
    </row>
    <row r="36" spans="1:16" s="6" customFormat="1" ht="14.25" customHeight="1" x14ac:dyDescent="0.2">
      <c r="A36" s="341" t="s">
        <v>129</v>
      </c>
      <c r="B36" s="230">
        <v>301173</v>
      </c>
      <c r="C36" s="230">
        <v>99950</v>
      </c>
      <c r="D36" s="230">
        <v>9860</v>
      </c>
      <c r="E36" s="230">
        <v>6895</v>
      </c>
      <c r="F36" s="230">
        <v>2987</v>
      </c>
      <c r="G36" s="230">
        <v>26151</v>
      </c>
      <c r="H36" s="230">
        <v>86911</v>
      </c>
      <c r="I36" s="231" t="s">
        <v>19</v>
      </c>
      <c r="J36" s="229" t="s">
        <v>19</v>
      </c>
      <c r="K36" s="230">
        <v>57079</v>
      </c>
      <c r="L36" s="228">
        <v>13975</v>
      </c>
      <c r="M36" s="231" t="s">
        <v>19</v>
      </c>
      <c r="N36" s="234">
        <v>352</v>
      </c>
      <c r="O36" s="78"/>
      <c r="P36" s="78"/>
    </row>
    <row r="37" spans="1:16" s="6" customFormat="1" ht="14.25" customHeight="1" x14ac:dyDescent="0.2">
      <c r="A37" s="341" t="s">
        <v>130</v>
      </c>
      <c r="B37" s="230">
        <v>296797</v>
      </c>
      <c r="C37" s="230">
        <v>97869</v>
      </c>
      <c r="D37" s="230">
        <v>4031</v>
      </c>
      <c r="E37" s="230">
        <v>6376</v>
      </c>
      <c r="F37" s="230">
        <v>2470</v>
      </c>
      <c r="G37" s="230">
        <v>16576</v>
      </c>
      <c r="H37" s="230">
        <v>86512</v>
      </c>
      <c r="I37" s="231" t="s">
        <v>19</v>
      </c>
      <c r="J37" s="231" t="s">
        <v>19</v>
      </c>
      <c r="K37" s="230">
        <v>66955</v>
      </c>
      <c r="L37" s="230">
        <v>18143</v>
      </c>
      <c r="M37" s="231" t="s">
        <v>19</v>
      </c>
      <c r="N37" s="234">
        <v>335</v>
      </c>
      <c r="O37" s="78"/>
      <c r="P37" s="78"/>
    </row>
    <row r="38" spans="1:16" s="6" customFormat="1" ht="14.25" customHeight="1" x14ac:dyDescent="0.2">
      <c r="A38" s="361" t="s">
        <v>248</v>
      </c>
      <c r="B38" s="420" t="s">
        <v>252</v>
      </c>
      <c r="C38" s="420" t="s">
        <v>253</v>
      </c>
      <c r="D38" s="230">
        <v>913</v>
      </c>
      <c r="E38" s="230">
        <v>5807</v>
      </c>
      <c r="F38" s="230">
        <v>1950</v>
      </c>
      <c r="G38" s="230">
        <v>6826</v>
      </c>
      <c r="H38" s="230">
        <v>85111</v>
      </c>
      <c r="I38" s="231" t="s">
        <v>19</v>
      </c>
      <c r="J38" s="231" t="s">
        <v>19</v>
      </c>
      <c r="K38" s="420" t="s">
        <v>254</v>
      </c>
      <c r="L38" s="420" t="s">
        <v>255</v>
      </c>
      <c r="M38" s="231" t="s">
        <v>19</v>
      </c>
      <c r="N38" s="234">
        <v>315</v>
      </c>
      <c r="O38" s="78"/>
      <c r="P38" s="78"/>
    </row>
    <row r="39" spans="1:16" s="6" customFormat="1" ht="14.25" customHeight="1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81"/>
      <c r="P39" s="81"/>
    </row>
    <row r="40" spans="1:16" s="6" customFormat="1" ht="14.25" customHeight="1" x14ac:dyDescent="0.2">
      <c r="O40" s="78"/>
      <c r="P40" s="78"/>
    </row>
    <row r="41" spans="1:16" s="6" customFormat="1" ht="14.25" customHeight="1" x14ac:dyDescent="0.2">
      <c r="O41" s="78"/>
      <c r="P41" s="78"/>
    </row>
    <row r="42" spans="1:16" s="6" customFormat="1" ht="14.25" customHeight="1" x14ac:dyDescent="0.2">
      <c r="O42" s="78"/>
      <c r="P42" s="78"/>
    </row>
    <row r="43" spans="1:16" s="6" customFormat="1" ht="14.25" customHeight="1" x14ac:dyDescent="0.2">
      <c r="O43" s="78"/>
      <c r="P43" s="78"/>
    </row>
    <row r="44" spans="1:16" s="6" customFormat="1" ht="14.25" customHeight="1" x14ac:dyDescent="0.2">
      <c r="O44" s="78"/>
      <c r="P44" s="78"/>
    </row>
    <row r="45" spans="1:16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6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</sheetData>
  <mergeCells count="19">
    <mergeCell ref="G4:G10"/>
    <mergeCell ref="E4:F4"/>
    <mergeCell ref="H4:H10"/>
    <mergeCell ref="I4:I10"/>
    <mergeCell ref="A1:N1"/>
    <mergeCell ref="A2:N2"/>
    <mergeCell ref="B12:N12"/>
    <mergeCell ref="B26:N26"/>
    <mergeCell ref="N4:N10"/>
    <mergeCell ref="A4:A10"/>
    <mergeCell ref="B4:B10"/>
    <mergeCell ref="C4:C10"/>
    <mergeCell ref="D4:D10"/>
    <mergeCell ref="J4:J10"/>
    <mergeCell ref="E5:E10"/>
    <mergeCell ref="K4:K10"/>
    <mergeCell ref="L4:L10"/>
    <mergeCell ref="M4:M10"/>
    <mergeCell ref="F5:F10"/>
  </mergeCells>
  <conditionalFormatting sqref="A24 A38 A12:N23 A25:N37">
    <cfRule type="expression" dxfId="56" priority="3">
      <formula>MOD(ROW(),2)=0</formula>
    </cfRule>
  </conditionalFormatting>
  <conditionalFormatting sqref="B24:N24">
    <cfRule type="expression" dxfId="55" priority="2">
      <formula>MOD(ROW(),2)=0</formula>
    </cfRule>
  </conditionalFormatting>
  <conditionalFormatting sqref="B38:N38">
    <cfRule type="expression" dxfId="5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13 SH</oddFooter>
  </headerFooter>
  <ignoredErrors>
    <ignoredError sqref="B24 B38:C38 K38:L38 K24:N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54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85546875" customWidth="1"/>
    <col min="2" max="2" width="6.5703125" customWidth="1"/>
    <col min="3" max="3" width="6.85546875" customWidth="1"/>
    <col min="4" max="4" width="6.14062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6.140625" customWidth="1"/>
  </cols>
  <sheetData>
    <row r="1" spans="1:12" s="121" customFormat="1" ht="12.75" customHeight="1" x14ac:dyDescent="0.2">
      <c r="A1" s="524" t="s">
        <v>245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21" customFormat="1" ht="19.899999999999999" customHeight="1" x14ac:dyDescent="0.2">
      <c r="A2" s="542" t="s">
        <v>299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2" s="121" customFormat="1" ht="12.75" customHeight="1" x14ac:dyDescent="0.2">
      <c r="A3" s="539" t="s">
        <v>298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14.1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4.1" customHeight="1" x14ac:dyDescent="0.2">
      <c r="A5" s="531" t="s">
        <v>302</v>
      </c>
      <c r="B5" s="534" t="s">
        <v>297</v>
      </c>
      <c r="C5" s="521" t="s">
        <v>117</v>
      </c>
      <c r="D5" s="521" t="s">
        <v>118</v>
      </c>
      <c r="E5" s="536" t="s">
        <v>85</v>
      </c>
      <c r="F5" s="536"/>
      <c r="G5" s="521" t="s">
        <v>98</v>
      </c>
      <c r="H5" s="521" t="s">
        <v>99</v>
      </c>
      <c r="I5" s="521" t="s">
        <v>86</v>
      </c>
      <c r="J5" s="521" t="s">
        <v>177</v>
      </c>
      <c r="K5" s="521" t="s">
        <v>120</v>
      </c>
      <c r="L5" s="529" t="s">
        <v>102</v>
      </c>
    </row>
    <row r="6" spans="1:12" ht="14.1" customHeight="1" x14ac:dyDescent="0.2">
      <c r="A6" s="532"/>
      <c r="B6" s="534"/>
      <c r="C6" s="535"/>
      <c r="D6" s="535"/>
      <c r="E6" s="521" t="s">
        <v>119</v>
      </c>
      <c r="F6" s="521" t="s">
        <v>101</v>
      </c>
      <c r="G6" s="521"/>
      <c r="H6" s="521"/>
      <c r="I6" s="521"/>
      <c r="J6" s="521"/>
      <c r="K6" s="521"/>
      <c r="L6" s="529"/>
    </row>
    <row r="7" spans="1:12" ht="14.1" customHeight="1" x14ac:dyDescent="0.2">
      <c r="A7" s="532"/>
      <c r="B7" s="534"/>
      <c r="C7" s="535"/>
      <c r="D7" s="535"/>
      <c r="E7" s="535"/>
      <c r="F7" s="536"/>
      <c r="G7" s="521"/>
      <c r="H7" s="521"/>
      <c r="I7" s="521"/>
      <c r="J7" s="521"/>
      <c r="K7" s="521"/>
      <c r="L7" s="529"/>
    </row>
    <row r="8" spans="1:12" ht="14.1" customHeight="1" x14ac:dyDescent="0.2">
      <c r="A8" s="532"/>
      <c r="B8" s="534"/>
      <c r="C8" s="535"/>
      <c r="D8" s="535"/>
      <c r="E8" s="535"/>
      <c r="F8" s="536"/>
      <c r="G8" s="521"/>
      <c r="H8" s="521"/>
      <c r="I8" s="535"/>
      <c r="J8" s="535"/>
      <c r="K8" s="535"/>
      <c r="L8" s="530"/>
    </row>
    <row r="9" spans="1:12" ht="14.1" customHeight="1" x14ac:dyDescent="0.2">
      <c r="A9" s="532"/>
      <c r="B9" s="534"/>
      <c r="C9" s="535"/>
      <c r="D9" s="535"/>
      <c r="E9" s="535"/>
      <c r="F9" s="536"/>
      <c r="G9" s="521"/>
      <c r="H9" s="521"/>
      <c r="I9" s="535"/>
      <c r="J9" s="535"/>
      <c r="K9" s="535"/>
      <c r="L9" s="530"/>
    </row>
    <row r="10" spans="1:12" ht="14.1" customHeight="1" x14ac:dyDescent="0.2">
      <c r="A10" s="532"/>
      <c r="B10" s="534"/>
      <c r="C10" s="535"/>
      <c r="D10" s="535"/>
      <c r="E10" s="535"/>
      <c r="F10" s="536"/>
      <c r="G10" s="521"/>
      <c r="H10" s="521"/>
      <c r="I10" s="535"/>
      <c r="J10" s="535"/>
      <c r="K10" s="535"/>
      <c r="L10" s="530"/>
    </row>
    <row r="11" spans="1:12" ht="14.1" customHeight="1" x14ac:dyDescent="0.2">
      <c r="A11" s="533"/>
      <c r="B11" s="534"/>
      <c r="C11" s="535"/>
      <c r="D11" s="535"/>
      <c r="E11" s="535"/>
      <c r="F11" s="536"/>
      <c r="G11" s="521"/>
      <c r="H11" s="521"/>
      <c r="I11" s="535"/>
      <c r="J11" s="535"/>
      <c r="K11" s="535"/>
      <c r="L11" s="530"/>
    </row>
    <row r="12" spans="1:12" s="202" customFormat="1" ht="14.25" customHeight="1" x14ac:dyDescent="0.2">
      <c r="A12" s="220"/>
      <c r="B12" s="216"/>
      <c r="C12" s="217"/>
      <c r="D12" s="217"/>
      <c r="E12" s="217"/>
      <c r="F12" s="218"/>
      <c r="G12" s="216"/>
      <c r="H12" s="216"/>
      <c r="I12" s="217"/>
      <c r="J12" s="217"/>
      <c r="K12" s="217"/>
      <c r="L12" s="217"/>
    </row>
    <row r="13" spans="1:12" ht="14.25" customHeight="1" x14ac:dyDescent="0.2">
      <c r="A13" s="113"/>
      <c r="B13" s="541" t="s">
        <v>89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</row>
    <row r="14" spans="1:12" s="203" customFormat="1" ht="14.25" customHeight="1" x14ac:dyDescent="0.2">
      <c r="A14" s="113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4.25" customHeight="1" x14ac:dyDescent="0.2">
      <c r="A15" s="342" t="s">
        <v>103</v>
      </c>
      <c r="B15" s="213">
        <v>11871</v>
      </c>
      <c r="C15" s="213">
        <v>2737</v>
      </c>
      <c r="D15" s="424" t="s">
        <v>19</v>
      </c>
      <c r="E15" s="425">
        <v>386</v>
      </c>
      <c r="F15" s="425">
        <v>143</v>
      </c>
      <c r="G15" s="426" t="s">
        <v>19</v>
      </c>
      <c r="H15" s="213">
        <v>3678</v>
      </c>
      <c r="I15" s="213">
        <v>4139</v>
      </c>
      <c r="J15" s="213">
        <v>371</v>
      </c>
      <c r="K15" s="429">
        <v>461</v>
      </c>
      <c r="L15" s="429">
        <v>99</v>
      </c>
    </row>
    <row r="16" spans="1:12" ht="14.25" customHeight="1" x14ac:dyDescent="0.2">
      <c r="A16" s="342" t="s">
        <v>104</v>
      </c>
      <c r="B16" s="426">
        <v>23703</v>
      </c>
      <c r="C16" s="213">
        <v>7141</v>
      </c>
      <c r="D16" s="425">
        <v>120</v>
      </c>
      <c r="E16" s="427">
        <v>479</v>
      </c>
      <c r="F16" s="425">
        <v>45</v>
      </c>
      <c r="G16" s="213">
        <v>741</v>
      </c>
      <c r="H16" s="213">
        <v>8099</v>
      </c>
      <c r="I16" s="213">
        <v>4833</v>
      </c>
      <c r="J16" s="213">
        <v>1228</v>
      </c>
      <c r="K16" s="429">
        <v>948</v>
      </c>
      <c r="L16" s="429">
        <v>114</v>
      </c>
    </row>
    <row r="17" spans="1:14" ht="14.25" customHeight="1" x14ac:dyDescent="0.2">
      <c r="A17" s="342" t="s">
        <v>105</v>
      </c>
      <c r="B17" s="426">
        <v>20717</v>
      </c>
      <c r="C17" s="213">
        <v>6858</v>
      </c>
      <c r="D17" s="425">
        <v>68</v>
      </c>
      <c r="E17" s="425">
        <v>545</v>
      </c>
      <c r="F17" s="425">
        <v>164</v>
      </c>
      <c r="G17" s="213">
        <v>325</v>
      </c>
      <c r="H17" s="213">
        <v>5690</v>
      </c>
      <c r="I17" s="213">
        <v>5703</v>
      </c>
      <c r="J17" s="213">
        <v>774</v>
      </c>
      <c r="K17" s="429">
        <v>652</v>
      </c>
      <c r="L17" s="429">
        <v>102</v>
      </c>
    </row>
    <row r="18" spans="1:14" ht="14.25" customHeight="1" x14ac:dyDescent="0.2">
      <c r="A18" s="342" t="s">
        <v>106</v>
      </c>
      <c r="B18" s="426">
        <v>11357</v>
      </c>
      <c r="C18" s="213">
        <v>2737</v>
      </c>
      <c r="D18" s="424" t="s">
        <v>19</v>
      </c>
      <c r="E18" s="425">
        <v>236</v>
      </c>
      <c r="F18" s="425">
        <v>113</v>
      </c>
      <c r="G18" s="426" t="s">
        <v>19</v>
      </c>
      <c r="H18" s="213">
        <v>3717</v>
      </c>
      <c r="I18" s="213">
        <v>3050</v>
      </c>
      <c r="J18" s="213">
        <v>1319</v>
      </c>
      <c r="K18" s="429">
        <v>298</v>
      </c>
      <c r="L18" s="431">
        <v>0</v>
      </c>
    </row>
    <row r="19" spans="1:14" ht="14.25" customHeight="1" x14ac:dyDescent="0.2">
      <c r="A19" s="342" t="s">
        <v>107</v>
      </c>
      <c r="B19" s="426">
        <v>14905</v>
      </c>
      <c r="C19" s="213">
        <v>4657</v>
      </c>
      <c r="D19" s="425">
        <v>13</v>
      </c>
      <c r="E19" s="425">
        <v>451</v>
      </c>
      <c r="F19" s="425">
        <v>189</v>
      </c>
      <c r="G19" s="213">
        <v>118</v>
      </c>
      <c r="H19" s="213">
        <v>4409</v>
      </c>
      <c r="I19" s="213">
        <v>2730</v>
      </c>
      <c r="J19" s="213">
        <v>2392</v>
      </c>
      <c r="K19" s="429">
        <v>135</v>
      </c>
      <c r="L19" s="431">
        <v>0</v>
      </c>
    </row>
    <row r="20" spans="1:14" ht="14.25" customHeight="1" x14ac:dyDescent="0.2">
      <c r="A20" s="339" t="s">
        <v>132</v>
      </c>
      <c r="B20" s="426">
        <v>19913</v>
      </c>
      <c r="C20" s="213">
        <v>7282</v>
      </c>
      <c r="D20" s="425">
        <v>75</v>
      </c>
      <c r="E20" s="425">
        <v>469</v>
      </c>
      <c r="F20" s="425">
        <v>121</v>
      </c>
      <c r="G20" s="213">
        <v>697</v>
      </c>
      <c r="H20" s="213">
        <v>5207</v>
      </c>
      <c r="I20" s="213">
        <v>5770</v>
      </c>
      <c r="J20" s="213">
        <v>413</v>
      </c>
      <c r="K20" s="243" t="s">
        <v>19</v>
      </c>
      <c r="L20" s="431">
        <v>0</v>
      </c>
    </row>
    <row r="21" spans="1:14" ht="14.25" customHeight="1" x14ac:dyDescent="0.2">
      <c r="A21" s="342" t="s">
        <v>108</v>
      </c>
      <c r="B21" s="426">
        <v>18327</v>
      </c>
      <c r="C21" s="213">
        <v>5957</v>
      </c>
      <c r="D21" s="425">
        <v>68</v>
      </c>
      <c r="E21" s="425">
        <v>408</v>
      </c>
      <c r="F21" s="425">
        <v>227</v>
      </c>
      <c r="G21" s="213">
        <v>335</v>
      </c>
      <c r="H21" s="213">
        <v>4864</v>
      </c>
      <c r="I21" s="213">
        <v>4370</v>
      </c>
      <c r="J21" s="213">
        <v>2325</v>
      </c>
      <c r="K21" s="243" t="s">
        <v>19</v>
      </c>
      <c r="L21" s="431">
        <v>0</v>
      </c>
    </row>
    <row r="22" spans="1:14" ht="14.25" customHeight="1" x14ac:dyDescent="0.2">
      <c r="A22" s="342" t="s">
        <v>109</v>
      </c>
      <c r="B22" s="426">
        <v>20226</v>
      </c>
      <c r="C22" s="213">
        <v>6355</v>
      </c>
      <c r="D22" s="425">
        <v>105</v>
      </c>
      <c r="E22" s="425">
        <v>509</v>
      </c>
      <c r="F22" s="425">
        <v>187</v>
      </c>
      <c r="G22" s="213">
        <v>780</v>
      </c>
      <c r="H22" s="213">
        <v>5384</v>
      </c>
      <c r="I22" s="213">
        <v>5784</v>
      </c>
      <c r="J22" s="213">
        <v>982</v>
      </c>
      <c r="K22" s="429">
        <v>327</v>
      </c>
      <c r="L22" s="431">
        <v>0</v>
      </c>
    </row>
    <row r="23" spans="1:14" ht="14.25" customHeight="1" x14ac:dyDescent="0.2">
      <c r="A23" s="342" t="s">
        <v>110</v>
      </c>
      <c r="B23" s="426">
        <v>34809</v>
      </c>
      <c r="C23" s="213">
        <v>11207</v>
      </c>
      <c r="D23" s="425">
        <v>158</v>
      </c>
      <c r="E23" s="425">
        <v>560</v>
      </c>
      <c r="F23" s="425">
        <v>242</v>
      </c>
      <c r="G23" s="213">
        <v>1265</v>
      </c>
      <c r="H23" s="213">
        <v>11000</v>
      </c>
      <c r="I23" s="213">
        <v>8067</v>
      </c>
      <c r="J23" s="213">
        <v>2134</v>
      </c>
      <c r="K23" s="429">
        <v>418</v>
      </c>
      <c r="L23" s="431">
        <v>0</v>
      </c>
    </row>
    <row r="24" spans="1:14" ht="14.25" customHeight="1" x14ac:dyDescent="0.2">
      <c r="A24" s="342" t="s">
        <v>111</v>
      </c>
      <c r="B24" s="426">
        <v>12136</v>
      </c>
      <c r="C24" s="213">
        <v>4432</v>
      </c>
      <c r="D24" s="425">
        <v>43</v>
      </c>
      <c r="E24" s="425">
        <v>392</v>
      </c>
      <c r="F24" s="425">
        <v>163</v>
      </c>
      <c r="G24" s="213">
        <v>587</v>
      </c>
      <c r="H24" s="213">
        <v>3093</v>
      </c>
      <c r="I24" s="213">
        <v>1858</v>
      </c>
      <c r="J24" s="213">
        <v>1731</v>
      </c>
      <c r="K24" s="243" t="s">
        <v>19</v>
      </c>
      <c r="L24" s="431">
        <v>0</v>
      </c>
    </row>
    <row r="25" spans="1:14" ht="14.25" customHeight="1" x14ac:dyDescent="0.2">
      <c r="A25" s="339" t="s">
        <v>133</v>
      </c>
      <c r="B25" s="426">
        <v>28592</v>
      </c>
      <c r="C25" s="213">
        <v>9914</v>
      </c>
      <c r="D25" s="425">
        <v>69</v>
      </c>
      <c r="E25" s="425">
        <v>504</v>
      </c>
      <c r="F25" s="425">
        <v>104</v>
      </c>
      <c r="G25" s="213">
        <v>294</v>
      </c>
      <c r="H25" s="213">
        <v>7433</v>
      </c>
      <c r="I25" s="213">
        <v>5784</v>
      </c>
      <c r="J25" s="213">
        <v>3807</v>
      </c>
      <c r="K25" s="429">
        <v>787</v>
      </c>
      <c r="L25" s="431">
        <v>0</v>
      </c>
    </row>
    <row r="26" spans="1:14" ht="14.25" customHeight="1" x14ac:dyDescent="0.2">
      <c r="A26" s="339" t="s">
        <v>134</v>
      </c>
      <c r="B26" s="426">
        <v>20132</v>
      </c>
      <c r="C26" s="213">
        <v>7454</v>
      </c>
      <c r="D26" s="424" t="s">
        <v>19</v>
      </c>
      <c r="E26" s="425">
        <v>510</v>
      </c>
      <c r="F26" s="425">
        <v>164</v>
      </c>
      <c r="G26" s="213">
        <v>218</v>
      </c>
      <c r="H26" s="213">
        <v>3885</v>
      </c>
      <c r="I26" s="213">
        <v>6936</v>
      </c>
      <c r="J26" s="213">
        <v>1129</v>
      </c>
      <c r="K26" s="243" t="s">
        <v>19</v>
      </c>
      <c r="L26" s="431">
        <v>0</v>
      </c>
      <c r="N26" s="76"/>
    </row>
    <row r="27" spans="1:14" ht="14.25" customHeight="1" x14ac:dyDescent="0.2">
      <c r="A27" s="342" t="s">
        <v>112</v>
      </c>
      <c r="B27" s="426">
        <v>29248</v>
      </c>
      <c r="C27" s="213">
        <v>9651</v>
      </c>
      <c r="D27" s="425">
        <v>160</v>
      </c>
      <c r="E27" s="425">
        <v>470</v>
      </c>
      <c r="F27" s="425">
        <v>148</v>
      </c>
      <c r="G27" s="213">
        <v>1038</v>
      </c>
      <c r="H27" s="213">
        <v>8374</v>
      </c>
      <c r="I27" s="213">
        <v>8027</v>
      </c>
      <c r="J27" s="213">
        <v>1134</v>
      </c>
      <c r="K27" s="429">
        <v>394</v>
      </c>
      <c r="L27" s="431">
        <v>0</v>
      </c>
    </row>
    <row r="28" spans="1:14" ht="14.25" customHeight="1" x14ac:dyDescent="0.2">
      <c r="A28" s="342" t="s">
        <v>113</v>
      </c>
      <c r="B28" s="426">
        <v>13773</v>
      </c>
      <c r="C28" s="213">
        <v>4536</v>
      </c>
      <c r="D28" s="425">
        <v>7</v>
      </c>
      <c r="E28" s="425">
        <v>175</v>
      </c>
      <c r="F28" s="425">
        <v>16</v>
      </c>
      <c r="G28" s="213">
        <v>354</v>
      </c>
      <c r="H28" s="213">
        <v>3840</v>
      </c>
      <c r="I28" s="213">
        <v>3482</v>
      </c>
      <c r="J28" s="213">
        <v>1069</v>
      </c>
      <c r="K28" s="429">
        <v>310</v>
      </c>
      <c r="L28" s="431">
        <v>0</v>
      </c>
    </row>
    <row r="29" spans="1:14" ht="14.25" customHeight="1" x14ac:dyDescent="0.2">
      <c r="A29" s="342" t="s">
        <v>114</v>
      </c>
      <c r="B29" s="426">
        <v>26851</v>
      </c>
      <c r="C29" s="213">
        <v>8750</v>
      </c>
      <c r="D29" s="425">
        <v>27</v>
      </c>
      <c r="E29" s="425">
        <v>301</v>
      </c>
      <c r="F29" s="425">
        <v>159</v>
      </c>
      <c r="G29" s="213">
        <v>184</v>
      </c>
      <c r="H29" s="213">
        <v>8382</v>
      </c>
      <c r="I29" s="213">
        <v>9130</v>
      </c>
      <c r="J29" s="426" t="s">
        <v>19</v>
      </c>
      <c r="K29" s="429">
        <v>77</v>
      </c>
      <c r="L29" s="431">
        <v>0</v>
      </c>
    </row>
    <row r="30" spans="1:14" s="203" customFormat="1" ht="14.25" customHeight="1" x14ac:dyDescent="0.2">
      <c r="A30" s="342"/>
      <c r="B30" s="213"/>
      <c r="C30" s="213"/>
      <c r="D30" s="213"/>
      <c r="E30" s="213"/>
      <c r="F30" s="213"/>
      <c r="G30" s="213"/>
      <c r="H30" s="213"/>
      <c r="I30" s="213"/>
      <c r="J30" s="213"/>
      <c r="K30" s="243"/>
      <c r="L30" s="243"/>
    </row>
    <row r="31" spans="1:14" s="51" customFormat="1" ht="14.25" customHeight="1" x14ac:dyDescent="0.2">
      <c r="A31" s="358" t="s">
        <v>115</v>
      </c>
      <c r="B31" s="221">
        <f t="shared" ref="B31:L31" si="0">SUM(B15:B29)</f>
        <v>306560</v>
      </c>
      <c r="C31" s="221">
        <f t="shared" si="0"/>
        <v>99668</v>
      </c>
      <c r="D31" s="428">
        <f t="shared" si="0"/>
        <v>913</v>
      </c>
      <c r="E31" s="428">
        <f t="shared" si="0"/>
        <v>6395</v>
      </c>
      <c r="F31" s="428">
        <f t="shared" si="0"/>
        <v>2185</v>
      </c>
      <c r="G31" s="221">
        <f t="shared" si="0"/>
        <v>6936</v>
      </c>
      <c r="H31" s="221">
        <f t="shared" si="0"/>
        <v>87055</v>
      </c>
      <c r="I31" s="221">
        <f t="shared" si="0"/>
        <v>79663</v>
      </c>
      <c r="J31" s="221">
        <f t="shared" si="0"/>
        <v>20808</v>
      </c>
      <c r="K31" s="241">
        <f t="shared" si="0"/>
        <v>4807</v>
      </c>
      <c r="L31" s="242">
        <f t="shared" si="0"/>
        <v>315</v>
      </c>
    </row>
    <row r="32" spans="1:14" s="203" customFormat="1" ht="14.25" customHeight="1" x14ac:dyDescent="0.2">
      <c r="A32" s="358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2"/>
    </row>
    <row r="33" spans="1:12" s="51" customFormat="1" ht="14.25" customHeight="1" x14ac:dyDescent="0.2">
      <c r="A33" s="341"/>
      <c r="B33" s="540" t="s">
        <v>96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</row>
    <row r="34" spans="1:12" s="203" customFormat="1" ht="14.25" customHeight="1" x14ac:dyDescent="0.2">
      <c r="A34" s="341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12" ht="14.25" customHeight="1" x14ac:dyDescent="0.2">
      <c r="A35" s="342" t="s">
        <v>103</v>
      </c>
      <c r="B35" s="213">
        <v>9296</v>
      </c>
      <c r="C35" s="213">
        <v>2159</v>
      </c>
      <c r="D35" s="424" t="s">
        <v>19</v>
      </c>
      <c r="E35" s="425">
        <v>277</v>
      </c>
      <c r="F35" s="425">
        <v>34</v>
      </c>
      <c r="G35" s="426" t="s">
        <v>19</v>
      </c>
      <c r="H35" s="213">
        <v>3322</v>
      </c>
      <c r="I35" s="213">
        <v>3068</v>
      </c>
      <c r="J35" s="213">
        <v>371</v>
      </c>
      <c r="K35" s="240">
        <v>0</v>
      </c>
      <c r="L35" s="429">
        <v>99</v>
      </c>
    </row>
    <row r="36" spans="1:12" ht="14.25" customHeight="1" x14ac:dyDescent="0.2">
      <c r="A36" s="342" t="s">
        <v>104</v>
      </c>
      <c r="B36" s="213">
        <v>21728</v>
      </c>
      <c r="C36" s="213">
        <v>6928</v>
      </c>
      <c r="D36" s="425">
        <v>120</v>
      </c>
      <c r="E36" s="425">
        <v>356</v>
      </c>
      <c r="F36" s="425">
        <v>45</v>
      </c>
      <c r="G36" s="213">
        <v>741</v>
      </c>
      <c r="H36" s="213">
        <v>7818</v>
      </c>
      <c r="I36" s="213">
        <v>4607</v>
      </c>
      <c r="J36" s="213">
        <v>1044</v>
      </c>
      <c r="K36" s="240">
        <v>0</v>
      </c>
      <c r="L36" s="429">
        <v>114</v>
      </c>
    </row>
    <row r="37" spans="1:12" ht="14.25" customHeight="1" x14ac:dyDescent="0.2">
      <c r="A37" s="342" t="s">
        <v>105</v>
      </c>
      <c r="B37" s="213">
        <v>19903</v>
      </c>
      <c r="C37" s="213">
        <v>6777</v>
      </c>
      <c r="D37" s="425">
        <v>68</v>
      </c>
      <c r="E37" s="425">
        <v>464</v>
      </c>
      <c r="F37" s="425">
        <v>164</v>
      </c>
      <c r="G37" s="213">
        <v>325</v>
      </c>
      <c r="H37" s="213">
        <v>5690</v>
      </c>
      <c r="I37" s="213">
        <v>5703</v>
      </c>
      <c r="J37" s="213">
        <v>774</v>
      </c>
      <c r="K37" s="240">
        <v>0</v>
      </c>
      <c r="L37" s="429">
        <v>102</v>
      </c>
    </row>
    <row r="38" spans="1:12" ht="14.25" customHeight="1" x14ac:dyDescent="0.2">
      <c r="A38" s="342" t="s">
        <v>106</v>
      </c>
      <c r="B38" s="213">
        <v>11059</v>
      </c>
      <c r="C38" s="213">
        <v>2737</v>
      </c>
      <c r="D38" s="424" t="s">
        <v>19</v>
      </c>
      <c r="E38" s="425">
        <v>236</v>
      </c>
      <c r="F38" s="425">
        <v>113</v>
      </c>
      <c r="G38" s="426" t="s">
        <v>19</v>
      </c>
      <c r="H38" s="213">
        <v>3717</v>
      </c>
      <c r="I38" s="213">
        <v>3050</v>
      </c>
      <c r="J38" s="213">
        <v>1319</v>
      </c>
      <c r="K38" s="240">
        <v>0</v>
      </c>
      <c r="L38" s="240">
        <v>0</v>
      </c>
    </row>
    <row r="39" spans="1:12" ht="14.25" customHeight="1" x14ac:dyDescent="0.2">
      <c r="A39" s="342" t="s">
        <v>107</v>
      </c>
      <c r="B39" s="213">
        <v>14770</v>
      </c>
      <c r="C39" s="213">
        <v>4657</v>
      </c>
      <c r="D39" s="425">
        <v>13</v>
      </c>
      <c r="E39" s="425">
        <v>451</v>
      </c>
      <c r="F39" s="425">
        <v>189</v>
      </c>
      <c r="G39" s="213">
        <v>118</v>
      </c>
      <c r="H39" s="213">
        <v>4409</v>
      </c>
      <c r="I39" s="213">
        <v>2730</v>
      </c>
      <c r="J39" s="213">
        <v>2392</v>
      </c>
      <c r="K39" s="240">
        <v>0</v>
      </c>
      <c r="L39" s="240">
        <v>0</v>
      </c>
    </row>
    <row r="40" spans="1:12" ht="14.25" customHeight="1" x14ac:dyDescent="0.2">
      <c r="A40" s="339" t="s">
        <v>132</v>
      </c>
      <c r="B40" s="213">
        <v>19747</v>
      </c>
      <c r="C40" s="213">
        <v>7211</v>
      </c>
      <c r="D40" s="425">
        <v>75</v>
      </c>
      <c r="E40" s="213">
        <v>374</v>
      </c>
      <c r="F40" s="213">
        <v>121</v>
      </c>
      <c r="G40" s="213">
        <v>697</v>
      </c>
      <c r="H40" s="213">
        <v>5207</v>
      </c>
      <c r="I40" s="213">
        <v>5770</v>
      </c>
      <c r="J40" s="213">
        <v>413</v>
      </c>
      <c r="K40" s="240">
        <v>0</v>
      </c>
      <c r="L40" s="240">
        <v>0</v>
      </c>
    </row>
    <row r="41" spans="1:12" ht="14.25" customHeight="1" x14ac:dyDescent="0.2">
      <c r="A41" s="342" t="s">
        <v>108</v>
      </c>
      <c r="B41" s="213">
        <v>17134</v>
      </c>
      <c r="C41" s="213">
        <v>5481</v>
      </c>
      <c r="D41" s="425">
        <v>68</v>
      </c>
      <c r="E41" s="213">
        <v>339</v>
      </c>
      <c r="F41" s="213">
        <v>158</v>
      </c>
      <c r="G41" s="213">
        <v>335</v>
      </c>
      <c r="H41" s="213">
        <v>4864</v>
      </c>
      <c r="I41" s="213">
        <v>3722</v>
      </c>
      <c r="J41" s="213">
        <v>2325</v>
      </c>
      <c r="K41" s="240">
        <v>0</v>
      </c>
      <c r="L41" s="240">
        <v>0</v>
      </c>
    </row>
    <row r="42" spans="1:12" ht="14.25" customHeight="1" x14ac:dyDescent="0.2">
      <c r="A42" s="342" t="s">
        <v>109</v>
      </c>
      <c r="B42" s="213">
        <v>19656</v>
      </c>
      <c r="C42" s="213">
        <v>6355</v>
      </c>
      <c r="D42" s="425">
        <v>105</v>
      </c>
      <c r="E42" s="213">
        <v>509</v>
      </c>
      <c r="F42" s="213">
        <v>187</v>
      </c>
      <c r="G42" s="213">
        <v>780</v>
      </c>
      <c r="H42" s="213">
        <v>5141</v>
      </c>
      <c r="I42" s="213">
        <v>5784</v>
      </c>
      <c r="J42" s="213">
        <v>982</v>
      </c>
      <c r="K42" s="240">
        <v>0</v>
      </c>
      <c r="L42" s="240">
        <v>0</v>
      </c>
    </row>
    <row r="43" spans="1:12" ht="14.25" customHeight="1" x14ac:dyDescent="0.2">
      <c r="A43" s="342" t="s">
        <v>110</v>
      </c>
      <c r="B43" s="213">
        <v>33117</v>
      </c>
      <c r="C43" s="213">
        <v>10765</v>
      </c>
      <c r="D43" s="425">
        <v>158</v>
      </c>
      <c r="E43" s="213">
        <v>506</v>
      </c>
      <c r="F43" s="213">
        <v>242</v>
      </c>
      <c r="G43" s="213">
        <v>1199</v>
      </c>
      <c r="H43" s="213">
        <v>10466</v>
      </c>
      <c r="I43" s="213">
        <v>7946</v>
      </c>
      <c r="J43" s="213">
        <v>2077</v>
      </c>
      <c r="K43" s="240">
        <v>0</v>
      </c>
      <c r="L43" s="240">
        <v>0</v>
      </c>
    </row>
    <row r="44" spans="1:12" ht="14.25" customHeight="1" x14ac:dyDescent="0.2">
      <c r="A44" s="342" t="s">
        <v>111</v>
      </c>
      <c r="B44" s="213">
        <v>12092</v>
      </c>
      <c r="C44" s="213">
        <v>4413</v>
      </c>
      <c r="D44" s="425">
        <v>43</v>
      </c>
      <c r="E44" s="213">
        <v>392</v>
      </c>
      <c r="F44" s="213">
        <v>163</v>
      </c>
      <c r="G44" s="213">
        <v>587</v>
      </c>
      <c r="H44" s="213">
        <v>3093</v>
      </c>
      <c r="I44" s="213">
        <v>1833</v>
      </c>
      <c r="J44" s="213">
        <v>1731</v>
      </c>
      <c r="K44" s="240">
        <v>0</v>
      </c>
      <c r="L44" s="240">
        <v>0</v>
      </c>
    </row>
    <row r="45" spans="1:12" ht="14.25" customHeight="1" x14ac:dyDescent="0.2">
      <c r="A45" s="339" t="s">
        <v>133</v>
      </c>
      <c r="B45" s="213">
        <v>26605</v>
      </c>
      <c r="C45" s="213">
        <v>9450</v>
      </c>
      <c r="D45" s="425">
        <v>69</v>
      </c>
      <c r="E45" s="213">
        <v>481</v>
      </c>
      <c r="F45" s="213">
        <v>81</v>
      </c>
      <c r="G45" s="213">
        <v>294</v>
      </c>
      <c r="H45" s="213">
        <v>7056</v>
      </c>
      <c r="I45" s="213">
        <v>5456</v>
      </c>
      <c r="J45" s="213">
        <v>3799</v>
      </c>
      <c r="K45" s="240">
        <v>0</v>
      </c>
      <c r="L45" s="240">
        <v>0</v>
      </c>
    </row>
    <row r="46" spans="1:12" ht="14.25" customHeight="1" x14ac:dyDescent="0.2">
      <c r="A46" s="339" t="s">
        <v>134</v>
      </c>
      <c r="B46" s="213">
        <v>18142</v>
      </c>
      <c r="C46" s="213">
        <v>6570</v>
      </c>
      <c r="D46" s="424" t="s">
        <v>19</v>
      </c>
      <c r="E46" s="213">
        <v>476</v>
      </c>
      <c r="F46" s="213">
        <v>130</v>
      </c>
      <c r="G46" s="213">
        <v>218</v>
      </c>
      <c r="H46" s="213">
        <v>3885</v>
      </c>
      <c r="I46" s="213">
        <v>5864</v>
      </c>
      <c r="J46" s="213">
        <v>1129</v>
      </c>
      <c r="K46" s="240">
        <v>0</v>
      </c>
      <c r="L46" s="240">
        <v>0</v>
      </c>
    </row>
    <row r="47" spans="1:12" ht="14.25" customHeight="1" x14ac:dyDescent="0.2">
      <c r="A47" s="342" t="s">
        <v>112</v>
      </c>
      <c r="B47" s="213">
        <v>28433</v>
      </c>
      <c r="C47" s="213">
        <v>9543</v>
      </c>
      <c r="D47" s="425">
        <v>160</v>
      </c>
      <c r="E47" s="213">
        <v>470</v>
      </c>
      <c r="F47" s="213">
        <v>148</v>
      </c>
      <c r="G47" s="213">
        <v>994</v>
      </c>
      <c r="H47" s="213">
        <v>8221</v>
      </c>
      <c r="I47" s="213">
        <v>7946</v>
      </c>
      <c r="J47" s="213">
        <v>1099</v>
      </c>
      <c r="K47" s="240">
        <v>0</v>
      </c>
      <c r="L47" s="240">
        <v>0</v>
      </c>
    </row>
    <row r="48" spans="1:12" ht="14.25" customHeight="1" x14ac:dyDescent="0.2">
      <c r="A48" s="342" t="s">
        <v>113</v>
      </c>
      <c r="B48" s="213">
        <v>13463</v>
      </c>
      <c r="C48" s="213">
        <v>4536</v>
      </c>
      <c r="D48" s="425">
        <v>7</v>
      </c>
      <c r="E48" s="213">
        <v>175</v>
      </c>
      <c r="F48" s="213">
        <v>16</v>
      </c>
      <c r="G48" s="213">
        <v>354</v>
      </c>
      <c r="H48" s="213">
        <v>3840</v>
      </c>
      <c r="I48" s="213">
        <v>3482</v>
      </c>
      <c r="J48" s="213">
        <v>1069</v>
      </c>
      <c r="K48" s="240">
        <v>0</v>
      </c>
      <c r="L48" s="240">
        <v>0</v>
      </c>
    </row>
    <row r="49" spans="1:12" ht="14.25" customHeight="1" x14ac:dyDescent="0.2">
      <c r="A49" s="342" t="s">
        <v>114</v>
      </c>
      <c r="B49" s="213">
        <v>26753</v>
      </c>
      <c r="C49" s="213">
        <v>8732</v>
      </c>
      <c r="D49" s="425">
        <v>27</v>
      </c>
      <c r="E49" s="213">
        <v>301</v>
      </c>
      <c r="F49" s="213">
        <v>159</v>
      </c>
      <c r="G49" s="213">
        <v>184</v>
      </c>
      <c r="H49" s="213">
        <v>8382</v>
      </c>
      <c r="I49" s="213">
        <v>9127</v>
      </c>
      <c r="J49" s="426" t="s">
        <v>19</v>
      </c>
      <c r="K49" s="240">
        <v>0</v>
      </c>
      <c r="L49" s="240">
        <v>0</v>
      </c>
    </row>
    <row r="50" spans="1:12" s="203" customFormat="1" ht="14.25" customHeight="1" x14ac:dyDescent="0.2">
      <c r="A50" s="342"/>
      <c r="B50" s="213"/>
      <c r="C50" s="213"/>
      <c r="D50" s="426"/>
      <c r="E50" s="426"/>
      <c r="F50" s="426"/>
      <c r="G50" s="213"/>
      <c r="H50" s="213"/>
      <c r="I50" s="213"/>
      <c r="J50" s="215"/>
      <c r="K50" s="240"/>
      <c r="L50" s="240"/>
    </row>
    <row r="51" spans="1:12" ht="14.25" customHeight="1" x14ac:dyDescent="0.2">
      <c r="A51" s="359" t="s">
        <v>115</v>
      </c>
      <c r="B51" s="223">
        <f>SUM(B35:B49)</f>
        <v>291898</v>
      </c>
      <c r="C51" s="223">
        <f t="shared" ref="C51:L51" si="1">SUM(C35:C49)</f>
        <v>96314</v>
      </c>
      <c r="D51" s="223">
        <f t="shared" si="1"/>
        <v>913</v>
      </c>
      <c r="E51" s="223">
        <f t="shared" si="1"/>
        <v>5807</v>
      </c>
      <c r="F51" s="223">
        <f t="shared" si="1"/>
        <v>1950</v>
      </c>
      <c r="G51" s="223">
        <f t="shared" si="1"/>
        <v>6826</v>
      </c>
      <c r="H51" s="223">
        <f t="shared" si="1"/>
        <v>85111</v>
      </c>
      <c r="I51" s="223">
        <f t="shared" si="1"/>
        <v>76088</v>
      </c>
      <c r="J51" s="223">
        <f t="shared" si="1"/>
        <v>20524</v>
      </c>
      <c r="K51" s="432">
        <v>0</v>
      </c>
      <c r="L51" s="430">
        <f t="shared" si="1"/>
        <v>315</v>
      </c>
    </row>
    <row r="52" spans="1:12" x14ac:dyDescent="0.2">
      <c r="A52" s="52"/>
      <c r="K52" s="83"/>
      <c r="L52" s="83"/>
    </row>
    <row r="53" spans="1:12" x14ac:dyDescent="0.2">
      <c r="A53" s="52"/>
      <c r="K53" s="83"/>
      <c r="L53" s="83"/>
    </row>
    <row r="54" spans="1:12" x14ac:dyDescent="0.2">
      <c r="K54" s="83"/>
      <c r="L54" s="83"/>
    </row>
  </sheetData>
  <mergeCells count="18">
    <mergeCell ref="E6:E11"/>
    <mergeCell ref="F6:F11"/>
    <mergeCell ref="E5:F5"/>
    <mergeCell ref="A3:L3"/>
    <mergeCell ref="B33:L33"/>
    <mergeCell ref="B13:L13"/>
    <mergeCell ref="A1:L1"/>
    <mergeCell ref="A2:L2"/>
    <mergeCell ref="A5:A11"/>
    <mergeCell ref="B5:B11"/>
    <mergeCell ref="C5:C11"/>
    <mergeCell ref="D5:D11"/>
    <mergeCell ref="G5:G11"/>
    <mergeCell ref="H5:H11"/>
    <mergeCell ref="I5:I11"/>
    <mergeCell ref="J5:J11"/>
    <mergeCell ref="K5:K11"/>
    <mergeCell ref="L5:L11"/>
  </mergeCells>
  <conditionalFormatting sqref="A13:L14 A31:L34 A15:A30 A35:A49 A50:L50 A51:J51 L51">
    <cfRule type="expression" dxfId="53" priority="12">
      <formula>MOD(ROW(),2)=1</formula>
    </cfRule>
    <cfRule type="expression" dxfId="52" priority="13">
      <formula>" =REST(ZEILE();2)=0"</formula>
    </cfRule>
  </conditionalFormatting>
  <conditionalFormatting sqref="A12:L14 A31:L34 A15:A30 A35:A49 A50:L50 A51:J51 L51">
    <cfRule type="expression" dxfId="51" priority="11">
      <formula>MOD(ROW(),2)=1</formula>
    </cfRule>
  </conditionalFormatting>
  <conditionalFormatting sqref="B15:L30">
    <cfRule type="expression" dxfId="50" priority="9">
      <formula>MOD(ROW(),2)=1</formula>
    </cfRule>
    <cfRule type="expression" dxfId="49" priority="10">
      <formula>" =REST(ZEILE();2)=0"</formula>
    </cfRule>
  </conditionalFormatting>
  <conditionalFormatting sqref="B35:C49 E35:L48 E49:I49 K49:L49">
    <cfRule type="expression" dxfId="48" priority="7">
      <formula>MOD(ROW(),2)=1</formula>
    </cfRule>
    <cfRule type="expression" dxfId="47" priority="8">
      <formula>" =REST(ZEILE();2)=0"</formula>
    </cfRule>
  </conditionalFormatting>
  <conditionalFormatting sqref="D35:D49">
    <cfRule type="expression" dxfId="46" priority="5">
      <formula>MOD(ROW(),2)=1</formula>
    </cfRule>
    <cfRule type="expression" dxfId="45" priority="6">
      <formula>" =REST(ZEILE();2)=0"</formula>
    </cfRule>
  </conditionalFormatting>
  <conditionalFormatting sqref="J49">
    <cfRule type="expression" dxfId="44" priority="3">
      <formula>MOD(ROW(),2)=1</formula>
    </cfRule>
    <cfRule type="expression" dxfId="43" priority="4">
      <formula>" =REST(ZEILE();2)=0"</formula>
    </cfRule>
  </conditionalFormatting>
  <conditionalFormatting sqref="K51">
    <cfRule type="expression" dxfId="42" priority="1">
      <formula>MOD(ROW(),2)=1</formula>
    </cfRule>
    <cfRule type="expression" dxfId="41" priority="2">
      <formula>" =REST(ZEILE();2)=0"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0.7109375" style="51" customWidth="1"/>
    <col min="2" max="2" width="10.28515625" style="51" customWidth="1"/>
    <col min="3" max="4" width="12" style="51" customWidth="1"/>
    <col min="5" max="5" width="11.42578125" style="51" customWidth="1"/>
    <col min="6" max="6" width="12.28515625" style="51" customWidth="1"/>
    <col min="7" max="8" width="11.42578125" style="51" customWidth="1"/>
    <col min="9" max="16384" width="11.28515625" style="51"/>
  </cols>
  <sheetData>
    <row r="1" spans="1:8" s="121" customFormat="1" ht="12.75" customHeight="1" x14ac:dyDescent="0.2">
      <c r="A1" s="544" t="s">
        <v>179</v>
      </c>
      <c r="B1" s="544"/>
      <c r="C1" s="544"/>
      <c r="D1" s="544"/>
      <c r="E1" s="544"/>
      <c r="F1" s="544"/>
      <c r="G1" s="544"/>
      <c r="H1" s="544"/>
    </row>
    <row r="2" spans="1:8" s="121" customFormat="1" ht="19.899999999999999" customHeight="1" x14ac:dyDescent="0.2">
      <c r="A2" s="524" t="s">
        <v>256</v>
      </c>
      <c r="B2" s="524"/>
      <c r="C2" s="524"/>
      <c r="D2" s="524"/>
      <c r="E2" s="524"/>
      <c r="F2" s="524"/>
      <c r="G2" s="524"/>
      <c r="H2" s="524"/>
    </row>
    <row r="3" spans="1:8" x14ac:dyDescent="0.2">
      <c r="A3" s="100"/>
      <c r="B3" s="6"/>
      <c r="C3" s="6"/>
      <c r="D3" s="6"/>
      <c r="E3" s="6"/>
      <c r="F3" s="6"/>
      <c r="G3" s="6"/>
      <c r="H3" s="6"/>
    </row>
    <row r="4" spans="1:8" ht="31.15" customHeight="1" x14ac:dyDescent="0.2">
      <c r="A4" s="547" t="s">
        <v>123</v>
      </c>
      <c r="B4" s="549" t="s">
        <v>169</v>
      </c>
      <c r="C4" s="118" t="s">
        <v>121</v>
      </c>
      <c r="D4" s="118"/>
      <c r="E4" s="551" t="s">
        <v>126</v>
      </c>
      <c r="F4" s="552" t="s">
        <v>301</v>
      </c>
      <c r="G4" s="118" t="s">
        <v>122</v>
      </c>
      <c r="H4" s="119"/>
    </row>
    <row r="5" spans="1:8" ht="31.15" customHeight="1" x14ac:dyDescent="0.2">
      <c r="A5" s="548"/>
      <c r="B5" s="550"/>
      <c r="C5" s="107" t="s">
        <v>125</v>
      </c>
      <c r="D5" s="107" t="s">
        <v>178</v>
      </c>
      <c r="E5" s="550"/>
      <c r="F5" s="553"/>
      <c r="G5" s="107" t="s">
        <v>125</v>
      </c>
      <c r="H5" s="110" t="s">
        <v>178</v>
      </c>
    </row>
    <row r="6" spans="1:8" ht="14.25" customHeight="1" x14ac:dyDescent="0.2">
      <c r="A6" s="115"/>
      <c r="B6" s="545"/>
      <c r="C6" s="545"/>
      <c r="D6" s="545"/>
      <c r="E6" s="545"/>
      <c r="F6" s="545"/>
      <c r="G6" s="545"/>
      <c r="H6" s="545"/>
    </row>
    <row r="7" spans="1:8" s="203" customFormat="1" ht="14.25" customHeight="1" x14ac:dyDescent="0.2">
      <c r="A7" s="235"/>
      <c r="B7" s="554" t="s">
        <v>89</v>
      </c>
      <c r="C7" s="546"/>
      <c r="D7" s="546"/>
      <c r="E7" s="546"/>
      <c r="F7" s="546"/>
      <c r="G7" s="546"/>
      <c r="H7" s="546"/>
    </row>
    <row r="8" spans="1:8" s="203" customFormat="1" ht="14.25" customHeight="1" x14ac:dyDescent="0.2">
      <c r="A8" s="235"/>
      <c r="B8" s="244"/>
      <c r="C8" s="238"/>
      <c r="D8" s="238"/>
      <c r="E8" s="238"/>
      <c r="F8" s="238"/>
      <c r="G8" s="238"/>
      <c r="H8" s="238"/>
    </row>
    <row r="9" spans="1:8" ht="14.25" customHeight="1" x14ac:dyDescent="0.2">
      <c r="A9" s="308" t="s">
        <v>90</v>
      </c>
      <c r="B9" s="245">
        <v>656</v>
      </c>
      <c r="C9" s="270">
        <v>121138</v>
      </c>
      <c r="D9" s="270">
        <v>58774</v>
      </c>
      <c r="E9" s="270">
        <v>5657</v>
      </c>
      <c r="F9" s="433">
        <v>21.41382358140357</v>
      </c>
      <c r="G9" s="270">
        <v>30148</v>
      </c>
      <c r="H9" s="270">
        <v>14540</v>
      </c>
    </row>
    <row r="10" spans="1:8" ht="14.25" customHeight="1" x14ac:dyDescent="0.2">
      <c r="A10" s="308" t="s">
        <v>91</v>
      </c>
      <c r="B10" s="245">
        <v>657</v>
      </c>
      <c r="C10" s="270">
        <v>120417</v>
      </c>
      <c r="D10" s="270">
        <v>58423</v>
      </c>
      <c r="E10" s="270">
        <v>5607</v>
      </c>
      <c r="F10" s="433">
        <v>21.476190476190474</v>
      </c>
      <c r="G10" s="270">
        <v>29359</v>
      </c>
      <c r="H10" s="270">
        <v>14282</v>
      </c>
    </row>
    <row r="11" spans="1:8" ht="14.25" customHeight="1" x14ac:dyDescent="0.2">
      <c r="A11" s="308" t="s">
        <v>92</v>
      </c>
      <c r="B11" s="245">
        <v>655</v>
      </c>
      <c r="C11" s="270">
        <v>120705</v>
      </c>
      <c r="D11" s="270">
        <v>58558</v>
      </c>
      <c r="E11" s="270">
        <v>5569</v>
      </c>
      <c r="F11" s="433">
        <v>21.674447836236308</v>
      </c>
      <c r="G11" s="270">
        <v>29727</v>
      </c>
      <c r="H11" s="270">
        <v>14422</v>
      </c>
    </row>
    <row r="12" spans="1:8" ht="14.25" customHeight="1" x14ac:dyDescent="0.2">
      <c r="A12" s="308" t="s">
        <v>93</v>
      </c>
      <c r="B12" s="245">
        <v>648</v>
      </c>
      <c r="C12" s="270">
        <v>119782</v>
      </c>
      <c r="D12" s="270">
        <v>58311</v>
      </c>
      <c r="E12" s="270">
        <v>5504</v>
      </c>
      <c r="F12" s="433">
        <v>21.762718023255815</v>
      </c>
      <c r="G12" s="270">
        <v>28352</v>
      </c>
      <c r="H12" s="270">
        <v>13870</v>
      </c>
    </row>
    <row r="13" spans="1:8" ht="14.25" customHeight="1" x14ac:dyDescent="0.2">
      <c r="A13" s="308" t="s">
        <v>94</v>
      </c>
      <c r="B13" s="245">
        <v>640</v>
      </c>
      <c r="C13" s="270">
        <v>117516</v>
      </c>
      <c r="D13" s="270">
        <v>57090</v>
      </c>
      <c r="E13" s="270">
        <v>5436</v>
      </c>
      <c r="F13" s="433">
        <v>21.6</v>
      </c>
      <c r="G13" s="270">
        <v>27947</v>
      </c>
      <c r="H13" s="270">
        <v>13475</v>
      </c>
    </row>
    <row r="14" spans="1:8" ht="14.25" customHeight="1" x14ac:dyDescent="0.2">
      <c r="A14" s="310" t="s">
        <v>95</v>
      </c>
      <c r="B14" s="246">
        <v>632</v>
      </c>
      <c r="C14" s="273">
        <v>113516</v>
      </c>
      <c r="D14" s="273">
        <v>55144</v>
      </c>
      <c r="E14" s="273">
        <v>5259</v>
      </c>
      <c r="F14" s="277">
        <v>21.6</v>
      </c>
      <c r="G14" s="273">
        <v>25525</v>
      </c>
      <c r="H14" s="273">
        <v>12396</v>
      </c>
    </row>
    <row r="15" spans="1:8" ht="14.25" customHeight="1" x14ac:dyDescent="0.2">
      <c r="A15" s="310" t="s">
        <v>127</v>
      </c>
      <c r="B15" s="246">
        <v>599</v>
      </c>
      <c r="C15" s="273">
        <v>109614</v>
      </c>
      <c r="D15" s="273">
        <v>53320</v>
      </c>
      <c r="E15" s="273">
        <v>5123</v>
      </c>
      <c r="F15" s="277">
        <f>SUM(C15/E15)</f>
        <v>21.396447394105017</v>
      </c>
      <c r="G15" s="273">
        <v>24828</v>
      </c>
      <c r="H15" s="273">
        <v>12064</v>
      </c>
    </row>
    <row r="16" spans="1:8" ht="14.25" customHeight="1" x14ac:dyDescent="0.2">
      <c r="A16" s="310" t="s">
        <v>128</v>
      </c>
      <c r="B16" s="246">
        <v>571</v>
      </c>
      <c r="C16" s="273">
        <v>106258</v>
      </c>
      <c r="D16" s="273">
        <v>51425</v>
      </c>
      <c r="E16" s="273">
        <v>4961</v>
      </c>
      <c r="F16" s="277">
        <f>SUM(C16/E16)</f>
        <v>21.418665591614594</v>
      </c>
      <c r="G16" s="273">
        <v>24739</v>
      </c>
      <c r="H16" s="273">
        <v>11910</v>
      </c>
    </row>
    <row r="17" spans="1:8" ht="14.25" customHeight="1" x14ac:dyDescent="0.2">
      <c r="A17" s="308" t="s">
        <v>129</v>
      </c>
      <c r="B17" s="245">
        <v>553</v>
      </c>
      <c r="C17" s="270">
        <v>103087</v>
      </c>
      <c r="D17" s="270">
        <v>49867</v>
      </c>
      <c r="E17" s="270">
        <v>4812</v>
      </c>
      <c r="F17" s="277">
        <f>SUM(C17/E17)</f>
        <v>21.422901080631753</v>
      </c>
      <c r="G17" s="270">
        <v>23775</v>
      </c>
      <c r="H17" s="270">
        <v>11575</v>
      </c>
    </row>
    <row r="18" spans="1:8" ht="14.25" customHeight="1" x14ac:dyDescent="0.2">
      <c r="A18" s="310" t="s">
        <v>130</v>
      </c>
      <c r="B18" s="246">
        <v>544</v>
      </c>
      <c r="C18" s="273">
        <v>101085</v>
      </c>
      <c r="D18" s="273">
        <v>48901</v>
      </c>
      <c r="E18" s="273">
        <v>4718</v>
      </c>
      <c r="F18" s="277">
        <f>SUM(C18/E18)</f>
        <v>21.425392115303094</v>
      </c>
      <c r="G18" s="273">
        <v>23258</v>
      </c>
      <c r="H18" s="273">
        <v>11288</v>
      </c>
    </row>
    <row r="19" spans="1:8" s="203" customFormat="1" ht="14.25" customHeight="1" x14ac:dyDescent="0.2">
      <c r="A19" s="310" t="s">
        <v>248</v>
      </c>
      <c r="B19" s="246">
        <v>539</v>
      </c>
      <c r="C19" s="273">
        <v>99668</v>
      </c>
      <c r="D19" s="273">
        <v>48026</v>
      </c>
      <c r="E19" s="273">
        <v>4648</v>
      </c>
      <c r="F19" s="277">
        <f>SUM(C19/E19)</f>
        <v>21.443201376936315</v>
      </c>
      <c r="G19" s="273">
        <v>23030</v>
      </c>
      <c r="H19" s="273">
        <v>10985</v>
      </c>
    </row>
    <row r="20" spans="1:8" s="203" customFormat="1" ht="14.25" customHeight="1" x14ac:dyDescent="0.2">
      <c r="A20" s="310"/>
      <c r="B20" s="236"/>
      <c r="C20" s="215"/>
      <c r="D20" s="215"/>
      <c r="E20" s="215"/>
      <c r="F20" s="237"/>
      <c r="G20" s="215"/>
      <c r="H20" s="215"/>
    </row>
    <row r="21" spans="1:8" ht="14.25" customHeight="1" x14ac:dyDescent="0.2">
      <c r="A21" s="356"/>
      <c r="B21" s="546" t="s">
        <v>96</v>
      </c>
      <c r="C21" s="546"/>
      <c r="D21" s="546"/>
      <c r="E21" s="546"/>
      <c r="F21" s="546"/>
      <c r="G21" s="546"/>
      <c r="H21" s="546"/>
    </row>
    <row r="22" spans="1:8" s="203" customFormat="1" ht="14.25" customHeight="1" x14ac:dyDescent="0.2">
      <c r="A22" s="356"/>
      <c r="B22" s="238"/>
      <c r="C22" s="238"/>
      <c r="D22" s="238"/>
      <c r="E22" s="238"/>
      <c r="F22" s="238"/>
      <c r="G22" s="238"/>
      <c r="H22" s="238"/>
    </row>
    <row r="23" spans="1:8" ht="14.25" customHeight="1" x14ac:dyDescent="0.2">
      <c r="A23" s="308" t="s">
        <v>90</v>
      </c>
      <c r="B23" s="245">
        <v>606</v>
      </c>
      <c r="C23" s="270">
        <v>118898</v>
      </c>
      <c r="D23" s="270">
        <v>57637</v>
      </c>
      <c r="E23" s="270">
        <v>5507</v>
      </c>
      <c r="F23" s="433">
        <v>21.59033956782277</v>
      </c>
      <c r="G23" s="270">
        <v>29538</v>
      </c>
      <c r="H23" s="270">
        <v>14225</v>
      </c>
    </row>
    <row r="24" spans="1:8" ht="14.25" customHeight="1" x14ac:dyDescent="0.2">
      <c r="A24" s="308" t="s">
        <v>91</v>
      </c>
      <c r="B24" s="245">
        <v>606</v>
      </c>
      <c r="C24" s="270">
        <v>118127</v>
      </c>
      <c r="D24" s="270">
        <v>57224</v>
      </c>
      <c r="E24" s="270">
        <v>5468</v>
      </c>
      <c r="F24" s="433">
        <v>21.603328456474031</v>
      </c>
      <c r="G24" s="270">
        <v>28754</v>
      </c>
      <c r="H24" s="270">
        <v>13949</v>
      </c>
    </row>
    <row r="25" spans="1:8" ht="14.25" customHeight="1" x14ac:dyDescent="0.2">
      <c r="A25" s="308" t="s">
        <v>92</v>
      </c>
      <c r="B25" s="245">
        <v>604</v>
      </c>
      <c r="C25" s="270">
        <v>118342</v>
      </c>
      <c r="D25" s="270">
        <v>57324</v>
      </c>
      <c r="E25" s="270">
        <v>5431</v>
      </c>
      <c r="F25" s="433">
        <v>21.79009390535813</v>
      </c>
      <c r="G25" s="270">
        <v>29075</v>
      </c>
      <c r="H25" s="270">
        <v>14099</v>
      </c>
    </row>
    <row r="26" spans="1:8" ht="14.25" customHeight="1" x14ac:dyDescent="0.2">
      <c r="A26" s="308" t="s">
        <v>93</v>
      </c>
      <c r="B26" s="245">
        <v>595</v>
      </c>
      <c r="C26" s="270">
        <v>117381</v>
      </c>
      <c r="D26" s="270">
        <v>57069</v>
      </c>
      <c r="E26" s="270">
        <v>5367</v>
      </c>
      <c r="F26" s="433">
        <v>21.870877585243154</v>
      </c>
      <c r="G26" s="270">
        <v>27684</v>
      </c>
      <c r="H26" s="270">
        <v>13544</v>
      </c>
    </row>
    <row r="27" spans="1:8" ht="14.25" customHeight="1" x14ac:dyDescent="0.2">
      <c r="A27" s="310" t="s">
        <v>94</v>
      </c>
      <c r="B27" s="246">
        <v>587</v>
      </c>
      <c r="C27" s="273">
        <v>114980</v>
      </c>
      <c r="D27" s="273">
        <v>55806</v>
      </c>
      <c r="E27" s="273">
        <v>5294</v>
      </c>
      <c r="F27" s="277">
        <v>21.7</v>
      </c>
      <c r="G27" s="273">
        <v>27246</v>
      </c>
      <c r="H27" s="273">
        <v>13133</v>
      </c>
    </row>
    <row r="28" spans="1:8" ht="14.25" customHeight="1" x14ac:dyDescent="0.2">
      <c r="A28" s="310" t="s">
        <v>95</v>
      </c>
      <c r="B28" s="246">
        <v>580</v>
      </c>
      <c r="C28" s="273">
        <v>110730</v>
      </c>
      <c r="D28" s="273">
        <v>53795</v>
      </c>
      <c r="E28" s="273">
        <v>5103</v>
      </c>
      <c r="F28" s="277">
        <v>21.7</v>
      </c>
      <c r="G28" s="273">
        <v>24740</v>
      </c>
      <c r="H28" s="273">
        <v>12035</v>
      </c>
    </row>
    <row r="29" spans="1:8" ht="14.25" customHeight="1" x14ac:dyDescent="0.2">
      <c r="A29" s="308" t="s">
        <v>127</v>
      </c>
      <c r="B29" s="245">
        <v>547</v>
      </c>
      <c r="C29" s="270">
        <v>106719</v>
      </c>
      <c r="D29" s="270">
        <v>51910</v>
      </c>
      <c r="E29" s="270">
        <v>4964</v>
      </c>
      <c r="F29" s="433">
        <f>SUM(C29/E29)</f>
        <v>21.498589846897662</v>
      </c>
      <c r="G29" s="270">
        <v>24105</v>
      </c>
      <c r="H29" s="270">
        <v>11708</v>
      </c>
    </row>
    <row r="30" spans="1:8" ht="14.25" customHeight="1" x14ac:dyDescent="0.2">
      <c r="A30" s="310" t="s">
        <v>128</v>
      </c>
      <c r="B30" s="246">
        <v>517</v>
      </c>
      <c r="C30" s="273">
        <v>103170</v>
      </c>
      <c r="D30" s="273">
        <v>49899</v>
      </c>
      <c r="E30" s="273">
        <v>4796</v>
      </c>
      <c r="F30" s="433">
        <f>SUM(C30/E30)</f>
        <v>21.511676396997498</v>
      </c>
      <c r="G30" s="273">
        <v>23872</v>
      </c>
      <c r="H30" s="273">
        <v>11457</v>
      </c>
    </row>
    <row r="31" spans="1:8" ht="14.25" customHeight="1" x14ac:dyDescent="0.2">
      <c r="A31" s="310" t="s">
        <v>129</v>
      </c>
      <c r="B31" s="246">
        <v>499</v>
      </c>
      <c r="C31" s="273">
        <v>99950</v>
      </c>
      <c r="D31" s="273">
        <v>48343</v>
      </c>
      <c r="E31" s="273">
        <v>4650</v>
      </c>
      <c r="F31" s="433">
        <f>SUM(C31/E31)</f>
        <v>21.49462365591398</v>
      </c>
      <c r="G31" s="273">
        <v>22954</v>
      </c>
      <c r="H31" s="273">
        <v>11188</v>
      </c>
    </row>
    <row r="32" spans="1:8" ht="14.25" customHeight="1" x14ac:dyDescent="0.2">
      <c r="A32" s="299" t="s">
        <v>130</v>
      </c>
      <c r="B32" s="362">
        <v>488</v>
      </c>
      <c r="C32" s="270">
        <v>97869</v>
      </c>
      <c r="D32" s="270">
        <v>47296</v>
      </c>
      <c r="E32" s="270">
        <v>4553</v>
      </c>
      <c r="F32" s="433">
        <f>SUM(C32/E32)</f>
        <v>21.495497474192838</v>
      </c>
      <c r="G32" s="270">
        <v>22424</v>
      </c>
      <c r="H32" s="270">
        <v>10867</v>
      </c>
    </row>
    <row r="33" spans="1:8" s="203" customFormat="1" ht="14.25" customHeight="1" x14ac:dyDescent="0.2">
      <c r="A33" s="357" t="s">
        <v>248</v>
      </c>
      <c r="B33" s="247">
        <v>482</v>
      </c>
      <c r="C33" s="278">
        <v>96314</v>
      </c>
      <c r="D33" s="278">
        <v>46354</v>
      </c>
      <c r="E33" s="278">
        <v>4470</v>
      </c>
      <c r="F33" s="434">
        <f>SUM(C33/E33)</f>
        <v>21.54675615212528</v>
      </c>
      <c r="G33" s="278">
        <v>22151</v>
      </c>
      <c r="H33" s="278">
        <v>10561</v>
      </c>
    </row>
  </sheetData>
  <mergeCells count="9">
    <mergeCell ref="A1:H1"/>
    <mergeCell ref="A2:H2"/>
    <mergeCell ref="B6:H6"/>
    <mergeCell ref="B21:H21"/>
    <mergeCell ref="A4:A5"/>
    <mergeCell ref="B4:B5"/>
    <mergeCell ref="E4:E5"/>
    <mergeCell ref="F4:F5"/>
    <mergeCell ref="B7:H7"/>
  </mergeCells>
  <conditionalFormatting sqref="A7:B8 A6:H6 A9:H33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51" customWidth="1"/>
    <col min="2" max="8" width="10.140625" style="51" customWidth="1"/>
    <col min="9" max="9" width="8.140625" style="51" customWidth="1"/>
    <col min="10" max="16384" width="11.28515625" style="51"/>
  </cols>
  <sheetData>
    <row r="1" spans="1:8" x14ac:dyDescent="0.2">
      <c r="A1" s="522" t="s">
        <v>179</v>
      </c>
      <c r="B1" s="522"/>
      <c r="C1" s="522"/>
      <c r="D1" s="522"/>
      <c r="E1" s="522"/>
      <c r="F1" s="522"/>
      <c r="G1" s="522"/>
      <c r="H1" s="522"/>
    </row>
    <row r="2" spans="1:8" s="52" customFormat="1" ht="19.899999999999999" customHeight="1" x14ac:dyDescent="0.2">
      <c r="A2" s="524" t="s">
        <v>300</v>
      </c>
      <c r="B2" s="524"/>
      <c r="C2" s="524"/>
      <c r="D2" s="524"/>
      <c r="E2" s="524"/>
      <c r="F2" s="524"/>
      <c r="G2" s="524"/>
      <c r="H2" s="524"/>
    </row>
    <row r="3" spans="1:8" x14ac:dyDescent="0.2">
      <c r="A3" s="50"/>
    </row>
    <row r="4" spans="1:8" ht="31.15" customHeight="1" x14ac:dyDescent="0.2">
      <c r="A4" s="556" t="s">
        <v>302</v>
      </c>
      <c r="B4" s="557" t="s">
        <v>131</v>
      </c>
      <c r="C4" s="118" t="s">
        <v>121</v>
      </c>
      <c r="D4" s="118"/>
      <c r="E4" s="557" t="s">
        <v>126</v>
      </c>
      <c r="F4" s="558" t="s">
        <v>304</v>
      </c>
      <c r="G4" s="118" t="s">
        <v>122</v>
      </c>
      <c r="H4" s="119"/>
    </row>
    <row r="5" spans="1:8" ht="31.15" customHeight="1" x14ac:dyDescent="0.2">
      <c r="A5" s="548"/>
      <c r="B5" s="557"/>
      <c r="C5" s="107" t="s">
        <v>125</v>
      </c>
      <c r="D5" s="107" t="s">
        <v>178</v>
      </c>
      <c r="E5" s="557"/>
      <c r="F5" s="557"/>
      <c r="G5" s="107" t="s">
        <v>125</v>
      </c>
      <c r="H5" s="110" t="s">
        <v>178</v>
      </c>
    </row>
    <row r="6" spans="1:8" ht="14.25" customHeight="1" x14ac:dyDescent="0.2">
      <c r="A6" s="115"/>
      <c r="B6" s="545"/>
      <c r="C6" s="545"/>
      <c r="D6" s="545"/>
      <c r="E6" s="545"/>
      <c r="F6" s="545"/>
      <c r="G6" s="545"/>
      <c r="H6" s="545"/>
    </row>
    <row r="7" spans="1:8" s="203" customFormat="1" ht="14.25" customHeight="1" x14ac:dyDescent="0.2">
      <c r="A7" s="235"/>
      <c r="B7" s="554" t="s">
        <v>89</v>
      </c>
      <c r="C7" s="559"/>
      <c r="D7" s="559"/>
      <c r="E7" s="559"/>
      <c r="F7" s="559"/>
      <c r="G7" s="559"/>
      <c r="H7" s="559"/>
    </row>
    <row r="8" spans="1:8" s="203" customFormat="1" ht="14.25" customHeight="1" x14ac:dyDescent="0.2">
      <c r="A8" s="235"/>
      <c r="B8" s="244"/>
      <c r="C8" s="244"/>
      <c r="D8" s="244"/>
      <c r="E8" s="244"/>
      <c r="F8" s="244"/>
      <c r="G8" s="244"/>
      <c r="H8" s="244"/>
    </row>
    <row r="9" spans="1:8" ht="14.25" customHeight="1" x14ac:dyDescent="0.2">
      <c r="A9" s="299" t="s">
        <v>103</v>
      </c>
      <c r="B9" s="258">
        <v>16</v>
      </c>
      <c r="C9" s="254">
        <v>2737</v>
      </c>
      <c r="D9" s="253">
        <v>1341</v>
      </c>
      <c r="E9" s="258">
        <v>126</v>
      </c>
      <c r="F9" s="255">
        <f t="shared" ref="F9:F23" si="0">C9/E9</f>
        <v>21.722222222222221</v>
      </c>
      <c r="G9" s="254">
        <v>618</v>
      </c>
      <c r="H9" s="254">
        <v>289</v>
      </c>
    </row>
    <row r="10" spans="1:8" ht="14.25" customHeight="1" x14ac:dyDescent="0.2">
      <c r="A10" s="299" t="s">
        <v>104</v>
      </c>
      <c r="B10" s="258">
        <v>34</v>
      </c>
      <c r="C10" s="254">
        <v>7141</v>
      </c>
      <c r="D10" s="253">
        <v>3382</v>
      </c>
      <c r="E10" s="258">
        <v>337</v>
      </c>
      <c r="F10" s="255">
        <f t="shared" si="0"/>
        <v>21.189910979228486</v>
      </c>
      <c r="G10" s="254">
        <v>1708</v>
      </c>
      <c r="H10" s="254">
        <v>823</v>
      </c>
    </row>
    <row r="11" spans="1:8" ht="14.25" customHeight="1" x14ac:dyDescent="0.2">
      <c r="A11" s="299" t="s">
        <v>105</v>
      </c>
      <c r="B11" s="258">
        <v>36</v>
      </c>
      <c r="C11" s="254">
        <v>6858</v>
      </c>
      <c r="D11" s="253">
        <v>3340</v>
      </c>
      <c r="E11" s="258">
        <v>332</v>
      </c>
      <c r="F11" s="255">
        <f t="shared" si="0"/>
        <v>20.656626506024097</v>
      </c>
      <c r="G11" s="254">
        <v>1672</v>
      </c>
      <c r="H11" s="254">
        <v>795</v>
      </c>
    </row>
    <row r="12" spans="1:8" ht="14.25" customHeight="1" x14ac:dyDescent="0.2">
      <c r="A12" s="299" t="s">
        <v>106</v>
      </c>
      <c r="B12" s="258">
        <v>12</v>
      </c>
      <c r="C12" s="254">
        <v>2737</v>
      </c>
      <c r="D12" s="253">
        <v>1290</v>
      </c>
      <c r="E12" s="258">
        <v>126</v>
      </c>
      <c r="F12" s="255">
        <f t="shared" si="0"/>
        <v>21.722222222222221</v>
      </c>
      <c r="G12" s="254">
        <v>662</v>
      </c>
      <c r="H12" s="254">
        <v>313</v>
      </c>
    </row>
    <row r="13" spans="1:8" ht="14.25" customHeight="1" x14ac:dyDescent="0.2">
      <c r="A13" s="299" t="s">
        <v>107</v>
      </c>
      <c r="B13" s="258">
        <v>28</v>
      </c>
      <c r="C13" s="253">
        <v>4657</v>
      </c>
      <c r="D13" s="253">
        <v>2261</v>
      </c>
      <c r="E13" s="258">
        <v>210</v>
      </c>
      <c r="F13" s="255">
        <f t="shared" si="0"/>
        <v>22.176190476190477</v>
      </c>
      <c r="G13" s="254">
        <v>1047</v>
      </c>
      <c r="H13" s="254">
        <v>486</v>
      </c>
    </row>
    <row r="14" spans="1:8" ht="14.25" customHeight="1" x14ac:dyDescent="0.2">
      <c r="A14" s="308" t="s">
        <v>132</v>
      </c>
      <c r="B14" s="258">
        <v>28</v>
      </c>
      <c r="C14" s="253">
        <v>7282</v>
      </c>
      <c r="D14" s="253">
        <v>3553</v>
      </c>
      <c r="E14" s="258">
        <v>336</v>
      </c>
      <c r="F14" s="255">
        <f t="shared" si="0"/>
        <v>21.672619047619047</v>
      </c>
      <c r="G14" s="254">
        <v>1720</v>
      </c>
      <c r="H14" s="254">
        <v>851</v>
      </c>
    </row>
    <row r="15" spans="1:8" ht="14.25" customHeight="1" x14ac:dyDescent="0.2">
      <c r="A15" s="299" t="s">
        <v>108</v>
      </c>
      <c r="B15" s="258">
        <v>52</v>
      </c>
      <c r="C15" s="253">
        <v>5957</v>
      </c>
      <c r="D15" s="253">
        <v>2874</v>
      </c>
      <c r="E15" s="258">
        <v>282</v>
      </c>
      <c r="F15" s="255">
        <f t="shared" si="0"/>
        <v>21.124113475177303</v>
      </c>
      <c r="G15" s="254">
        <v>1276</v>
      </c>
      <c r="H15" s="254">
        <v>599</v>
      </c>
    </row>
    <row r="16" spans="1:8" ht="14.25" customHeight="1" x14ac:dyDescent="0.2">
      <c r="A16" s="299" t="s">
        <v>109</v>
      </c>
      <c r="B16" s="258">
        <v>28</v>
      </c>
      <c r="C16" s="253">
        <v>6355</v>
      </c>
      <c r="D16" s="253">
        <v>3058</v>
      </c>
      <c r="E16" s="258">
        <v>291</v>
      </c>
      <c r="F16" s="255">
        <f t="shared" si="0"/>
        <v>21.838487972508592</v>
      </c>
      <c r="G16" s="254">
        <v>1364</v>
      </c>
      <c r="H16" s="254">
        <v>670</v>
      </c>
    </row>
    <row r="17" spans="1:8" ht="14.25" customHeight="1" x14ac:dyDescent="0.2">
      <c r="A17" s="299" t="s">
        <v>110</v>
      </c>
      <c r="B17" s="258">
        <v>55</v>
      </c>
      <c r="C17" s="253">
        <v>11207</v>
      </c>
      <c r="D17" s="253">
        <v>5349</v>
      </c>
      <c r="E17" s="258">
        <v>519</v>
      </c>
      <c r="F17" s="255">
        <f t="shared" si="0"/>
        <v>21.593448940269749</v>
      </c>
      <c r="G17" s="254">
        <v>2606</v>
      </c>
      <c r="H17" s="254">
        <v>1244</v>
      </c>
    </row>
    <row r="18" spans="1:8" ht="14.25" customHeight="1" x14ac:dyDescent="0.2">
      <c r="A18" s="299" t="s">
        <v>111</v>
      </c>
      <c r="B18" s="258">
        <v>23</v>
      </c>
      <c r="C18" s="253">
        <v>4432</v>
      </c>
      <c r="D18" s="253">
        <v>2196</v>
      </c>
      <c r="E18" s="258">
        <v>210</v>
      </c>
      <c r="F18" s="255">
        <f t="shared" si="0"/>
        <v>21.104761904761904</v>
      </c>
      <c r="G18" s="254">
        <v>1055</v>
      </c>
      <c r="H18" s="254">
        <v>514</v>
      </c>
    </row>
    <row r="19" spans="1:8" ht="14.25" customHeight="1" x14ac:dyDescent="0.2">
      <c r="A19" s="308" t="s">
        <v>133</v>
      </c>
      <c r="B19" s="258">
        <v>56</v>
      </c>
      <c r="C19" s="253">
        <v>9914</v>
      </c>
      <c r="D19" s="253">
        <v>4726</v>
      </c>
      <c r="E19" s="258">
        <v>471</v>
      </c>
      <c r="F19" s="255">
        <f t="shared" si="0"/>
        <v>21.048832271762208</v>
      </c>
      <c r="G19" s="254">
        <v>2320</v>
      </c>
      <c r="H19" s="254">
        <v>1090</v>
      </c>
    </row>
    <row r="20" spans="1:8" ht="14.25" customHeight="1" x14ac:dyDescent="0.2">
      <c r="A20" s="308" t="s">
        <v>134</v>
      </c>
      <c r="B20" s="258">
        <v>61</v>
      </c>
      <c r="C20" s="253">
        <v>7454</v>
      </c>
      <c r="D20" s="253">
        <v>3584</v>
      </c>
      <c r="E20" s="258">
        <v>362</v>
      </c>
      <c r="F20" s="255">
        <f t="shared" si="0"/>
        <v>20.591160220994475</v>
      </c>
      <c r="G20" s="254">
        <v>1713</v>
      </c>
      <c r="H20" s="254">
        <v>800</v>
      </c>
    </row>
    <row r="21" spans="1:8" ht="14.25" customHeight="1" x14ac:dyDescent="0.2">
      <c r="A21" s="299" t="s">
        <v>112</v>
      </c>
      <c r="B21" s="258">
        <v>48</v>
      </c>
      <c r="C21" s="253">
        <v>9651</v>
      </c>
      <c r="D21" s="253">
        <v>4624</v>
      </c>
      <c r="E21" s="258">
        <v>442</v>
      </c>
      <c r="F21" s="255">
        <f t="shared" si="0"/>
        <v>21.834841628959275</v>
      </c>
      <c r="G21" s="254">
        <v>2222</v>
      </c>
      <c r="H21" s="254">
        <v>1049</v>
      </c>
    </row>
    <row r="22" spans="1:8" ht="14.25" customHeight="1" x14ac:dyDescent="0.2">
      <c r="A22" s="299" t="s">
        <v>113</v>
      </c>
      <c r="B22" s="258">
        <v>26</v>
      </c>
      <c r="C22" s="253">
        <v>4536</v>
      </c>
      <c r="D22" s="253">
        <v>2201</v>
      </c>
      <c r="E22" s="258">
        <v>210</v>
      </c>
      <c r="F22" s="255">
        <f t="shared" si="0"/>
        <v>21.6</v>
      </c>
      <c r="G22" s="254">
        <v>996</v>
      </c>
      <c r="H22" s="254">
        <v>478</v>
      </c>
    </row>
    <row r="23" spans="1:8" ht="14.25" customHeight="1" x14ac:dyDescent="0.2">
      <c r="A23" s="299" t="s">
        <v>114</v>
      </c>
      <c r="B23" s="258">
        <v>36</v>
      </c>
      <c r="C23" s="253">
        <v>8750</v>
      </c>
      <c r="D23" s="253">
        <v>4247</v>
      </c>
      <c r="E23" s="258">
        <v>394</v>
      </c>
      <c r="F23" s="255">
        <f t="shared" si="0"/>
        <v>22.208121827411169</v>
      </c>
      <c r="G23" s="254">
        <v>2051</v>
      </c>
      <c r="H23" s="254">
        <v>984</v>
      </c>
    </row>
    <row r="24" spans="1:8" s="203" customFormat="1" ht="14.25" customHeight="1" x14ac:dyDescent="0.2">
      <c r="A24" s="299"/>
      <c r="B24" s="423"/>
      <c r="C24" s="253"/>
      <c r="D24" s="253"/>
      <c r="E24" s="258"/>
      <c r="F24" s="255"/>
      <c r="G24" s="254"/>
      <c r="H24" s="254"/>
    </row>
    <row r="25" spans="1:8" ht="14.25" customHeight="1" x14ac:dyDescent="0.2">
      <c r="A25" s="309" t="s">
        <v>115</v>
      </c>
      <c r="B25" s="422">
        <f>SUM(B9:B23)</f>
        <v>539</v>
      </c>
      <c r="C25" s="256">
        <f>SUM(C9:C23)</f>
        <v>99668</v>
      </c>
      <c r="D25" s="256">
        <f t="shared" ref="D25:G25" si="1">SUM(D9:D23)</f>
        <v>48026</v>
      </c>
      <c r="E25" s="259">
        <f>SUM(E9:E23)</f>
        <v>4648</v>
      </c>
      <c r="F25" s="257">
        <f>C25/E25</f>
        <v>21.443201376936315</v>
      </c>
      <c r="G25" s="256">
        <f t="shared" si="1"/>
        <v>23030</v>
      </c>
      <c r="H25" s="256">
        <f>SUM(H9:H23)</f>
        <v>10985</v>
      </c>
    </row>
    <row r="26" spans="1:8" s="203" customFormat="1" ht="14.25" customHeight="1" x14ac:dyDescent="0.2">
      <c r="A26" s="310"/>
      <c r="B26" s="249"/>
      <c r="C26" s="250"/>
      <c r="D26" s="250"/>
      <c r="E26" s="250"/>
      <c r="F26" s="251"/>
      <c r="G26" s="250"/>
      <c r="H26" s="250"/>
    </row>
    <row r="27" spans="1:8" ht="14.25" customHeight="1" x14ac:dyDescent="0.2">
      <c r="A27" s="355"/>
      <c r="B27" s="555" t="s">
        <v>96</v>
      </c>
      <c r="C27" s="555"/>
      <c r="D27" s="555"/>
      <c r="E27" s="555"/>
      <c r="F27" s="555"/>
      <c r="G27" s="555"/>
      <c r="H27" s="555"/>
    </row>
    <row r="28" spans="1:8" s="203" customFormat="1" ht="14.25" customHeight="1" x14ac:dyDescent="0.2">
      <c r="A28" s="355"/>
      <c r="B28" s="252"/>
      <c r="C28" s="252"/>
      <c r="D28" s="252"/>
      <c r="E28" s="252"/>
      <c r="F28" s="252"/>
      <c r="G28" s="252"/>
      <c r="H28" s="252"/>
    </row>
    <row r="29" spans="1:8" ht="14.25" customHeight="1" x14ac:dyDescent="0.2">
      <c r="A29" s="299" t="s">
        <v>103</v>
      </c>
      <c r="B29" s="258">
        <v>10</v>
      </c>
      <c r="C29" s="254">
        <v>2159</v>
      </c>
      <c r="D29" s="254">
        <v>1062</v>
      </c>
      <c r="E29" s="254">
        <v>99</v>
      </c>
      <c r="F29" s="255">
        <f t="shared" ref="F29:F43" si="2">C29/E29</f>
        <v>21.80808080808081</v>
      </c>
      <c r="G29" s="254">
        <v>476</v>
      </c>
      <c r="H29" s="254">
        <v>224</v>
      </c>
    </row>
    <row r="30" spans="1:8" ht="14.25" customHeight="1" x14ac:dyDescent="0.2">
      <c r="A30" s="299" t="s">
        <v>104</v>
      </c>
      <c r="B30" s="258">
        <v>32</v>
      </c>
      <c r="C30" s="254">
        <v>6928</v>
      </c>
      <c r="D30" s="254">
        <v>3287</v>
      </c>
      <c r="E30" s="254">
        <v>326</v>
      </c>
      <c r="F30" s="255">
        <f t="shared" si="2"/>
        <v>21.25153374233129</v>
      </c>
      <c r="G30" s="254">
        <v>1656</v>
      </c>
      <c r="H30" s="254">
        <v>802</v>
      </c>
    </row>
    <row r="31" spans="1:8" ht="14.25" customHeight="1" x14ac:dyDescent="0.2">
      <c r="A31" s="299" t="s">
        <v>105</v>
      </c>
      <c r="B31" s="258">
        <v>35</v>
      </c>
      <c r="C31" s="254">
        <v>6777</v>
      </c>
      <c r="D31" s="254">
        <v>3306</v>
      </c>
      <c r="E31" s="254">
        <v>327</v>
      </c>
      <c r="F31" s="255">
        <f t="shared" si="2"/>
        <v>20.724770642201836</v>
      </c>
      <c r="G31" s="254">
        <v>1644</v>
      </c>
      <c r="H31" s="254">
        <v>785</v>
      </c>
    </row>
    <row r="32" spans="1:8" ht="14.25" customHeight="1" x14ac:dyDescent="0.2">
      <c r="A32" s="299" t="s">
        <v>106</v>
      </c>
      <c r="B32" s="258">
        <v>12</v>
      </c>
      <c r="C32" s="254">
        <v>2737</v>
      </c>
      <c r="D32" s="254">
        <v>1290</v>
      </c>
      <c r="E32" s="254">
        <v>126</v>
      </c>
      <c r="F32" s="255">
        <f t="shared" si="2"/>
        <v>21.722222222222221</v>
      </c>
      <c r="G32" s="254">
        <v>662</v>
      </c>
      <c r="H32" s="254">
        <v>313</v>
      </c>
    </row>
    <row r="33" spans="1:8" ht="14.25" customHeight="1" x14ac:dyDescent="0.2">
      <c r="A33" s="299" t="s">
        <v>107</v>
      </c>
      <c r="B33" s="258">
        <v>28</v>
      </c>
      <c r="C33" s="254">
        <v>4657</v>
      </c>
      <c r="D33" s="254">
        <v>2261</v>
      </c>
      <c r="E33" s="254">
        <v>210</v>
      </c>
      <c r="F33" s="255">
        <f t="shared" si="2"/>
        <v>22.176190476190477</v>
      </c>
      <c r="G33" s="254">
        <v>1047</v>
      </c>
      <c r="H33" s="254">
        <v>486</v>
      </c>
    </row>
    <row r="34" spans="1:8" ht="14.25" customHeight="1" x14ac:dyDescent="0.2">
      <c r="A34" s="308" t="s">
        <v>132</v>
      </c>
      <c r="B34" s="258">
        <v>26</v>
      </c>
      <c r="C34" s="254">
        <v>7211</v>
      </c>
      <c r="D34" s="254">
        <v>3519</v>
      </c>
      <c r="E34" s="254">
        <v>333</v>
      </c>
      <c r="F34" s="255">
        <f t="shared" si="2"/>
        <v>21.654654654654653</v>
      </c>
      <c r="G34" s="254">
        <v>1693</v>
      </c>
      <c r="H34" s="254">
        <v>837</v>
      </c>
    </row>
    <row r="35" spans="1:8" ht="14.25" customHeight="1" x14ac:dyDescent="0.2">
      <c r="A35" s="299" t="s">
        <v>108</v>
      </c>
      <c r="B35" s="258">
        <v>40</v>
      </c>
      <c r="C35" s="254">
        <v>5481</v>
      </c>
      <c r="D35" s="254">
        <v>2615</v>
      </c>
      <c r="E35" s="254">
        <v>255</v>
      </c>
      <c r="F35" s="255">
        <f t="shared" si="2"/>
        <v>21.494117647058822</v>
      </c>
      <c r="G35" s="254">
        <v>1157</v>
      </c>
      <c r="H35" s="254">
        <v>531</v>
      </c>
    </row>
    <row r="36" spans="1:8" ht="14.25" customHeight="1" x14ac:dyDescent="0.2">
      <c r="A36" s="299" t="s">
        <v>109</v>
      </c>
      <c r="B36" s="258">
        <v>28</v>
      </c>
      <c r="C36" s="254">
        <v>6355</v>
      </c>
      <c r="D36" s="254">
        <v>3058</v>
      </c>
      <c r="E36" s="254">
        <v>291</v>
      </c>
      <c r="F36" s="255">
        <f t="shared" si="2"/>
        <v>21.838487972508592</v>
      </c>
      <c r="G36" s="254">
        <v>1364</v>
      </c>
      <c r="H36" s="254">
        <v>670</v>
      </c>
    </row>
    <row r="37" spans="1:8" ht="14.25" customHeight="1" x14ac:dyDescent="0.2">
      <c r="A37" s="299" t="s">
        <v>110</v>
      </c>
      <c r="B37" s="258">
        <v>51</v>
      </c>
      <c r="C37" s="254">
        <v>10765</v>
      </c>
      <c r="D37" s="254">
        <v>5126</v>
      </c>
      <c r="E37" s="254">
        <v>497</v>
      </c>
      <c r="F37" s="255">
        <f t="shared" si="2"/>
        <v>21.65995975855131</v>
      </c>
      <c r="G37" s="254">
        <v>2490</v>
      </c>
      <c r="H37" s="254">
        <v>1190</v>
      </c>
    </row>
    <row r="38" spans="1:8" ht="14.25" customHeight="1" x14ac:dyDescent="0.2">
      <c r="A38" s="299" t="s">
        <v>111</v>
      </c>
      <c r="B38" s="258">
        <v>22</v>
      </c>
      <c r="C38" s="254">
        <v>4413</v>
      </c>
      <c r="D38" s="254">
        <v>2185</v>
      </c>
      <c r="E38" s="254">
        <v>209</v>
      </c>
      <c r="F38" s="255">
        <f t="shared" si="2"/>
        <v>21.114832535885167</v>
      </c>
      <c r="G38" s="254">
        <v>1048</v>
      </c>
      <c r="H38" s="254">
        <v>508</v>
      </c>
    </row>
    <row r="39" spans="1:8" ht="14.25" customHeight="1" x14ac:dyDescent="0.2">
      <c r="A39" s="308" t="s">
        <v>133</v>
      </c>
      <c r="B39" s="258">
        <v>49</v>
      </c>
      <c r="C39" s="254">
        <v>9450</v>
      </c>
      <c r="D39" s="254">
        <v>4485</v>
      </c>
      <c r="E39" s="254">
        <v>445</v>
      </c>
      <c r="F39" s="255">
        <f t="shared" si="2"/>
        <v>21.235955056179776</v>
      </c>
      <c r="G39" s="254">
        <v>2204</v>
      </c>
      <c r="H39" s="254">
        <v>1028</v>
      </c>
    </row>
    <row r="40" spans="1:8" ht="14.25" customHeight="1" x14ac:dyDescent="0.2">
      <c r="A40" s="308" t="s">
        <v>134</v>
      </c>
      <c r="B40" s="258">
        <v>41</v>
      </c>
      <c r="C40" s="254">
        <v>6570</v>
      </c>
      <c r="D40" s="254">
        <v>3141</v>
      </c>
      <c r="E40" s="254">
        <v>313</v>
      </c>
      <c r="F40" s="255">
        <f t="shared" si="2"/>
        <v>20.990415335463258</v>
      </c>
      <c r="G40" s="254">
        <v>1468</v>
      </c>
      <c r="H40" s="254">
        <v>682</v>
      </c>
    </row>
    <row r="41" spans="1:8" ht="14.25" customHeight="1" x14ac:dyDescent="0.2">
      <c r="A41" s="299" t="s">
        <v>112</v>
      </c>
      <c r="B41" s="258">
        <v>47</v>
      </c>
      <c r="C41" s="254">
        <v>9543</v>
      </c>
      <c r="D41" s="254">
        <v>4579</v>
      </c>
      <c r="E41" s="254">
        <v>436</v>
      </c>
      <c r="F41" s="255">
        <f t="shared" si="2"/>
        <v>21.887614678899084</v>
      </c>
      <c r="G41" s="254">
        <v>2200</v>
      </c>
      <c r="H41" s="254">
        <v>1043</v>
      </c>
    </row>
    <row r="42" spans="1:8" ht="14.25" customHeight="1" x14ac:dyDescent="0.2">
      <c r="A42" s="299" t="s">
        <v>113</v>
      </c>
      <c r="B42" s="258">
        <v>26</v>
      </c>
      <c r="C42" s="254">
        <v>4536</v>
      </c>
      <c r="D42" s="254">
        <v>2201</v>
      </c>
      <c r="E42" s="254">
        <v>210</v>
      </c>
      <c r="F42" s="255">
        <f t="shared" si="2"/>
        <v>21.6</v>
      </c>
      <c r="G42" s="254">
        <v>996</v>
      </c>
      <c r="H42" s="254">
        <v>478</v>
      </c>
    </row>
    <row r="43" spans="1:8" ht="14.25" customHeight="1" x14ac:dyDescent="0.2">
      <c r="A43" s="299" t="s">
        <v>114</v>
      </c>
      <c r="B43" s="258">
        <v>35</v>
      </c>
      <c r="C43" s="254">
        <v>8732</v>
      </c>
      <c r="D43" s="254">
        <v>4239</v>
      </c>
      <c r="E43" s="254">
        <v>393</v>
      </c>
      <c r="F43" s="255">
        <f t="shared" si="2"/>
        <v>22.21882951653944</v>
      </c>
      <c r="G43" s="254">
        <v>2046</v>
      </c>
      <c r="H43" s="254">
        <v>984</v>
      </c>
    </row>
    <row r="44" spans="1:8" s="203" customFormat="1" ht="14.25" customHeight="1" x14ac:dyDescent="0.2">
      <c r="A44" s="299"/>
      <c r="B44" s="258"/>
      <c r="C44" s="254"/>
      <c r="D44" s="254"/>
      <c r="E44" s="254"/>
      <c r="F44" s="255"/>
      <c r="G44" s="254"/>
      <c r="H44" s="254"/>
    </row>
    <row r="45" spans="1:8" ht="14.25" customHeight="1" x14ac:dyDescent="0.2">
      <c r="A45" s="311" t="s">
        <v>115</v>
      </c>
      <c r="B45" s="260">
        <f>SUM(B29:B43)</f>
        <v>482</v>
      </c>
      <c r="C45" s="261">
        <f t="shared" ref="C45:H45" si="3">SUM(C29:C43)</f>
        <v>96314</v>
      </c>
      <c r="D45" s="261">
        <f t="shared" si="3"/>
        <v>46354</v>
      </c>
      <c r="E45" s="261">
        <f t="shared" si="3"/>
        <v>4470</v>
      </c>
      <c r="F45" s="262">
        <f>C45/E45</f>
        <v>21.54675615212528</v>
      </c>
      <c r="G45" s="261">
        <f t="shared" si="3"/>
        <v>22151</v>
      </c>
      <c r="H45" s="261">
        <f t="shared" si="3"/>
        <v>10561</v>
      </c>
    </row>
  </sheetData>
  <protectedRanges>
    <protectedRange sqref="B25 B29:B44 C13:C24 G9:H24 G29:H44 D9:D12 E9:E24 B9:B23 D29:E44" name="Bereich1"/>
  </protectedRanges>
  <mergeCells count="9">
    <mergeCell ref="A1:H1"/>
    <mergeCell ref="A2:H2"/>
    <mergeCell ref="B6:H6"/>
    <mergeCell ref="B27:H27"/>
    <mergeCell ref="A4:A5"/>
    <mergeCell ref="B4:B5"/>
    <mergeCell ref="E4:E5"/>
    <mergeCell ref="F4:F5"/>
    <mergeCell ref="B7:H7"/>
  </mergeCells>
  <conditionalFormatting sqref="A7:B8 A24 A6:H6 C24:H24 A9:H23 A25:H45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  <ignoredErrors>
    <ignoredError sqref="F25 F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28515625" style="51" customWidth="1"/>
    <col min="2" max="8" width="11.140625" style="51" customWidth="1"/>
    <col min="9" max="16384" width="11.28515625" style="51"/>
  </cols>
  <sheetData>
    <row r="1" spans="1:8" x14ac:dyDescent="0.2">
      <c r="A1" s="522" t="s">
        <v>180</v>
      </c>
      <c r="B1" s="522"/>
      <c r="C1" s="522"/>
      <c r="D1" s="522"/>
      <c r="E1" s="522"/>
      <c r="F1" s="522"/>
      <c r="G1" s="522"/>
      <c r="H1" s="522"/>
    </row>
    <row r="2" spans="1:8" ht="19.899999999999999" customHeight="1" x14ac:dyDescent="0.2">
      <c r="A2" s="524" t="s">
        <v>257</v>
      </c>
      <c r="B2" s="524"/>
      <c r="C2" s="524"/>
      <c r="D2" s="524"/>
      <c r="E2" s="524"/>
      <c r="F2" s="524"/>
      <c r="G2" s="524"/>
      <c r="H2" s="524"/>
    </row>
    <row r="4" spans="1:8" ht="31.15" customHeight="1" x14ac:dyDescent="0.2">
      <c r="A4" s="565" t="s">
        <v>123</v>
      </c>
      <c r="B4" s="567" t="s">
        <v>169</v>
      </c>
      <c r="C4" s="564" t="s">
        <v>121</v>
      </c>
      <c r="D4" s="564"/>
      <c r="E4" s="568" t="s">
        <v>126</v>
      </c>
      <c r="F4" s="567" t="s">
        <v>301</v>
      </c>
      <c r="G4" s="562" t="s">
        <v>167</v>
      </c>
      <c r="H4" s="563"/>
    </row>
    <row r="5" spans="1:8" ht="31.15" customHeight="1" x14ac:dyDescent="0.2">
      <c r="A5" s="566"/>
      <c r="B5" s="568"/>
      <c r="C5" s="108" t="s">
        <v>125</v>
      </c>
      <c r="D5" s="108" t="s">
        <v>178</v>
      </c>
      <c r="E5" s="568"/>
      <c r="F5" s="568"/>
      <c r="G5" s="108" t="s">
        <v>125</v>
      </c>
      <c r="H5" s="109" t="s">
        <v>178</v>
      </c>
    </row>
    <row r="6" spans="1:8" s="203" customFormat="1" ht="14.25" customHeight="1" x14ac:dyDescent="0.2">
      <c r="A6" s="265"/>
      <c r="B6" s="264"/>
      <c r="C6" s="264"/>
      <c r="D6" s="264"/>
      <c r="E6" s="264"/>
      <c r="F6" s="264"/>
      <c r="G6" s="264"/>
      <c r="H6" s="264"/>
    </row>
    <row r="7" spans="1:8" ht="14.25" customHeight="1" x14ac:dyDescent="0.2">
      <c r="A7" s="248"/>
      <c r="B7" s="560" t="s">
        <v>89</v>
      </c>
      <c r="C7" s="560"/>
      <c r="D7" s="560"/>
      <c r="E7" s="560"/>
      <c r="F7" s="560"/>
      <c r="G7" s="560"/>
      <c r="H7" s="560"/>
    </row>
    <row r="8" spans="1:8" s="203" customFormat="1" ht="14.25" customHeight="1" x14ac:dyDescent="0.2">
      <c r="A8" s="248"/>
      <c r="B8" s="266"/>
      <c r="C8" s="266"/>
      <c r="D8" s="266"/>
      <c r="E8" s="266"/>
      <c r="F8" s="266"/>
      <c r="G8" s="266"/>
      <c r="H8" s="266"/>
    </row>
    <row r="9" spans="1:8" ht="14.25" customHeight="1" x14ac:dyDescent="0.2">
      <c r="A9" s="308" t="s">
        <v>90</v>
      </c>
      <c r="B9" s="269">
        <v>285</v>
      </c>
      <c r="C9" s="270">
        <v>46059</v>
      </c>
      <c r="D9" s="270">
        <v>20139</v>
      </c>
      <c r="E9" s="270">
        <v>2230</v>
      </c>
      <c r="F9" s="271">
        <v>20.654260089686098</v>
      </c>
      <c r="G9" s="270">
        <v>6146</v>
      </c>
      <c r="H9" s="270">
        <v>2793</v>
      </c>
    </row>
    <row r="10" spans="1:8" ht="14.25" customHeight="1" x14ac:dyDescent="0.2">
      <c r="A10" s="308" t="s">
        <v>91</v>
      </c>
      <c r="B10" s="269">
        <v>286</v>
      </c>
      <c r="C10" s="270">
        <v>45725</v>
      </c>
      <c r="D10" s="270">
        <v>19977</v>
      </c>
      <c r="E10" s="270">
        <v>2210</v>
      </c>
      <c r="F10" s="271">
        <v>20.690045248868778</v>
      </c>
      <c r="G10" s="270">
        <v>6386</v>
      </c>
      <c r="H10" s="270">
        <v>2867</v>
      </c>
    </row>
    <row r="11" spans="1:8" ht="14.25" customHeight="1" x14ac:dyDescent="0.2">
      <c r="A11" s="308" t="s">
        <v>92</v>
      </c>
      <c r="B11" s="269">
        <v>284</v>
      </c>
      <c r="C11" s="270">
        <v>43449</v>
      </c>
      <c r="D11" s="270">
        <v>18984</v>
      </c>
      <c r="E11" s="270">
        <v>2119</v>
      </c>
      <c r="F11" s="271">
        <v>20.5</v>
      </c>
      <c r="G11" s="270">
        <v>5664</v>
      </c>
      <c r="H11" s="270">
        <v>2480</v>
      </c>
    </row>
    <row r="12" spans="1:8" ht="14.25" customHeight="1" x14ac:dyDescent="0.2">
      <c r="A12" s="308" t="s">
        <v>93</v>
      </c>
      <c r="B12" s="269">
        <v>280</v>
      </c>
      <c r="C12" s="270">
        <v>40273</v>
      </c>
      <c r="D12" s="270">
        <v>17438</v>
      </c>
      <c r="E12" s="270">
        <v>1995</v>
      </c>
      <c r="F12" s="271">
        <v>20.186967418546367</v>
      </c>
      <c r="G12" s="270">
        <v>5219</v>
      </c>
      <c r="H12" s="270">
        <v>2326</v>
      </c>
    </row>
    <row r="13" spans="1:8" ht="14.25" customHeight="1" x14ac:dyDescent="0.2">
      <c r="A13" s="308" t="s">
        <v>94</v>
      </c>
      <c r="B13" s="269">
        <v>277</v>
      </c>
      <c r="C13" s="270">
        <v>36089</v>
      </c>
      <c r="D13" s="270">
        <v>15590</v>
      </c>
      <c r="E13" s="270">
        <v>1713</v>
      </c>
      <c r="F13" s="271">
        <v>21.067717454757734</v>
      </c>
      <c r="G13" s="270">
        <v>5037</v>
      </c>
      <c r="H13" s="270">
        <v>2320</v>
      </c>
    </row>
    <row r="14" spans="1:8" ht="14.25" customHeight="1" x14ac:dyDescent="0.2">
      <c r="A14" s="310" t="s">
        <v>95</v>
      </c>
      <c r="B14" s="272">
        <v>229</v>
      </c>
      <c r="C14" s="273">
        <v>28718</v>
      </c>
      <c r="D14" s="273">
        <v>12116</v>
      </c>
      <c r="E14" s="273">
        <v>1425</v>
      </c>
      <c r="F14" s="274">
        <v>20.2</v>
      </c>
      <c r="G14" s="273">
        <v>1867</v>
      </c>
      <c r="H14" s="273">
        <v>820</v>
      </c>
    </row>
    <row r="15" spans="1:8" ht="14.25" customHeight="1" x14ac:dyDescent="0.2">
      <c r="A15" s="308" t="s">
        <v>127</v>
      </c>
      <c r="B15" s="269">
        <v>213</v>
      </c>
      <c r="C15" s="270">
        <v>22437</v>
      </c>
      <c r="D15" s="270">
        <v>9546</v>
      </c>
      <c r="E15" s="270">
        <v>1083</v>
      </c>
      <c r="F15" s="274">
        <v>20.7</v>
      </c>
      <c r="G15" s="270">
        <v>459</v>
      </c>
      <c r="H15" s="270">
        <v>194</v>
      </c>
    </row>
    <row r="16" spans="1:8" ht="14.25" customHeight="1" x14ac:dyDescent="0.2">
      <c r="A16" s="308" t="s">
        <v>128</v>
      </c>
      <c r="B16" s="269">
        <v>190</v>
      </c>
      <c r="C16" s="270">
        <v>16022</v>
      </c>
      <c r="D16" s="270">
        <v>6775</v>
      </c>
      <c r="E16" s="270">
        <v>783</v>
      </c>
      <c r="F16" s="274">
        <v>20.5</v>
      </c>
      <c r="G16" s="270">
        <v>12</v>
      </c>
      <c r="H16" s="270">
        <v>5</v>
      </c>
    </row>
    <row r="17" spans="1:8" ht="14.25" customHeight="1" x14ac:dyDescent="0.2">
      <c r="A17" s="310" t="s">
        <v>129</v>
      </c>
      <c r="B17" s="272">
        <v>169</v>
      </c>
      <c r="C17" s="273">
        <v>9879</v>
      </c>
      <c r="D17" s="273">
        <v>4167</v>
      </c>
      <c r="E17" s="273">
        <v>482</v>
      </c>
      <c r="F17" s="274">
        <v>20.5</v>
      </c>
      <c r="G17" s="275" t="s">
        <v>19</v>
      </c>
      <c r="H17" s="275" t="s">
        <v>19</v>
      </c>
    </row>
    <row r="18" spans="1:8" ht="14.25" customHeight="1" x14ac:dyDescent="0.2">
      <c r="A18" s="310" t="s">
        <v>130</v>
      </c>
      <c r="B18" s="272">
        <v>92</v>
      </c>
      <c r="C18" s="273">
        <v>4031</v>
      </c>
      <c r="D18" s="273">
        <v>1656</v>
      </c>
      <c r="E18" s="273">
        <v>202</v>
      </c>
      <c r="F18" s="274">
        <v>20</v>
      </c>
      <c r="G18" s="275" t="s">
        <v>19</v>
      </c>
      <c r="H18" s="275" t="s">
        <v>19</v>
      </c>
    </row>
    <row r="19" spans="1:8" s="203" customFormat="1" ht="14.25" customHeight="1" x14ac:dyDescent="0.2">
      <c r="A19" s="310" t="s">
        <v>248</v>
      </c>
      <c r="B19" s="272">
        <v>31</v>
      </c>
      <c r="C19" s="273">
        <v>913</v>
      </c>
      <c r="D19" s="273">
        <v>366</v>
      </c>
      <c r="E19" s="273">
        <v>51</v>
      </c>
      <c r="F19" s="274">
        <f>C19/E19</f>
        <v>17.901960784313726</v>
      </c>
      <c r="G19" s="275" t="s">
        <v>19</v>
      </c>
      <c r="H19" s="275" t="s">
        <v>19</v>
      </c>
    </row>
    <row r="20" spans="1:8" s="203" customFormat="1" ht="14.25" customHeight="1" x14ac:dyDescent="0.2">
      <c r="A20" s="310"/>
      <c r="B20" s="267"/>
      <c r="C20" s="215"/>
      <c r="D20" s="215"/>
      <c r="E20" s="215"/>
      <c r="F20" s="268"/>
      <c r="G20" s="215"/>
      <c r="H20" s="215"/>
    </row>
    <row r="21" spans="1:8" ht="14.25" customHeight="1" x14ac:dyDescent="0.2">
      <c r="A21" s="299"/>
      <c r="B21" s="561" t="s">
        <v>96</v>
      </c>
      <c r="C21" s="561"/>
      <c r="D21" s="561"/>
      <c r="E21" s="561"/>
      <c r="F21" s="561"/>
      <c r="G21" s="561"/>
      <c r="H21" s="561"/>
    </row>
    <row r="22" spans="1:8" s="203" customFormat="1" ht="14.25" customHeight="1" x14ac:dyDescent="0.2">
      <c r="A22" s="299"/>
      <c r="B22" s="266"/>
      <c r="C22" s="266"/>
      <c r="D22" s="266"/>
      <c r="E22" s="266"/>
      <c r="F22" s="266"/>
      <c r="G22" s="266"/>
      <c r="H22" s="266"/>
    </row>
    <row r="23" spans="1:8" ht="14.25" customHeight="1" x14ac:dyDescent="0.2">
      <c r="A23" s="308" t="s">
        <v>90</v>
      </c>
      <c r="B23" s="269">
        <v>241</v>
      </c>
      <c r="C23" s="270">
        <v>44644</v>
      </c>
      <c r="D23" s="270">
        <v>19470</v>
      </c>
      <c r="E23" s="270">
        <v>2133</v>
      </c>
      <c r="F23" s="276">
        <v>20.930145335208625</v>
      </c>
      <c r="G23" s="270">
        <v>5747</v>
      </c>
      <c r="H23" s="270">
        <v>2609</v>
      </c>
    </row>
    <row r="24" spans="1:8" ht="14.25" customHeight="1" x14ac:dyDescent="0.2">
      <c r="A24" s="308" t="s">
        <v>91</v>
      </c>
      <c r="B24" s="269">
        <v>241</v>
      </c>
      <c r="C24" s="270">
        <v>44327</v>
      </c>
      <c r="D24" s="270">
        <v>19321</v>
      </c>
      <c r="E24" s="270">
        <v>2119</v>
      </c>
      <c r="F24" s="276">
        <v>20.918829636621048</v>
      </c>
      <c r="G24" s="270">
        <v>6006</v>
      </c>
      <c r="H24" s="270">
        <v>2675</v>
      </c>
    </row>
    <row r="25" spans="1:8" ht="14.25" customHeight="1" x14ac:dyDescent="0.2">
      <c r="A25" s="308" t="s">
        <v>92</v>
      </c>
      <c r="B25" s="269">
        <v>241</v>
      </c>
      <c r="C25" s="270">
        <v>42177</v>
      </c>
      <c r="D25" s="270">
        <v>18366</v>
      </c>
      <c r="E25" s="270">
        <v>2035</v>
      </c>
      <c r="F25" s="276">
        <v>20.7</v>
      </c>
      <c r="G25" s="270">
        <v>5310</v>
      </c>
      <c r="H25" s="270">
        <v>2299</v>
      </c>
    </row>
    <row r="26" spans="1:8" ht="14.25" customHeight="1" x14ac:dyDescent="0.2">
      <c r="A26" s="308" t="s">
        <v>93</v>
      </c>
      <c r="B26" s="269">
        <v>238</v>
      </c>
      <c r="C26" s="270">
        <v>39070</v>
      </c>
      <c r="D26" s="270">
        <v>16861</v>
      </c>
      <c r="E26" s="270">
        <v>1908</v>
      </c>
      <c r="F26" s="276">
        <v>20.476939203354299</v>
      </c>
      <c r="G26" s="270">
        <v>4832</v>
      </c>
      <c r="H26" s="270">
        <v>2133</v>
      </c>
    </row>
    <row r="27" spans="1:8" ht="14.25" customHeight="1" x14ac:dyDescent="0.2">
      <c r="A27" s="308" t="s">
        <v>94</v>
      </c>
      <c r="B27" s="269">
        <v>235</v>
      </c>
      <c r="C27" s="270">
        <v>34909</v>
      </c>
      <c r="D27" s="270">
        <v>14989</v>
      </c>
      <c r="E27" s="270">
        <v>1625</v>
      </c>
      <c r="F27" s="276">
        <v>21.5</v>
      </c>
      <c r="G27" s="270">
        <v>4654</v>
      </c>
      <c r="H27" s="270">
        <v>2112</v>
      </c>
    </row>
    <row r="28" spans="1:8" ht="14.25" customHeight="1" x14ac:dyDescent="0.2">
      <c r="A28" s="310" t="s">
        <v>95</v>
      </c>
      <c r="B28" s="272">
        <v>221</v>
      </c>
      <c r="C28" s="273">
        <v>28461</v>
      </c>
      <c r="D28" s="273">
        <v>11998</v>
      </c>
      <c r="E28" s="273">
        <v>1409</v>
      </c>
      <c r="F28" s="277">
        <v>20.2</v>
      </c>
      <c r="G28" s="273">
        <v>1848</v>
      </c>
      <c r="H28" s="273">
        <v>811</v>
      </c>
    </row>
    <row r="29" spans="1:8" ht="14.25" customHeight="1" x14ac:dyDescent="0.2">
      <c r="A29" s="308" t="s">
        <v>127</v>
      </c>
      <c r="B29" s="269">
        <v>206</v>
      </c>
      <c r="C29" s="270">
        <v>22291</v>
      </c>
      <c r="D29" s="270">
        <v>9477</v>
      </c>
      <c r="E29" s="270">
        <v>1073</v>
      </c>
      <c r="F29" s="277">
        <v>20.8</v>
      </c>
      <c r="G29" s="270">
        <v>438</v>
      </c>
      <c r="H29" s="270">
        <v>184</v>
      </c>
    </row>
    <row r="30" spans="1:8" ht="14.25" customHeight="1" x14ac:dyDescent="0.2">
      <c r="A30" s="308" t="s">
        <v>128</v>
      </c>
      <c r="B30" s="269">
        <v>189</v>
      </c>
      <c r="C30" s="270">
        <v>15980</v>
      </c>
      <c r="D30" s="270">
        <v>6752</v>
      </c>
      <c r="E30" s="270">
        <v>781</v>
      </c>
      <c r="F30" s="277">
        <v>20.5</v>
      </c>
      <c r="G30" s="270">
        <v>12</v>
      </c>
      <c r="H30" s="270">
        <v>5</v>
      </c>
    </row>
    <row r="31" spans="1:8" ht="14.25" customHeight="1" x14ac:dyDescent="0.2">
      <c r="A31" s="310" t="s">
        <v>129</v>
      </c>
      <c r="B31" s="272">
        <v>168</v>
      </c>
      <c r="C31" s="273">
        <v>9860</v>
      </c>
      <c r="D31" s="273">
        <v>4159</v>
      </c>
      <c r="E31" s="273">
        <v>481</v>
      </c>
      <c r="F31" s="277">
        <v>20.5</v>
      </c>
      <c r="G31" s="275" t="s">
        <v>19</v>
      </c>
      <c r="H31" s="275" t="s">
        <v>19</v>
      </c>
    </row>
    <row r="32" spans="1:8" ht="14.25" customHeight="1" x14ac:dyDescent="0.2">
      <c r="A32" s="363" t="s">
        <v>130</v>
      </c>
      <c r="B32" s="362">
        <v>92</v>
      </c>
      <c r="C32" s="270">
        <v>4031</v>
      </c>
      <c r="D32" s="270">
        <v>1656</v>
      </c>
      <c r="E32" s="270">
        <v>202</v>
      </c>
      <c r="F32" s="277">
        <v>20</v>
      </c>
      <c r="G32" s="275" t="s">
        <v>19</v>
      </c>
      <c r="H32" s="275" t="s">
        <v>19</v>
      </c>
    </row>
    <row r="33" spans="1:8" s="203" customFormat="1" ht="14.25" customHeight="1" x14ac:dyDescent="0.2">
      <c r="A33" s="354" t="s">
        <v>248</v>
      </c>
      <c r="B33" s="247">
        <v>31</v>
      </c>
      <c r="C33" s="278">
        <v>913</v>
      </c>
      <c r="D33" s="278">
        <v>366</v>
      </c>
      <c r="E33" s="278">
        <v>51</v>
      </c>
      <c r="F33" s="279">
        <v>17.899999999999999</v>
      </c>
      <c r="G33" s="376" t="s">
        <v>19</v>
      </c>
      <c r="H33" s="376" t="s">
        <v>19</v>
      </c>
    </row>
  </sheetData>
  <mergeCells count="10">
    <mergeCell ref="A1:H1"/>
    <mergeCell ref="A2:H2"/>
    <mergeCell ref="B7:H7"/>
    <mergeCell ref="B21:H21"/>
    <mergeCell ref="G4:H4"/>
    <mergeCell ref="C4:D4"/>
    <mergeCell ref="A4:A5"/>
    <mergeCell ref="B4:B5"/>
    <mergeCell ref="E4:E5"/>
    <mergeCell ref="F4:F5"/>
  </mergeCells>
  <conditionalFormatting sqref="A7:H30 A31:F31 A32:H33">
    <cfRule type="expression" dxfId="38" priority="2">
      <formula>MOD(ROW(),2)=1</formula>
    </cfRule>
  </conditionalFormatting>
  <conditionalFormatting sqref="G31:H31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1.28515625" style="51" customWidth="1"/>
    <col min="2" max="2" width="8.7109375" style="51" customWidth="1"/>
    <col min="3" max="3" width="10.28515625" style="51" customWidth="1"/>
    <col min="4" max="4" width="11.140625" style="51" customWidth="1"/>
    <col min="5" max="5" width="8.7109375" style="51" customWidth="1"/>
    <col min="6" max="6" width="9.42578125" style="51" customWidth="1"/>
    <col min="7" max="7" width="11" style="51" customWidth="1"/>
    <col min="8" max="8" width="11.140625" style="51" customWidth="1"/>
    <col min="9" max="15" width="11.28515625" style="51"/>
    <col min="16" max="16" width="13" style="51" customWidth="1"/>
    <col min="17" max="16384" width="11.28515625" style="51"/>
  </cols>
  <sheetData>
    <row r="1" spans="1:8" x14ac:dyDescent="0.2">
      <c r="A1" s="522" t="s">
        <v>180</v>
      </c>
      <c r="B1" s="522"/>
      <c r="C1" s="522"/>
      <c r="D1" s="522"/>
      <c r="E1" s="522"/>
      <c r="F1" s="522"/>
      <c r="G1" s="522"/>
      <c r="H1" s="522"/>
    </row>
    <row r="2" spans="1:8" ht="19.899999999999999" customHeight="1" x14ac:dyDescent="0.2">
      <c r="A2" s="524" t="s">
        <v>303</v>
      </c>
      <c r="B2" s="524"/>
      <c r="C2" s="524"/>
      <c r="D2" s="524"/>
      <c r="E2" s="524"/>
      <c r="F2" s="524"/>
      <c r="G2" s="524"/>
      <c r="H2" s="524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ht="31.15" customHeight="1" x14ac:dyDescent="0.2">
      <c r="A4" s="556" t="s">
        <v>302</v>
      </c>
      <c r="B4" s="557" t="s">
        <v>124</v>
      </c>
      <c r="C4" s="569" t="s">
        <v>121</v>
      </c>
      <c r="D4" s="569"/>
      <c r="E4" s="557" t="s">
        <v>126</v>
      </c>
      <c r="F4" s="558" t="s">
        <v>301</v>
      </c>
      <c r="G4" s="557" t="s">
        <v>168</v>
      </c>
      <c r="H4" s="570"/>
    </row>
    <row r="5" spans="1:8" ht="31.15" customHeight="1" x14ac:dyDescent="0.2">
      <c r="A5" s="548"/>
      <c r="B5" s="557"/>
      <c r="C5" s="105" t="s">
        <v>125</v>
      </c>
      <c r="D5" s="105" t="s">
        <v>178</v>
      </c>
      <c r="E5" s="557"/>
      <c r="F5" s="557"/>
      <c r="G5" s="105" t="s">
        <v>125</v>
      </c>
      <c r="H5" s="103" t="s">
        <v>178</v>
      </c>
    </row>
    <row r="6" spans="1:8" s="280" customFormat="1" ht="14.25" customHeight="1" x14ac:dyDescent="0.2">
      <c r="A6" s="265"/>
      <c r="B6" s="264"/>
      <c r="C6" s="264"/>
      <c r="D6" s="264"/>
      <c r="E6" s="264"/>
      <c r="F6" s="264"/>
      <c r="G6" s="264"/>
      <c r="H6" s="264"/>
    </row>
    <row r="7" spans="1:8" ht="14.25" customHeight="1" x14ac:dyDescent="0.2">
      <c r="A7" s="248"/>
      <c r="B7" s="560" t="s">
        <v>89</v>
      </c>
      <c r="C7" s="560"/>
      <c r="D7" s="560"/>
      <c r="E7" s="560"/>
      <c r="F7" s="560"/>
      <c r="G7" s="560"/>
      <c r="H7" s="560"/>
    </row>
    <row r="8" spans="1:8" s="203" customFormat="1" ht="14.25" customHeight="1" x14ac:dyDescent="0.2">
      <c r="A8" s="248"/>
      <c r="B8" s="266"/>
      <c r="C8" s="266"/>
      <c r="D8" s="266"/>
      <c r="E8" s="266"/>
      <c r="F8" s="266"/>
      <c r="G8" s="266"/>
      <c r="H8" s="266"/>
    </row>
    <row r="9" spans="1:8" ht="14.25" customHeight="1" x14ac:dyDescent="0.2">
      <c r="A9" s="299" t="s">
        <v>103</v>
      </c>
      <c r="B9" s="283" t="s">
        <v>19</v>
      </c>
      <c r="C9" s="283" t="s">
        <v>19</v>
      </c>
      <c r="D9" s="284" t="s">
        <v>19</v>
      </c>
      <c r="E9" s="284" t="s">
        <v>19</v>
      </c>
      <c r="F9" s="285" t="s">
        <v>19</v>
      </c>
      <c r="G9" s="284" t="s">
        <v>19</v>
      </c>
      <c r="H9" s="284" t="s">
        <v>19</v>
      </c>
    </row>
    <row r="10" spans="1:8" ht="14.25" customHeight="1" x14ac:dyDescent="0.2">
      <c r="A10" s="299" t="s">
        <v>104</v>
      </c>
      <c r="B10" s="254">
        <v>4</v>
      </c>
      <c r="C10" s="254">
        <v>120</v>
      </c>
      <c r="D10" s="253">
        <v>51</v>
      </c>
      <c r="E10" s="254">
        <v>6</v>
      </c>
      <c r="F10" s="286">
        <f>C10/E10</f>
        <v>20</v>
      </c>
      <c r="G10" s="284" t="s">
        <v>19</v>
      </c>
      <c r="H10" s="284" t="s">
        <v>19</v>
      </c>
    </row>
    <row r="11" spans="1:8" ht="14.25" customHeight="1" x14ac:dyDescent="0.2">
      <c r="A11" s="299" t="s">
        <v>105</v>
      </c>
      <c r="B11" s="254">
        <v>3</v>
      </c>
      <c r="C11" s="254">
        <v>68</v>
      </c>
      <c r="D11" s="253">
        <v>35</v>
      </c>
      <c r="E11" s="253">
        <v>4</v>
      </c>
      <c r="F11" s="286">
        <f>C11/E11</f>
        <v>17</v>
      </c>
      <c r="G11" s="284" t="s">
        <v>19</v>
      </c>
      <c r="H11" s="284" t="s">
        <v>19</v>
      </c>
    </row>
    <row r="12" spans="1:8" ht="14.25" customHeight="1" x14ac:dyDescent="0.2">
      <c r="A12" s="299" t="s">
        <v>106</v>
      </c>
      <c r="B12" s="283" t="s">
        <v>19</v>
      </c>
      <c r="C12" s="283" t="s">
        <v>19</v>
      </c>
      <c r="D12" s="283" t="s">
        <v>19</v>
      </c>
      <c r="E12" s="283" t="s">
        <v>19</v>
      </c>
      <c r="F12" s="285" t="s">
        <v>19</v>
      </c>
      <c r="G12" s="284" t="s">
        <v>19</v>
      </c>
      <c r="H12" s="284" t="s">
        <v>19</v>
      </c>
    </row>
    <row r="13" spans="1:8" ht="14.25" customHeight="1" x14ac:dyDescent="0.2">
      <c r="A13" s="299" t="s">
        <v>107</v>
      </c>
      <c r="B13" s="254">
        <v>1</v>
      </c>
      <c r="C13" s="254">
        <v>13</v>
      </c>
      <c r="D13" s="253">
        <v>6</v>
      </c>
      <c r="E13" s="284" t="s">
        <v>19</v>
      </c>
      <c r="F13" s="284" t="s">
        <v>19</v>
      </c>
      <c r="G13" s="284" t="s">
        <v>19</v>
      </c>
      <c r="H13" s="284" t="s">
        <v>19</v>
      </c>
    </row>
    <row r="14" spans="1:8" ht="14.25" customHeight="1" x14ac:dyDescent="0.2">
      <c r="A14" s="299" t="s">
        <v>132</v>
      </c>
      <c r="B14" s="254">
        <v>2</v>
      </c>
      <c r="C14" s="254">
        <v>75</v>
      </c>
      <c r="D14" s="253">
        <v>32</v>
      </c>
      <c r="E14" s="253">
        <v>3</v>
      </c>
      <c r="F14" s="286">
        <f t="shared" ref="F14:F19" si="0">C14/E14</f>
        <v>25</v>
      </c>
      <c r="G14" s="284" t="s">
        <v>19</v>
      </c>
      <c r="H14" s="284" t="s">
        <v>19</v>
      </c>
    </row>
    <row r="15" spans="1:8" ht="14.25" customHeight="1" x14ac:dyDescent="0.2">
      <c r="A15" s="299" t="s">
        <v>108</v>
      </c>
      <c r="B15" s="254">
        <v>4</v>
      </c>
      <c r="C15" s="254">
        <v>68</v>
      </c>
      <c r="D15" s="253">
        <v>26</v>
      </c>
      <c r="E15" s="254">
        <v>5</v>
      </c>
      <c r="F15" s="286">
        <f t="shared" si="0"/>
        <v>13.6</v>
      </c>
      <c r="G15" s="284" t="s">
        <v>19</v>
      </c>
      <c r="H15" s="284" t="s">
        <v>19</v>
      </c>
    </row>
    <row r="16" spans="1:8" ht="14.25" customHeight="1" x14ac:dyDescent="0.2">
      <c r="A16" s="299" t="s">
        <v>109</v>
      </c>
      <c r="B16" s="254">
        <v>3</v>
      </c>
      <c r="C16" s="254">
        <v>105</v>
      </c>
      <c r="D16" s="253">
        <v>39</v>
      </c>
      <c r="E16" s="254">
        <v>6</v>
      </c>
      <c r="F16" s="286">
        <f t="shared" si="0"/>
        <v>17.5</v>
      </c>
      <c r="G16" s="284" t="s">
        <v>19</v>
      </c>
      <c r="H16" s="284" t="s">
        <v>19</v>
      </c>
    </row>
    <row r="17" spans="1:8" ht="14.25" customHeight="1" x14ac:dyDescent="0.2">
      <c r="A17" s="299" t="s">
        <v>110</v>
      </c>
      <c r="B17" s="254">
        <v>5</v>
      </c>
      <c r="C17" s="254">
        <v>158</v>
      </c>
      <c r="D17" s="253">
        <v>63</v>
      </c>
      <c r="E17" s="254">
        <v>10</v>
      </c>
      <c r="F17" s="286">
        <f t="shared" si="0"/>
        <v>15.8</v>
      </c>
      <c r="G17" s="284" t="s">
        <v>19</v>
      </c>
      <c r="H17" s="284" t="s">
        <v>19</v>
      </c>
    </row>
    <row r="18" spans="1:8" ht="14.25" customHeight="1" x14ac:dyDescent="0.2">
      <c r="A18" s="299" t="s">
        <v>111</v>
      </c>
      <c r="B18" s="254">
        <v>2</v>
      </c>
      <c r="C18" s="254">
        <v>43</v>
      </c>
      <c r="D18" s="253">
        <v>14</v>
      </c>
      <c r="E18" s="254">
        <v>3</v>
      </c>
      <c r="F18" s="286">
        <f t="shared" si="0"/>
        <v>14.333333333333334</v>
      </c>
      <c r="G18" s="284" t="s">
        <v>19</v>
      </c>
      <c r="H18" s="284" t="s">
        <v>19</v>
      </c>
    </row>
    <row r="19" spans="1:8" ht="14.25" customHeight="1" x14ac:dyDescent="0.2">
      <c r="A19" s="299" t="s">
        <v>133</v>
      </c>
      <c r="B19" s="254">
        <v>2</v>
      </c>
      <c r="C19" s="254">
        <v>69</v>
      </c>
      <c r="D19" s="253">
        <v>20</v>
      </c>
      <c r="E19" s="254">
        <v>4</v>
      </c>
      <c r="F19" s="286">
        <f t="shared" si="0"/>
        <v>17.25</v>
      </c>
      <c r="G19" s="284" t="s">
        <v>19</v>
      </c>
      <c r="H19" s="284" t="s">
        <v>19</v>
      </c>
    </row>
    <row r="20" spans="1:8" ht="14.25" customHeight="1" x14ac:dyDescent="0.2">
      <c r="A20" s="299" t="s">
        <v>134</v>
      </c>
      <c r="B20" s="283" t="s">
        <v>19</v>
      </c>
      <c r="C20" s="283" t="s">
        <v>19</v>
      </c>
      <c r="D20" s="283" t="s">
        <v>19</v>
      </c>
      <c r="E20" s="283" t="s">
        <v>19</v>
      </c>
      <c r="F20" s="285" t="s">
        <v>19</v>
      </c>
      <c r="G20" s="284" t="s">
        <v>19</v>
      </c>
      <c r="H20" s="284" t="s">
        <v>19</v>
      </c>
    </row>
    <row r="21" spans="1:8" ht="14.25" customHeight="1" x14ac:dyDescent="0.2">
      <c r="A21" s="299" t="s">
        <v>112</v>
      </c>
      <c r="B21" s="254">
        <v>3</v>
      </c>
      <c r="C21" s="254">
        <v>160</v>
      </c>
      <c r="D21" s="253">
        <v>68</v>
      </c>
      <c r="E21" s="253">
        <v>7</v>
      </c>
      <c r="F21" s="286">
        <f>C21/E21</f>
        <v>22.857142857142858</v>
      </c>
      <c r="G21" s="284" t="s">
        <v>19</v>
      </c>
      <c r="H21" s="284" t="s">
        <v>19</v>
      </c>
    </row>
    <row r="22" spans="1:8" ht="14.25" customHeight="1" x14ac:dyDescent="0.2">
      <c r="A22" s="299" t="s">
        <v>113</v>
      </c>
      <c r="B22" s="254">
        <v>1</v>
      </c>
      <c r="C22" s="254">
        <v>7</v>
      </c>
      <c r="D22" s="253">
        <v>4</v>
      </c>
      <c r="E22" s="284" t="s">
        <v>19</v>
      </c>
      <c r="F22" s="284" t="s">
        <v>19</v>
      </c>
      <c r="G22" s="284" t="s">
        <v>19</v>
      </c>
      <c r="H22" s="284" t="s">
        <v>19</v>
      </c>
    </row>
    <row r="23" spans="1:8" ht="14.25" customHeight="1" x14ac:dyDescent="0.2">
      <c r="A23" s="299" t="s">
        <v>114</v>
      </c>
      <c r="B23" s="254">
        <v>1</v>
      </c>
      <c r="C23" s="254">
        <v>27</v>
      </c>
      <c r="D23" s="253">
        <v>8</v>
      </c>
      <c r="E23" s="253">
        <v>3</v>
      </c>
      <c r="F23" s="286">
        <f>C23/E23</f>
        <v>9</v>
      </c>
      <c r="G23" s="284" t="s">
        <v>19</v>
      </c>
      <c r="H23" s="284" t="s">
        <v>19</v>
      </c>
    </row>
    <row r="24" spans="1:8" s="203" customFormat="1" ht="14.25" customHeight="1" x14ac:dyDescent="0.2">
      <c r="A24" s="299"/>
      <c r="B24" s="254"/>
      <c r="C24" s="254"/>
      <c r="D24" s="253"/>
      <c r="E24" s="253"/>
      <c r="F24" s="286"/>
      <c r="G24" s="284"/>
      <c r="H24" s="284"/>
    </row>
    <row r="25" spans="1:8" ht="14.25" customHeight="1" x14ac:dyDescent="0.2">
      <c r="A25" s="391" t="s">
        <v>115</v>
      </c>
      <c r="B25" s="256">
        <f>SUM(B9:B23)</f>
        <v>31</v>
      </c>
      <c r="C25" s="256">
        <f t="shared" ref="C25:E25" si="1">SUM(C9:C23)</f>
        <v>913</v>
      </c>
      <c r="D25" s="256">
        <f t="shared" si="1"/>
        <v>366</v>
      </c>
      <c r="E25" s="256">
        <f t="shared" si="1"/>
        <v>51</v>
      </c>
      <c r="F25" s="287">
        <f>C25/E25</f>
        <v>17.901960784313726</v>
      </c>
      <c r="G25" s="288" t="s">
        <v>19</v>
      </c>
      <c r="H25" s="288" t="s">
        <v>19</v>
      </c>
    </row>
    <row r="26" spans="1:8" s="203" customFormat="1" ht="14.25" customHeight="1" x14ac:dyDescent="0.2">
      <c r="A26" s="310"/>
      <c r="B26" s="250"/>
      <c r="C26" s="250"/>
      <c r="D26" s="250"/>
      <c r="E26" s="250"/>
      <c r="F26" s="282"/>
      <c r="G26" s="281"/>
      <c r="H26" s="281"/>
    </row>
    <row r="27" spans="1:8" ht="14.25" customHeight="1" x14ac:dyDescent="0.2">
      <c r="A27" s="299"/>
      <c r="B27" s="555" t="s">
        <v>96</v>
      </c>
      <c r="C27" s="555"/>
      <c r="D27" s="555"/>
      <c r="E27" s="555"/>
      <c r="F27" s="555"/>
      <c r="G27" s="555"/>
      <c r="H27" s="555"/>
    </row>
    <row r="28" spans="1:8" s="203" customFormat="1" ht="14.25" customHeight="1" x14ac:dyDescent="0.2">
      <c r="A28" s="299"/>
      <c r="B28" s="252"/>
      <c r="C28" s="252"/>
      <c r="D28" s="252"/>
      <c r="E28" s="252"/>
      <c r="F28" s="252"/>
      <c r="G28" s="252"/>
      <c r="H28" s="252"/>
    </row>
    <row r="29" spans="1:8" ht="14.25" customHeight="1" x14ac:dyDescent="0.2">
      <c r="A29" s="299" t="s">
        <v>103</v>
      </c>
      <c r="B29" s="283" t="s">
        <v>19</v>
      </c>
      <c r="C29" s="283" t="s">
        <v>19</v>
      </c>
      <c r="D29" s="284" t="s">
        <v>19</v>
      </c>
      <c r="E29" s="284" t="s">
        <v>19</v>
      </c>
      <c r="F29" s="285" t="s">
        <v>19</v>
      </c>
      <c r="G29" s="284" t="s">
        <v>19</v>
      </c>
      <c r="H29" s="284" t="s">
        <v>19</v>
      </c>
    </row>
    <row r="30" spans="1:8" ht="14.25" customHeight="1" x14ac:dyDescent="0.2">
      <c r="A30" s="299" t="s">
        <v>104</v>
      </c>
      <c r="B30" s="254">
        <v>4</v>
      </c>
      <c r="C30" s="254">
        <v>120</v>
      </c>
      <c r="D30" s="253">
        <v>51</v>
      </c>
      <c r="E30" s="254">
        <v>6</v>
      </c>
      <c r="F30" s="286">
        <f>C30/E30</f>
        <v>20</v>
      </c>
      <c r="G30" s="284" t="s">
        <v>19</v>
      </c>
      <c r="H30" s="284" t="s">
        <v>19</v>
      </c>
    </row>
    <row r="31" spans="1:8" ht="14.25" customHeight="1" x14ac:dyDescent="0.2">
      <c r="A31" s="299" t="s">
        <v>105</v>
      </c>
      <c r="B31" s="254">
        <v>3</v>
      </c>
      <c r="C31" s="254">
        <v>68</v>
      </c>
      <c r="D31" s="253">
        <v>35</v>
      </c>
      <c r="E31" s="253">
        <v>4</v>
      </c>
      <c r="F31" s="286">
        <f>C31/E31</f>
        <v>17</v>
      </c>
      <c r="G31" s="284" t="s">
        <v>19</v>
      </c>
      <c r="H31" s="284" t="s">
        <v>19</v>
      </c>
    </row>
    <row r="32" spans="1:8" ht="14.25" customHeight="1" x14ac:dyDescent="0.2">
      <c r="A32" s="299" t="s">
        <v>106</v>
      </c>
      <c r="B32" s="283" t="s">
        <v>19</v>
      </c>
      <c r="C32" s="283" t="s">
        <v>19</v>
      </c>
      <c r="D32" s="283" t="s">
        <v>19</v>
      </c>
      <c r="E32" s="283" t="s">
        <v>19</v>
      </c>
      <c r="F32" s="283" t="s">
        <v>19</v>
      </c>
      <c r="G32" s="284" t="s">
        <v>19</v>
      </c>
      <c r="H32" s="284" t="s">
        <v>19</v>
      </c>
    </row>
    <row r="33" spans="1:8" ht="14.25" customHeight="1" x14ac:dyDescent="0.2">
      <c r="A33" s="299" t="s">
        <v>107</v>
      </c>
      <c r="B33" s="254">
        <v>1</v>
      </c>
      <c r="C33" s="254">
        <v>13</v>
      </c>
      <c r="D33" s="253">
        <v>6</v>
      </c>
      <c r="E33" s="284" t="s">
        <v>19</v>
      </c>
      <c r="F33" s="284" t="s">
        <v>19</v>
      </c>
      <c r="G33" s="284" t="s">
        <v>19</v>
      </c>
      <c r="H33" s="284" t="s">
        <v>19</v>
      </c>
    </row>
    <row r="34" spans="1:8" ht="14.25" customHeight="1" x14ac:dyDescent="0.2">
      <c r="A34" s="299" t="s">
        <v>132</v>
      </c>
      <c r="B34" s="254">
        <v>2</v>
      </c>
      <c r="C34" s="254">
        <v>75</v>
      </c>
      <c r="D34" s="253">
        <v>32</v>
      </c>
      <c r="E34" s="253">
        <v>3</v>
      </c>
      <c r="F34" s="286">
        <f t="shared" ref="F34:F39" si="2">C34/E34</f>
        <v>25</v>
      </c>
      <c r="G34" s="284" t="s">
        <v>19</v>
      </c>
      <c r="H34" s="284" t="s">
        <v>19</v>
      </c>
    </row>
    <row r="35" spans="1:8" ht="14.25" customHeight="1" x14ac:dyDescent="0.2">
      <c r="A35" s="299" t="s">
        <v>108</v>
      </c>
      <c r="B35" s="254">
        <v>4</v>
      </c>
      <c r="C35" s="254">
        <v>68</v>
      </c>
      <c r="D35" s="253">
        <v>26</v>
      </c>
      <c r="E35" s="254">
        <v>5</v>
      </c>
      <c r="F35" s="286">
        <f t="shared" si="2"/>
        <v>13.6</v>
      </c>
      <c r="G35" s="284" t="s">
        <v>19</v>
      </c>
      <c r="H35" s="284" t="s">
        <v>19</v>
      </c>
    </row>
    <row r="36" spans="1:8" ht="14.25" customHeight="1" x14ac:dyDescent="0.2">
      <c r="A36" s="299" t="s">
        <v>109</v>
      </c>
      <c r="B36" s="254">
        <v>3</v>
      </c>
      <c r="C36" s="254">
        <v>105</v>
      </c>
      <c r="D36" s="253">
        <v>39</v>
      </c>
      <c r="E36" s="254">
        <v>6</v>
      </c>
      <c r="F36" s="286">
        <f t="shared" si="2"/>
        <v>17.5</v>
      </c>
      <c r="G36" s="284" t="s">
        <v>19</v>
      </c>
      <c r="H36" s="284" t="s">
        <v>19</v>
      </c>
    </row>
    <row r="37" spans="1:8" ht="14.25" customHeight="1" x14ac:dyDescent="0.2">
      <c r="A37" s="299" t="s">
        <v>110</v>
      </c>
      <c r="B37" s="254">
        <v>5</v>
      </c>
      <c r="C37" s="254">
        <v>158</v>
      </c>
      <c r="D37" s="253">
        <v>63</v>
      </c>
      <c r="E37" s="254">
        <v>10</v>
      </c>
      <c r="F37" s="286">
        <f t="shared" si="2"/>
        <v>15.8</v>
      </c>
      <c r="G37" s="284" t="s">
        <v>19</v>
      </c>
      <c r="H37" s="284" t="s">
        <v>19</v>
      </c>
    </row>
    <row r="38" spans="1:8" ht="14.25" customHeight="1" x14ac:dyDescent="0.2">
      <c r="A38" s="299" t="s">
        <v>111</v>
      </c>
      <c r="B38" s="254">
        <v>2</v>
      </c>
      <c r="C38" s="254">
        <v>43</v>
      </c>
      <c r="D38" s="253">
        <v>14</v>
      </c>
      <c r="E38" s="254">
        <v>3</v>
      </c>
      <c r="F38" s="286">
        <f t="shared" si="2"/>
        <v>14.333333333333334</v>
      </c>
      <c r="G38" s="284" t="s">
        <v>19</v>
      </c>
      <c r="H38" s="284" t="s">
        <v>19</v>
      </c>
    </row>
    <row r="39" spans="1:8" ht="14.25" customHeight="1" x14ac:dyDescent="0.2">
      <c r="A39" s="299" t="s">
        <v>133</v>
      </c>
      <c r="B39" s="254">
        <v>2</v>
      </c>
      <c r="C39" s="254">
        <v>69</v>
      </c>
      <c r="D39" s="253">
        <v>20</v>
      </c>
      <c r="E39" s="254">
        <v>4</v>
      </c>
      <c r="F39" s="286">
        <f t="shared" si="2"/>
        <v>17.25</v>
      </c>
      <c r="G39" s="284" t="s">
        <v>19</v>
      </c>
      <c r="H39" s="284" t="s">
        <v>19</v>
      </c>
    </row>
    <row r="40" spans="1:8" ht="14.25" customHeight="1" x14ac:dyDescent="0.2">
      <c r="A40" s="299" t="s">
        <v>134</v>
      </c>
      <c r="B40" s="283" t="s">
        <v>19</v>
      </c>
      <c r="C40" s="283" t="s">
        <v>19</v>
      </c>
      <c r="D40" s="283" t="s">
        <v>19</v>
      </c>
      <c r="E40" s="283" t="s">
        <v>19</v>
      </c>
      <c r="F40" s="283" t="s">
        <v>19</v>
      </c>
      <c r="G40" s="284" t="s">
        <v>19</v>
      </c>
      <c r="H40" s="284" t="s">
        <v>19</v>
      </c>
    </row>
    <row r="41" spans="1:8" ht="14.25" customHeight="1" x14ac:dyDescent="0.2">
      <c r="A41" s="299" t="s">
        <v>112</v>
      </c>
      <c r="B41" s="254">
        <v>3</v>
      </c>
      <c r="C41" s="254">
        <v>160</v>
      </c>
      <c r="D41" s="253">
        <v>68</v>
      </c>
      <c r="E41" s="253">
        <v>7</v>
      </c>
      <c r="F41" s="286">
        <f>C41/E41</f>
        <v>22.857142857142858</v>
      </c>
      <c r="G41" s="284" t="s">
        <v>19</v>
      </c>
      <c r="H41" s="284" t="s">
        <v>19</v>
      </c>
    </row>
    <row r="42" spans="1:8" ht="14.25" customHeight="1" x14ac:dyDescent="0.2">
      <c r="A42" s="299" t="s">
        <v>113</v>
      </c>
      <c r="B42" s="254">
        <v>1</v>
      </c>
      <c r="C42" s="254">
        <v>7</v>
      </c>
      <c r="D42" s="253">
        <v>4</v>
      </c>
      <c r="E42" s="284" t="s">
        <v>19</v>
      </c>
      <c r="F42" s="284" t="s">
        <v>19</v>
      </c>
      <c r="G42" s="284" t="s">
        <v>19</v>
      </c>
      <c r="H42" s="284" t="s">
        <v>19</v>
      </c>
    </row>
    <row r="43" spans="1:8" ht="14.25" customHeight="1" x14ac:dyDescent="0.2">
      <c r="A43" s="299" t="s">
        <v>114</v>
      </c>
      <c r="B43" s="254">
        <v>1</v>
      </c>
      <c r="C43" s="254">
        <v>27</v>
      </c>
      <c r="D43" s="253">
        <v>8</v>
      </c>
      <c r="E43" s="253">
        <v>3</v>
      </c>
      <c r="F43" s="286">
        <f>C43/E43</f>
        <v>9</v>
      </c>
      <c r="G43" s="284" t="s">
        <v>19</v>
      </c>
      <c r="H43" s="284" t="s">
        <v>19</v>
      </c>
    </row>
    <row r="44" spans="1:8" s="203" customFormat="1" ht="14.25" customHeight="1" x14ac:dyDescent="0.2">
      <c r="A44" s="299"/>
      <c r="B44" s="254"/>
      <c r="C44" s="254"/>
      <c r="D44" s="254"/>
      <c r="E44" s="254"/>
      <c r="F44" s="286"/>
      <c r="G44" s="284"/>
      <c r="H44" s="284"/>
    </row>
    <row r="45" spans="1:8" ht="14.25" customHeight="1" x14ac:dyDescent="0.2">
      <c r="A45" s="393" t="s">
        <v>115</v>
      </c>
      <c r="B45" s="289">
        <f>SUM(B29:B43)</f>
        <v>31</v>
      </c>
      <c r="C45" s="289">
        <f>SUM(C29:C43)</f>
        <v>913</v>
      </c>
      <c r="D45" s="289">
        <f t="shared" ref="D45:E45" si="3">SUM(D29:D43)</f>
        <v>366</v>
      </c>
      <c r="E45" s="289">
        <f t="shared" si="3"/>
        <v>51</v>
      </c>
      <c r="F45" s="290">
        <f>C45/E45</f>
        <v>17.901960784313726</v>
      </c>
      <c r="G45" s="291" t="s">
        <v>19</v>
      </c>
      <c r="H45" s="291" t="s">
        <v>19</v>
      </c>
    </row>
  </sheetData>
  <protectedRanges>
    <protectedRange sqref="B10:B11 E10:E11 B13:B19 E9:H9 G10:H26 F29:H29 G30:H45 E14:E17 B21:B24 E21 B30:B31 B33:B39 B41:B44 D33:D39 E44 D13 E19 D18 E18 E24 D22:D23 E23 D41:D43 E13:F13 D29:D31 F12 F20 E29:E31 E34:E39 E41 E22:F22 E33:F33 E43 E42:F42 D24 D19 D44 D21 D14:D17 D9 D10:D11" name="Bereich1"/>
  </protectedRanges>
  <mergeCells count="10">
    <mergeCell ref="B27:H27"/>
    <mergeCell ref="A1:H1"/>
    <mergeCell ref="A2:H2"/>
    <mergeCell ref="B7:H7"/>
    <mergeCell ref="A4:A5"/>
    <mergeCell ref="B4:B5"/>
    <mergeCell ref="C4:D4"/>
    <mergeCell ref="E4:E5"/>
    <mergeCell ref="F4:F5"/>
    <mergeCell ref="G4:H4"/>
  </mergeCells>
  <conditionalFormatting sqref="A7:H45">
    <cfRule type="expression" dxfId="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1 - j 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1</vt:i4>
      </vt:variant>
    </vt:vector>
  </HeadingPairs>
  <TitlesOfParts>
    <vt:vector size="31" baseType="lpstr">
      <vt:lpstr>Seite 1 - Titel</vt:lpstr>
      <vt:lpstr>Seite 2 - Impressum</vt:lpstr>
      <vt:lpstr>Seite 3 - Inhaltsverzeichnis</vt:lpstr>
      <vt:lpstr>Tab. 1.1</vt:lpstr>
      <vt:lpstr>Tab. 1.2</vt:lpstr>
      <vt:lpstr>Tab. 2.1</vt:lpstr>
      <vt:lpstr>Tab. 2.2.</vt:lpstr>
      <vt:lpstr>Tab. 3.1</vt:lpstr>
      <vt:lpstr>Tab. 3.2</vt:lpstr>
      <vt:lpstr>Tab. 4.1</vt:lpstr>
      <vt:lpstr>Tab. 4.2</vt:lpstr>
      <vt:lpstr>Tab.4.3</vt:lpstr>
      <vt:lpstr>Tab. 4.4</vt:lpstr>
      <vt:lpstr>Tab. 5.1</vt:lpstr>
      <vt:lpstr>Tab. 5.2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T3_1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2015-10-12T13:17:05Z</cp:lastPrinted>
  <dcterms:created xsi:type="dcterms:W3CDTF">2012-03-28T07:56:08Z</dcterms:created>
  <dcterms:modified xsi:type="dcterms:W3CDTF">2015-10-12T13:17:13Z</dcterms:modified>
  <cp:category>LIS-Bericht</cp:category>
</cp:coreProperties>
</file>