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1520" windowHeight="11145" tabRatio="882"/>
  </bookViews>
  <sheets>
    <sheet name="Seite 1 - Titel" sheetId="11" r:id="rId1"/>
    <sheet name="Seite 2 - Impressum" sheetId="2" r:id="rId2"/>
    <sheet name="Seite 3 - Inhaltsverzeichnis" sheetId="51" r:id="rId3"/>
    <sheet name="Tab. 1.1" sheetId="53" r:id="rId4"/>
    <sheet name="Tab. 1.2" sheetId="54" r:id="rId5"/>
    <sheet name="Tab. 1.3" sheetId="5" r:id="rId6"/>
    <sheet name="Tab. 1.4" sheetId="10" r:id="rId7"/>
    <sheet name="Tab. 2.1" sheetId="16" r:id="rId8"/>
    <sheet name="Tab. 2.2." sheetId="17" r:id="rId9"/>
    <sheet name="Tab. 3.1" sheetId="18" r:id="rId10"/>
    <sheet name="Tab. 3.2" sheetId="20" r:id="rId11"/>
    <sheet name="Tab. 4.1 " sheetId="52" r:id="rId12"/>
    <sheet name="Tab. 4.2" sheetId="24" r:id="rId13"/>
    <sheet name="Tab. 4.3" sheetId="49" r:id="rId14"/>
    <sheet name="Tab. 4.4" sheetId="26" r:id="rId15"/>
    <sheet name="Tab. 5.1" sheetId="27" r:id="rId16"/>
    <sheet name="Tab. 5.2" sheetId="28" r:id="rId17"/>
    <sheet name="Tab. 6.1" sheetId="29" r:id="rId18"/>
    <sheet name="Tab. 6.2" sheetId="30" r:id="rId19"/>
    <sheet name="Tab.7.1" sheetId="32" r:id="rId20"/>
    <sheet name="Tab.7.2" sheetId="33" r:id="rId21"/>
    <sheet name="Tab.8.1" sheetId="34" r:id="rId22"/>
    <sheet name="Tab.8.2" sheetId="35" r:id="rId23"/>
    <sheet name="Tab.9.1" sheetId="36" r:id="rId24"/>
    <sheet name="Tab.9.2" sheetId="37" r:id="rId25"/>
    <sheet name="Tab.10.1" sheetId="38" r:id="rId26"/>
    <sheet name="Tab.10.2" sheetId="39" r:id="rId27"/>
    <sheet name="Tab.11.1" sheetId="40" r:id="rId28"/>
    <sheet name="Tab.11.2 " sheetId="43" r:id="rId29"/>
    <sheet name="Tab.12.1" sheetId="44" r:id="rId30"/>
    <sheet name="Tab.12.2" sheetId="45" r:id="rId31"/>
  </sheets>
  <definedNames>
    <definedName name="_xlnm.Print_Titles" localSheetId="10">'Tab. 3.2'!#REF!</definedName>
    <definedName name="_xlnm.Print_Titles" localSheetId="12">'Tab. 4.2'!#REF!</definedName>
    <definedName name="_xlnm.Print_Titles" localSheetId="13">'Tab. 4.3'!#REF!</definedName>
    <definedName name="_xlnm.Print_Titles" localSheetId="14">'Tab. 4.4'!#REF!</definedName>
    <definedName name="_xlnm.Print_Titles" localSheetId="16">'Tab. 5.2'!#REF!</definedName>
    <definedName name="_xlnm.Print_Titles" localSheetId="17">'Tab. 6.1'!#REF!</definedName>
    <definedName name="_xlnm.Print_Titles" localSheetId="18">'Tab. 6.2'!#REF!</definedName>
    <definedName name="_xlnm.Print_Titles" localSheetId="27">Tab.11.1!$1:$3</definedName>
    <definedName name="_xlnm.Print_Titles" localSheetId="19">Tab.7.1!#REF!</definedName>
    <definedName name="_xlnm.Print_Titles" localSheetId="21">Tab.8.1!#REF!</definedName>
  </definedNames>
  <calcPr calcId="145621"/>
</workbook>
</file>

<file path=xl/calcChain.xml><?xml version="1.0" encoding="utf-8"?>
<calcChain xmlns="http://schemas.openxmlformats.org/spreadsheetml/2006/main">
  <c r="L29" i="53" l="1"/>
  <c r="L30" i="53"/>
  <c r="L31" i="53"/>
  <c r="L32" i="53"/>
  <c r="L33" i="53"/>
  <c r="L34" i="53"/>
  <c r="L35" i="53"/>
  <c r="L36" i="53"/>
  <c r="L37" i="53"/>
  <c r="L38" i="53"/>
  <c r="L28" i="53"/>
  <c r="K29" i="53"/>
  <c r="K30" i="53"/>
  <c r="K31" i="53"/>
  <c r="K32" i="53"/>
  <c r="K33" i="53"/>
  <c r="K34" i="53"/>
  <c r="K35" i="53"/>
  <c r="K36" i="53"/>
  <c r="K37" i="53"/>
  <c r="K38" i="53"/>
  <c r="K28" i="53"/>
  <c r="I35" i="54" l="1"/>
  <c r="J35" i="54"/>
  <c r="I36" i="54"/>
  <c r="J36" i="54"/>
  <c r="I37" i="54"/>
  <c r="J37" i="54"/>
  <c r="I38" i="54"/>
  <c r="J38" i="54"/>
  <c r="I39" i="54"/>
  <c r="J39" i="54"/>
  <c r="I40" i="54"/>
  <c r="J40" i="54"/>
  <c r="I41" i="54"/>
  <c r="J41" i="54"/>
  <c r="I42" i="54"/>
  <c r="J42" i="54"/>
  <c r="I43" i="54"/>
  <c r="J43" i="54"/>
  <c r="I44" i="54"/>
  <c r="J44" i="54"/>
  <c r="I45" i="54"/>
  <c r="J45" i="54"/>
  <c r="I46" i="54"/>
  <c r="J46" i="54"/>
  <c r="I47" i="54"/>
  <c r="J47" i="54"/>
  <c r="I48" i="54"/>
  <c r="J48" i="54"/>
  <c r="K15" i="54"/>
  <c r="L15" i="54"/>
  <c r="K16" i="54"/>
  <c r="L16" i="54"/>
  <c r="K17" i="54"/>
  <c r="K18" i="54"/>
  <c r="K22" i="54"/>
  <c r="C35" i="54"/>
  <c r="D35" i="54"/>
  <c r="E35" i="54"/>
  <c r="F35" i="54"/>
  <c r="G35" i="54"/>
  <c r="H35" i="54"/>
  <c r="C36" i="54"/>
  <c r="D36" i="54"/>
  <c r="E36" i="54"/>
  <c r="F36" i="54"/>
  <c r="G36" i="54"/>
  <c r="H36" i="54"/>
  <c r="C37" i="54"/>
  <c r="D37" i="54"/>
  <c r="E37" i="54"/>
  <c r="F37" i="54"/>
  <c r="G37" i="54"/>
  <c r="H37" i="54"/>
  <c r="C38" i="54"/>
  <c r="D38" i="54"/>
  <c r="E38" i="54"/>
  <c r="F38" i="54"/>
  <c r="G38" i="54"/>
  <c r="H38" i="54"/>
  <c r="C39" i="54"/>
  <c r="D39" i="54"/>
  <c r="E39" i="54"/>
  <c r="F39" i="54"/>
  <c r="G39" i="54"/>
  <c r="H39" i="54"/>
  <c r="C40" i="54"/>
  <c r="D40" i="54"/>
  <c r="E40" i="54"/>
  <c r="F40" i="54"/>
  <c r="G40" i="54"/>
  <c r="H40" i="54"/>
  <c r="C41" i="54"/>
  <c r="D41" i="54"/>
  <c r="E41" i="54"/>
  <c r="F41" i="54"/>
  <c r="G41" i="54"/>
  <c r="H41" i="54"/>
  <c r="C42" i="54"/>
  <c r="D42" i="54"/>
  <c r="E42" i="54"/>
  <c r="F42" i="54"/>
  <c r="G42" i="54"/>
  <c r="H42" i="54"/>
  <c r="C43" i="54"/>
  <c r="D43" i="54"/>
  <c r="E43" i="54"/>
  <c r="F43" i="54"/>
  <c r="G43" i="54"/>
  <c r="H43" i="54"/>
  <c r="C44" i="54"/>
  <c r="D44" i="54"/>
  <c r="E44" i="54"/>
  <c r="F44" i="54"/>
  <c r="G44" i="54"/>
  <c r="H44" i="54"/>
  <c r="C45" i="54"/>
  <c r="D45" i="54"/>
  <c r="E45" i="54"/>
  <c r="F45" i="54"/>
  <c r="G45" i="54"/>
  <c r="H45" i="54"/>
  <c r="C46" i="54"/>
  <c r="D46" i="54"/>
  <c r="E46" i="54"/>
  <c r="F46" i="54"/>
  <c r="G46" i="54"/>
  <c r="H46" i="54"/>
  <c r="C47" i="54"/>
  <c r="D47" i="54"/>
  <c r="E47" i="54"/>
  <c r="F47" i="54"/>
  <c r="G47" i="54"/>
  <c r="H47" i="54"/>
  <c r="C48" i="54"/>
  <c r="D48" i="54"/>
  <c r="E48" i="54"/>
  <c r="F48" i="54"/>
  <c r="G48" i="54"/>
  <c r="H48" i="54"/>
  <c r="J34" i="54"/>
  <c r="I34" i="54"/>
  <c r="H34" i="54"/>
  <c r="G34" i="54"/>
  <c r="G50" i="54" s="1"/>
  <c r="F34" i="54"/>
  <c r="E34" i="54"/>
  <c r="D34" i="54"/>
  <c r="C34" i="54"/>
  <c r="E15" i="54"/>
  <c r="F15" i="54"/>
  <c r="E16" i="54"/>
  <c r="F16" i="54"/>
  <c r="E17" i="54"/>
  <c r="F17" i="54"/>
  <c r="E18" i="54"/>
  <c r="F18" i="54"/>
  <c r="E19" i="54"/>
  <c r="F19" i="54"/>
  <c r="E20" i="54"/>
  <c r="F20" i="54"/>
  <c r="E21" i="54"/>
  <c r="F21" i="54"/>
  <c r="E22" i="54"/>
  <c r="F22" i="54"/>
  <c r="E23" i="54"/>
  <c r="F23" i="54"/>
  <c r="E24" i="54"/>
  <c r="F24" i="54"/>
  <c r="E25" i="54"/>
  <c r="F25" i="54"/>
  <c r="E26" i="54"/>
  <c r="F26" i="54"/>
  <c r="E27" i="54"/>
  <c r="F27" i="54"/>
  <c r="E28" i="54"/>
  <c r="F28" i="54"/>
  <c r="F14" i="54"/>
  <c r="E14" i="54"/>
  <c r="C15" i="54"/>
  <c r="D15" i="54"/>
  <c r="G15" i="54"/>
  <c r="H15" i="54"/>
  <c r="I15" i="54"/>
  <c r="J15" i="54"/>
  <c r="C16" i="54"/>
  <c r="D16" i="54"/>
  <c r="G16" i="54"/>
  <c r="H16" i="54"/>
  <c r="I16" i="54"/>
  <c r="J16" i="54"/>
  <c r="C17" i="54"/>
  <c r="D17" i="54"/>
  <c r="G17" i="54"/>
  <c r="H17" i="54"/>
  <c r="I17" i="54"/>
  <c r="J17" i="54"/>
  <c r="C18" i="54"/>
  <c r="D18" i="54"/>
  <c r="G18" i="54"/>
  <c r="H18" i="54"/>
  <c r="I18" i="54"/>
  <c r="J18" i="54"/>
  <c r="C19" i="54"/>
  <c r="D19" i="54"/>
  <c r="G19" i="54"/>
  <c r="H19" i="54"/>
  <c r="I19" i="54"/>
  <c r="J19" i="54"/>
  <c r="C20" i="54"/>
  <c r="D20" i="54"/>
  <c r="G20" i="54"/>
  <c r="H20" i="54"/>
  <c r="I20" i="54"/>
  <c r="J20" i="54"/>
  <c r="C21" i="54"/>
  <c r="D21" i="54"/>
  <c r="G21" i="54"/>
  <c r="H21" i="54"/>
  <c r="I21" i="54"/>
  <c r="J21" i="54"/>
  <c r="C22" i="54"/>
  <c r="D22" i="54"/>
  <c r="G22" i="54"/>
  <c r="H22" i="54"/>
  <c r="I22" i="54"/>
  <c r="J22" i="54"/>
  <c r="C23" i="54"/>
  <c r="D23" i="54"/>
  <c r="G23" i="54"/>
  <c r="H23" i="54"/>
  <c r="I23" i="54"/>
  <c r="J23" i="54"/>
  <c r="C24" i="54"/>
  <c r="D24" i="54"/>
  <c r="G24" i="54"/>
  <c r="H24" i="54"/>
  <c r="I24" i="54"/>
  <c r="J24" i="54"/>
  <c r="C25" i="54"/>
  <c r="D25" i="54"/>
  <c r="G25" i="54"/>
  <c r="H25" i="54"/>
  <c r="I25" i="54"/>
  <c r="J25" i="54"/>
  <c r="C26" i="54"/>
  <c r="D26" i="54"/>
  <c r="G26" i="54"/>
  <c r="H26" i="54"/>
  <c r="I26" i="54"/>
  <c r="J26" i="54"/>
  <c r="C27" i="54"/>
  <c r="D27" i="54"/>
  <c r="G27" i="54"/>
  <c r="H27" i="54"/>
  <c r="I27" i="54"/>
  <c r="J27" i="54"/>
  <c r="C28" i="54"/>
  <c r="D28" i="54"/>
  <c r="G28" i="54"/>
  <c r="H28" i="54"/>
  <c r="I28" i="54"/>
  <c r="J28" i="54"/>
  <c r="L14" i="54"/>
  <c r="K14" i="54"/>
  <c r="J14" i="54"/>
  <c r="I14" i="54"/>
  <c r="H14" i="54"/>
  <c r="H30" i="54" s="1"/>
  <c r="G14" i="54"/>
  <c r="D14" i="54"/>
  <c r="C14" i="54"/>
  <c r="B37" i="53"/>
  <c r="B33" i="53"/>
  <c r="B29" i="53"/>
  <c r="C29" i="53"/>
  <c r="D29" i="53"/>
  <c r="E29" i="53"/>
  <c r="F29" i="53"/>
  <c r="G29" i="53"/>
  <c r="H29" i="53"/>
  <c r="C30" i="53"/>
  <c r="D30" i="53"/>
  <c r="E30" i="53"/>
  <c r="F30" i="53"/>
  <c r="B30" i="53" s="1"/>
  <c r="G30" i="53"/>
  <c r="H30" i="53"/>
  <c r="C31" i="53"/>
  <c r="D31" i="53"/>
  <c r="E31" i="53"/>
  <c r="B31" i="53" s="1"/>
  <c r="F31" i="53"/>
  <c r="G31" i="53"/>
  <c r="H31" i="53"/>
  <c r="C32" i="53"/>
  <c r="D32" i="53"/>
  <c r="E32" i="53"/>
  <c r="F32" i="53"/>
  <c r="G32" i="53"/>
  <c r="H32" i="53"/>
  <c r="C33" i="53"/>
  <c r="D33" i="53"/>
  <c r="E33" i="53"/>
  <c r="F33" i="53"/>
  <c r="G33" i="53"/>
  <c r="H33" i="53"/>
  <c r="C34" i="53"/>
  <c r="D34" i="53"/>
  <c r="E34" i="53"/>
  <c r="F34" i="53"/>
  <c r="B34" i="53" s="1"/>
  <c r="G34" i="53"/>
  <c r="H34" i="53"/>
  <c r="C35" i="53"/>
  <c r="D35" i="53"/>
  <c r="E35" i="53"/>
  <c r="B35" i="53" s="1"/>
  <c r="F35" i="53"/>
  <c r="G35" i="53"/>
  <c r="H35" i="53"/>
  <c r="C36" i="53"/>
  <c r="D36" i="53"/>
  <c r="E36" i="53"/>
  <c r="F36" i="53"/>
  <c r="G36" i="53"/>
  <c r="H36" i="53"/>
  <c r="C37" i="53"/>
  <c r="D37" i="53"/>
  <c r="E37" i="53"/>
  <c r="F37" i="53"/>
  <c r="G37" i="53"/>
  <c r="H37" i="53"/>
  <c r="C38" i="53"/>
  <c r="D38" i="53"/>
  <c r="E38" i="53"/>
  <c r="F38" i="53"/>
  <c r="B38" i="53" s="1"/>
  <c r="G38" i="53"/>
  <c r="H38" i="53"/>
  <c r="H28" i="53"/>
  <c r="G28" i="53"/>
  <c r="F28" i="53"/>
  <c r="E28" i="53"/>
  <c r="D28" i="53"/>
  <c r="C28" i="53"/>
  <c r="D15" i="53"/>
  <c r="E15" i="53"/>
  <c r="F15" i="53"/>
  <c r="G15" i="53"/>
  <c r="H15" i="53"/>
  <c r="K15" i="53"/>
  <c r="L15" i="53"/>
  <c r="M15" i="53"/>
  <c r="N15" i="53"/>
  <c r="D16" i="53"/>
  <c r="E16" i="53"/>
  <c r="F16" i="53"/>
  <c r="B16" i="53" s="1"/>
  <c r="G16" i="53"/>
  <c r="H16" i="53"/>
  <c r="K16" i="53"/>
  <c r="L16" i="53"/>
  <c r="M16" i="53"/>
  <c r="N16" i="53"/>
  <c r="D17" i="53"/>
  <c r="E17" i="53"/>
  <c r="F17" i="53"/>
  <c r="B17" i="53" s="1"/>
  <c r="G17" i="53"/>
  <c r="H17" i="53"/>
  <c r="K17" i="53"/>
  <c r="L17" i="53"/>
  <c r="M17" i="53"/>
  <c r="N17" i="53"/>
  <c r="D18" i="53"/>
  <c r="E18" i="53"/>
  <c r="B18" i="53" s="1"/>
  <c r="F18" i="53"/>
  <c r="G18" i="53"/>
  <c r="H18" i="53"/>
  <c r="K18" i="53"/>
  <c r="L18" i="53"/>
  <c r="M18" i="53"/>
  <c r="N18" i="53"/>
  <c r="D19" i="53"/>
  <c r="E19" i="53"/>
  <c r="F19" i="53"/>
  <c r="G19" i="53"/>
  <c r="H19" i="53"/>
  <c r="K19" i="53"/>
  <c r="L19" i="53"/>
  <c r="M19" i="53"/>
  <c r="N19" i="53"/>
  <c r="D20" i="53"/>
  <c r="E20" i="53"/>
  <c r="F20" i="53"/>
  <c r="B20" i="53" s="1"/>
  <c r="G20" i="53"/>
  <c r="H20" i="53"/>
  <c r="K20" i="53"/>
  <c r="L20" i="53"/>
  <c r="M20" i="53"/>
  <c r="N20" i="53"/>
  <c r="D21" i="53"/>
  <c r="E21" i="53"/>
  <c r="F21" i="53"/>
  <c r="B21" i="53" s="1"/>
  <c r="G21" i="53"/>
  <c r="H21" i="53"/>
  <c r="K21" i="53"/>
  <c r="L21" i="53"/>
  <c r="M21" i="53"/>
  <c r="N21" i="53"/>
  <c r="D22" i="53"/>
  <c r="E22" i="53"/>
  <c r="B22" i="53" s="1"/>
  <c r="F22" i="53"/>
  <c r="G22" i="53"/>
  <c r="H22" i="53"/>
  <c r="K22" i="53"/>
  <c r="L22" i="53"/>
  <c r="M22" i="53"/>
  <c r="N22" i="53"/>
  <c r="D23" i="53"/>
  <c r="E23" i="53"/>
  <c r="F23" i="53"/>
  <c r="G23" i="53"/>
  <c r="H23" i="53"/>
  <c r="K23" i="53"/>
  <c r="L23" i="53"/>
  <c r="M23" i="53"/>
  <c r="N23" i="53"/>
  <c r="D24" i="53"/>
  <c r="E24" i="53"/>
  <c r="F24" i="53"/>
  <c r="B24" i="53" s="1"/>
  <c r="G24" i="53"/>
  <c r="H24" i="53"/>
  <c r="K24" i="53"/>
  <c r="L24" i="53"/>
  <c r="M24" i="53"/>
  <c r="N24" i="53"/>
  <c r="N14" i="53"/>
  <c r="M14" i="53"/>
  <c r="L14" i="53"/>
  <c r="K14" i="53"/>
  <c r="H14" i="53"/>
  <c r="G14" i="53"/>
  <c r="F14" i="53"/>
  <c r="E14" i="53"/>
  <c r="D14" i="53"/>
  <c r="C15" i="53"/>
  <c r="C16" i="53"/>
  <c r="C17" i="53"/>
  <c r="C18" i="53"/>
  <c r="C19" i="53"/>
  <c r="C20" i="53"/>
  <c r="C21" i="53"/>
  <c r="C22" i="53"/>
  <c r="C23" i="53"/>
  <c r="C24" i="53"/>
  <c r="C14" i="53"/>
  <c r="I50" i="54"/>
  <c r="C50" i="54"/>
  <c r="D30" i="54"/>
  <c r="B36" i="53" l="1"/>
  <c r="B32" i="53"/>
  <c r="B14" i="53"/>
  <c r="B23" i="53"/>
  <c r="B19" i="53"/>
  <c r="B15" i="53"/>
  <c r="B28" i="53"/>
  <c r="B20" i="54"/>
  <c r="B47" i="54"/>
  <c r="B39" i="54"/>
  <c r="B34" i="54"/>
  <c r="E50" i="54"/>
  <c r="B43" i="54"/>
  <c r="B35" i="54"/>
  <c r="C30" i="54"/>
  <c r="I30" i="54"/>
  <c r="B46" i="54"/>
  <c r="B42" i="54"/>
  <c r="B38" i="54"/>
  <c r="J50" i="54"/>
  <c r="J30" i="54"/>
  <c r="F30" i="54"/>
  <c r="B48" i="54"/>
  <c r="B44" i="54"/>
  <c r="B40" i="54"/>
  <c r="B36" i="54"/>
  <c r="B26" i="54"/>
  <c r="B18" i="54"/>
  <c r="G30" i="54"/>
  <c r="B14" i="54"/>
  <c r="D50" i="54"/>
  <c r="B45" i="54"/>
  <c r="B41" i="54"/>
  <c r="B37" i="54"/>
  <c r="B27" i="54"/>
  <c r="B23" i="54"/>
  <c r="H50" i="54"/>
  <c r="F50" i="54"/>
  <c r="B24" i="54"/>
  <c r="L30" i="54"/>
  <c r="B22" i="54"/>
  <c r="B28" i="54"/>
  <c r="K30" i="54"/>
  <c r="B15" i="54"/>
  <c r="B25" i="54"/>
  <c r="B21" i="54"/>
  <c r="B19" i="54"/>
  <c r="E30" i="54"/>
  <c r="B16" i="54"/>
  <c r="B17" i="54"/>
  <c r="F10" i="37"/>
  <c r="F11" i="37"/>
  <c r="F12" i="37"/>
  <c r="F13" i="37"/>
  <c r="F14" i="37"/>
  <c r="F15" i="37"/>
  <c r="F16" i="37"/>
  <c r="F17" i="37"/>
  <c r="F18" i="37"/>
  <c r="F19" i="37"/>
  <c r="F9" i="37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2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9" i="35"/>
  <c r="B50" i="54" l="1"/>
  <c r="B30" i="54"/>
  <c r="F41" i="28"/>
  <c r="F39" i="28"/>
  <c r="F38" i="28"/>
  <c r="F37" i="28"/>
  <c r="F36" i="28"/>
  <c r="F35" i="28"/>
  <c r="F34" i="28"/>
  <c r="F33" i="28"/>
  <c r="F30" i="28"/>
  <c r="F21" i="28"/>
  <c r="F19" i="28"/>
  <c r="F18" i="28"/>
  <c r="F17" i="28"/>
  <c r="F16" i="28"/>
  <c r="F15" i="28"/>
  <c r="F14" i="28"/>
  <c r="F13" i="28"/>
  <c r="F10" i="28"/>
  <c r="E45" i="24" l="1"/>
  <c r="D45" i="24"/>
  <c r="C45" i="24"/>
  <c r="B45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E25" i="24"/>
  <c r="D25" i="24"/>
  <c r="C25" i="24"/>
  <c r="B25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E45" i="20"/>
  <c r="F45" i="20" s="1"/>
  <c r="D45" i="20"/>
  <c r="C45" i="20"/>
  <c r="B45" i="20"/>
  <c r="F43" i="20"/>
  <c r="F41" i="20"/>
  <c r="F38" i="20"/>
  <c r="F37" i="20"/>
  <c r="F33" i="20"/>
  <c r="E25" i="20"/>
  <c r="F25" i="20" s="1"/>
  <c r="D25" i="20"/>
  <c r="C25" i="20"/>
  <c r="B25" i="20"/>
  <c r="F23" i="20"/>
  <c r="F21" i="20"/>
  <c r="F18" i="20"/>
  <c r="F17" i="20"/>
  <c r="F13" i="20"/>
  <c r="F19" i="18"/>
  <c r="F18" i="18"/>
  <c r="H45" i="17"/>
  <c r="G45" i="17"/>
  <c r="E45" i="17"/>
  <c r="D45" i="17"/>
  <c r="C45" i="17"/>
  <c r="F45" i="17" s="1"/>
  <c r="B45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H25" i="17"/>
  <c r="G25" i="17"/>
  <c r="E25" i="17"/>
  <c r="F25" i="17" s="1"/>
  <c r="D25" i="17"/>
  <c r="C25" i="17"/>
  <c r="B25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33" i="16"/>
  <c r="F32" i="16"/>
  <c r="F31" i="16"/>
  <c r="F30" i="16"/>
  <c r="F29" i="16"/>
  <c r="F28" i="16"/>
  <c r="F19" i="16"/>
  <c r="F18" i="16"/>
  <c r="F17" i="16"/>
  <c r="F16" i="16"/>
  <c r="F15" i="16"/>
  <c r="F14" i="16"/>
  <c r="L50" i="10"/>
  <c r="J50" i="10"/>
  <c r="I50" i="10"/>
  <c r="H50" i="10"/>
  <c r="G50" i="10"/>
  <c r="F50" i="10"/>
  <c r="E50" i="10"/>
  <c r="D50" i="10"/>
  <c r="C50" i="10"/>
  <c r="B50" i="10"/>
  <c r="L30" i="10"/>
  <c r="K30" i="10"/>
  <c r="J30" i="10"/>
  <c r="I30" i="10"/>
  <c r="H30" i="10"/>
  <c r="G30" i="10"/>
  <c r="F30" i="10"/>
  <c r="E30" i="10"/>
  <c r="D30" i="10"/>
  <c r="C30" i="10"/>
  <c r="B30" i="10"/>
  <c r="F45" i="24" l="1"/>
  <c r="F25" i="24"/>
  <c r="N47" i="43"/>
  <c r="M47" i="43"/>
  <c r="N27" i="43"/>
  <c r="M27" i="43"/>
  <c r="J27" i="43" l="1"/>
  <c r="K27" i="43"/>
  <c r="L27" i="43"/>
  <c r="C27" i="43"/>
  <c r="D27" i="43"/>
  <c r="E27" i="43"/>
  <c r="F27" i="43"/>
  <c r="G27" i="43"/>
  <c r="B27" i="43"/>
  <c r="F30" i="26" l="1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29" i="26"/>
  <c r="O27" i="43" l="1"/>
  <c r="E12" i="45" l="1"/>
  <c r="F12" i="45"/>
  <c r="G12" i="45"/>
  <c r="H12" i="45"/>
  <c r="I12" i="45"/>
  <c r="J12" i="45"/>
  <c r="K12" i="45"/>
  <c r="D12" i="45"/>
  <c r="B12" i="45" l="1"/>
  <c r="C12" i="45"/>
  <c r="O47" i="43" l="1"/>
  <c r="P47" i="43"/>
  <c r="P27" i="43"/>
  <c r="J47" i="43"/>
  <c r="K47" i="43"/>
  <c r="L47" i="43"/>
  <c r="I47" i="43"/>
  <c r="I27" i="43"/>
  <c r="E47" i="43"/>
  <c r="F47" i="43"/>
  <c r="G47" i="43"/>
  <c r="D47" i="43" l="1"/>
  <c r="B47" i="43"/>
  <c r="C47" i="43"/>
  <c r="C13" i="39" l="1"/>
  <c r="D13" i="39"/>
  <c r="B13" i="39"/>
  <c r="C21" i="37"/>
  <c r="D21" i="37"/>
  <c r="E21" i="37"/>
  <c r="G21" i="37"/>
  <c r="H21" i="37"/>
  <c r="B21" i="37"/>
  <c r="F21" i="37" l="1"/>
  <c r="H45" i="30" l="1"/>
  <c r="H25" i="30"/>
  <c r="H45" i="35" l="1"/>
  <c r="G45" i="35"/>
  <c r="E45" i="35"/>
  <c r="D45" i="35"/>
  <c r="C45" i="35"/>
  <c r="B45" i="35"/>
  <c r="H25" i="35"/>
  <c r="G25" i="35"/>
  <c r="E25" i="35"/>
  <c r="D25" i="35"/>
  <c r="C25" i="35"/>
  <c r="B25" i="35"/>
  <c r="H45" i="33"/>
  <c r="G45" i="33"/>
  <c r="E45" i="33"/>
  <c r="D45" i="33"/>
  <c r="C45" i="33"/>
  <c r="B45" i="33"/>
  <c r="H25" i="33"/>
  <c r="G25" i="33"/>
  <c r="E25" i="33"/>
  <c r="D25" i="33"/>
  <c r="C25" i="33"/>
  <c r="B25" i="33"/>
  <c r="G45" i="30"/>
  <c r="E45" i="30"/>
  <c r="D45" i="30"/>
  <c r="C45" i="30"/>
  <c r="B45" i="30"/>
  <c r="G25" i="30"/>
  <c r="E25" i="30"/>
  <c r="D25" i="30"/>
  <c r="C25" i="30"/>
  <c r="B25" i="30"/>
  <c r="F45" i="35" l="1"/>
  <c r="F25" i="35"/>
  <c r="E45" i="28"/>
  <c r="D45" i="28"/>
  <c r="C45" i="28"/>
  <c r="B45" i="28"/>
  <c r="E25" i="28"/>
  <c r="D25" i="28"/>
  <c r="C25" i="28"/>
  <c r="B25" i="28"/>
  <c r="E45" i="26"/>
  <c r="D45" i="26"/>
  <c r="C45" i="26"/>
  <c r="B45" i="26"/>
  <c r="E25" i="26"/>
  <c r="D25" i="26"/>
  <c r="C25" i="26"/>
  <c r="B25" i="26"/>
  <c r="F45" i="26" l="1"/>
  <c r="F25" i="26"/>
  <c r="F45" i="28"/>
  <c r="F25" i="28"/>
</calcChain>
</file>

<file path=xl/sharedStrings.xml><?xml version="1.0" encoding="utf-8"?>
<sst xmlns="http://schemas.openxmlformats.org/spreadsheetml/2006/main" count="1880" uniqueCount="292">
  <si>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</si>
  <si>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</si>
  <si>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</si>
  <si>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</si>
  <si>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</si>
  <si>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</si>
  <si>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</si>
  <si>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</si>
  <si>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</si>
  <si>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</si>
  <si>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</si>
  <si>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</si>
  <si>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</si>
  <si>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</si>
  <si>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</si>
  <si>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</si>
  <si>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</si>
  <si>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</si>
  <si>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</si>
  <si>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</si>
  <si>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</si>
  <si>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</si>
  <si>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</si>
  <si>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</si>
  <si>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</si>
  <si>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</si>
  <si>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</si>
  <si>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</si>
  <si>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</si>
  <si>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Inhaltsverzeichnis</t>
  </si>
  <si>
    <t>Seite</t>
  </si>
  <si>
    <t>3.1</t>
  </si>
  <si>
    <t>10</t>
  </si>
  <si>
    <t>4</t>
  </si>
  <si>
    <t>12</t>
  </si>
  <si>
    <t>4.1</t>
  </si>
  <si>
    <t>15</t>
  </si>
  <si>
    <t>Herausgeber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</si>
  <si>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</si>
  <si>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</si>
  <si>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</si>
  <si>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</si>
  <si>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</si>
  <si>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</si>
  <si>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</si>
  <si>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>E-Mail:</t>
  </si>
  <si>
    <t xml:space="preserve">Internet: </t>
  </si>
  <si>
    <t>www.statistik-nord.de</t>
  </si>
  <si>
    <t>Grund-schulen</t>
  </si>
  <si>
    <t>Haupt-schulen</t>
  </si>
  <si>
    <t>Förderzentren</t>
  </si>
  <si>
    <t>Gemein-schafts-schulen</t>
  </si>
  <si>
    <t>Freie Waldorf-schulen</t>
  </si>
  <si>
    <t>ins-gesamt</t>
  </si>
  <si>
    <t>Öffentliche und private Schulen</t>
  </si>
  <si>
    <t>2004/05</t>
  </si>
  <si>
    <t>2005/06</t>
  </si>
  <si>
    <t>2006/07</t>
  </si>
  <si>
    <t>2007/08</t>
  </si>
  <si>
    <t>2008/09</t>
  </si>
  <si>
    <t>darunter öffentliche Schulen</t>
  </si>
  <si>
    <t>Schul-
jahr</t>
  </si>
  <si>
    <t>Real-
schulen</t>
  </si>
  <si>
    <t>Gym-
nasien</t>
  </si>
  <si>
    <t>Inte-
grierte Gesamt-schulen</t>
  </si>
  <si>
    <t>darunter
 Förder-
zentren
 mit dem
Schwer-
punkt
Lernen</t>
  </si>
  <si>
    <t>Abend-
gym-
nasien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</si>
  <si>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</si>
  <si>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</si>
  <si>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</si>
  <si>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</si>
  <si>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</si>
  <si>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</si>
  <si>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</si>
  <si>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</si>
  <si>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</si>
  <si>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</si>
  <si>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</si>
  <si>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</si>
  <si>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Schleswig-Holstein</t>
  </si>
  <si>
    <t>Private Schulen</t>
  </si>
  <si>
    <t>Grund-
schulen</t>
  </si>
  <si>
    <t>Haupt-
schulen</t>
  </si>
  <si>
    <t>ins-
gesamt</t>
  </si>
  <si>
    <t>Freie
 Waldorf-schulen</t>
  </si>
  <si>
    <t>Schüler/-innen</t>
  </si>
  <si>
    <t>Schulanfänger</t>
  </si>
  <si>
    <t>Schuljahr</t>
  </si>
  <si>
    <t>Einrich-tungen</t>
  </si>
  <si>
    <t>insgesamt</t>
  </si>
  <si>
    <t>Klassen</t>
  </si>
  <si>
    <t>2009/10</t>
  </si>
  <si>
    <t>2010/11</t>
  </si>
  <si>
    <t>2011/12</t>
  </si>
  <si>
    <t>2012/13</t>
  </si>
  <si>
    <t xml:space="preserve"> Einrich-tungen</t>
  </si>
  <si>
    <t>Herzogtum Lauenburg</t>
  </si>
  <si>
    <t>Rendsburg-Eckernförde</t>
  </si>
  <si>
    <t>Schleswig-Flensburg</t>
  </si>
  <si>
    <t xml:space="preserve"> Einrichtungen</t>
  </si>
  <si>
    <t>Klassen
5.-10.</t>
  </si>
  <si>
    <t>Öffentliche Schulen</t>
  </si>
  <si>
    <t>Ohne Schulabschluss</t>
  </si>
  <si>
    <t>Mit Förderzentrumsabschluss</t>
  </si>
  <si>
    <t>Entlassene</t>
  </si>
  <si>
    <t>Mit Hauptschulabschluss</t>
  </si>
  <si>
    <t>Mit Realschulabschluss</t>
  </si>
  <si>
    <t>Mit Fachhochschulreife</t>
  </si>
  <si>
    <t>Mit allgemeiner Hochschulreife</t>
  </si>
  <si>
    <t>Rendsburg-
Eckernförde</t>
  </si>
  <si>
    <t>2010/2011</t>
  </si>
  <si>
    <t>2011/2012</t>
  </si>
  <si>
    <t>2009/2010</t>
  </si>
  <si>
    <t>2008/2009</t>
  </si>
  <si>
    <t>2007/2008</t>
  </si>
  <si>
    <t>2006/2007</t>
  </si>
  <si>
    <t>2005/2006</t>
  </si>
  <si>
    <t>2004/2005</t>
  </si>
  <si>
    <t>2003/2004</t>
  </si>
  <si>
    <t>Grundschulen</t>
  </si>
  <si>
    <t>Hauptschulen</t>
  </si>
  <si>
    <t>Realschulen</t>
  </si>
  <si>
    <t>Gymnasien</t>
  </si>
  <si>
    <t>Förderzentrum mit dem SP Lernen</t>
  </si>
  <si>
    <t>10. Abendgymnasien</t>
  </si>
  <si>
    <t>schulen.ausbildung@statistik-nord.de</t>
  </si>
  <si>
    <t>Schüler/-innen 
in der 5. Klassenstufe</t>
  </si>
  <si>
    <t>Schüler/-innen
in der 5. Klassenstufe</t>
  </si>
  <si>
    <t>Einrich-
tungen</t>
  </si>
  <si>
    <t>Einrichtungen</t>
  </si>
  <si>
    <t>Gemeinschaftsschulen</t>
  </si>
  <si>
    <t>Sofern in den Produkten auf das Vorhandensein von Copyrightrechten Dritter 
hingewiesen wird, sind die in deren Produkten ausgewiesenen Copyrightbestimmungen 
zu wahren. Alle übrigen Rechte bleiben vorbehalten.</t>
  </si>
  <si>
    <t>Koope-
rative
 Gesamt-
schulen</t>
  </si>
  <si>
    <t>Regio-
nal-schulen</t>
  </si>
  <si>
    <t>Regio-
nal-
schulen</t>
  </si>
  <si>
    <t>weiblich</t>
  </si>
  <si>
    <t>5. Realschulen</t>
  </si>
  <si>
    <t>ins
gesamt</t>
  </si>
  <si>
    <t>5</t>
  </si>
  <si>
    <t>1.1</t>
  </si>
  <si>
    <t>1.2</t>
  </si>
  <si>
    <t>6</t>
  </si>
  <si>
    <t>2.1</t>
  </si>
  <si>
    <t>2.2</t>
  </si>
  <si>
    <t>7</t>
  </si>
  <si>
    <t>8</t>
  </si>
  <si>
    <t>3.2</t>
  </si>
  <si>
    <t>9</t>
  </si>
  <si>
    <t>4.2</t>
  </si>
  <si>
    <t>11</t>
  </si>
  <si>
    <t>4.3</t>
  </si>
  <si>
    <t>4.4</t>
  </si>
  <si>
    <t>13</t>
  </si>
  <si>
    <t>14</t>
  </si>
  <si>
    <t>5.1</t>
  </si>
  <si>
    <t>5.2</t>
  </si>
  <si>
    <t>16</t>
  </si>
  <si>
    <t>6.1</t>
  </si>
  <si>
    <t>6.2</t>
  </si>
  <si>
    <t>17</t>
  </si>
  <si>
    <t>18</t>
  </si>
  <si>
    <t>7.1</t>
  </si>
  <si>
    <t>7.2</t>
  </si>
  <si>
    <t>19</t>
  </si>
  <si>
    <t>20</t>
  </si>
  <si>
    <t>8.1</t>
  </si>
  <si>
    <t>8.2</t>
  </si>
  <si>
    <t>21</t>
  </si>
  <si>
    <t>22</t>
  </si>
  <si>
    <t>9.1</t>
  </si>
  <si>
    <t>9.2</t>
  </si>
  <si>
    <t>23</t>
  </si>
  <si>
    <t>24</t>
  </si>
  <si>
    <t>10.1</t>
  </si>
  <si>
    <t>10.2</t>
  </si>
  <si>
    <t>25</t>
  </si>
  <si>
    <t>11.1</t>
  </si>
  <si>
    <t>26</t>
  </si>
  <si>
    <t>11.2</t>
  </si>
  <si>
    <t>28</t>
  </si>
  <si>
    <t>12.1</t>
  </si>
  <si>
    <t>2013/14</t>
  </si>
  <si>
    <t>306 560</t>
  </si>
  <si>
    <t>79 663</t>
  </si>
  <si>
    <t>20 808</t>
  </si>
  <si>
    <t>291 898</t>
  </si>
  <si>
    <t>96 314</t>
  </si>
  <si>
    <t>76 088</t>
  </si>
  <si>
    <t>20 524</t>
  </si>
  <si>
    <t>2012/2013</t>
  </si>
  <si>
    <t xml:space="preserve"> –</t>
  </si>
  <si>
    <t>12.2</t>
  </si>
  <si>
    <t>32</t>
  </si>
  <si>
    <t>×</t>
  </si>
  <si>
    <t>a. n. g.</t>
  </si>
  <si>
    <t>4. Förderzentren</t>
  </si>
  <si>
    <t>Ins-
gesamt</t>
  </si>
  <si>
    <t>Schüler/
-innen 
je Klasse</t>
  </si>
  <si>
    <t>KREISFREIE STADT
Kreis</t>
  </si>
  <si>
    <t>Schüler/
-innen
 je Klasse</t>
  </si>
  <si>
    <t xml:space="preserve"> Einrich-
tungen</t>
  </si>
  <si>
    <t>Schüler/
-innen 
je Klasse
5. - 10.</t>
  </si>
  <si>
    <t>Schüler/
-innen 
je Klasse
5.-10.</t>
  </si>
  <si>
    <r>
      <t xml:space="preserve"> </t>
    </r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 </t>
    </r>
  </si>
  <si>
    <t>KREISFREIE STADT
Kreise</t>
  </si>
  <si>
    <t>Mit allgemeiner 
Hochschulreife</t>
  </si>
  <si>
    <t>30</t>
  </si>
  <si>
    <t>Kennziffer: B I 1 - j 14 SH</t>
  </si>
  <si>
    <t>im Schuljahr 2014/2015</t>
  </si>
  <si>
    <t>2014/15</t>
  </si>
  <si>
    <t>2013/2014</t>
  </si>
  <si>
    <t>30 796</t>
  </si>
  <si>
    <t>15 029</t>
  </si>
  <si>
    <t>29 670</t>
  </si>
  <si>
    <t>14 483</t>
  </si>
  <si>
    <t>1 859</t>
  </si>
  <si>
    <t>1 171</t>
  </si>
  <si>
    <t>1 144</t>
  </si>
  <si>
    <t>Bernd Grocholski-Plescher</t>
  </si>
  <si>
    <t>0431 6895-9323</t>
  </si>
  <si>
    <t>darunter Einrichtungen an öffentlichen Schulen</t>
  </si>
  <si>
    <t>Grundschulen: Einrichtungen, Klassen sowie Schülerinnen und Schüler in Schleswig-Holstein in den Schuljahren 2004/05 - 2014/15</t>
  </si>
  <si>
    <t>Hauptschulen: Einrichtungen, Klassen sowie Schülerinnen und Schüler in Schleswig-Holstein in den Schuljahren 2004/05 - 2014/15</t>
  </si>
  <si>
    <t>1.3</t>
  </si>
  <si>
    <t>1.4</t>
  </si>
  <si>
    <t>Förderzentren insgesamt: Einrichtungen, Klassen sowie Schülerinnen und Schüler in Schleswig-Holstein in den Schuljahren 2004/05 - 2014/15</t>
  </si>
  <si>
    <t>Förderzentren mit dem Förderschwerpunkt Lernen: Einrichtungen, Klassen sowie Schülerinnen und Schüler in Schleswig-Holstein in den Schuljahren 2004/05 - 2014/15</t>
  </si>
  <si>
    <t>Realschulen: Einrichtungen, Klassen sowie Schülerinnen und Schüler in Schleswig-Holstein in den Schuljahren 2004/05 - 2014/15</t>
  </si>
  <si>
    <t>Gymnasien: Einrichtungen, Klassen sowie Schülerinnen und Schüler in Schleswig-Holstein in den Schuljahren 2004/05 - 2014/15</t>
  </si>
  <si>
    <t>Gemeinschaftsschulen: Einrichtungen, Klassen sowie Schülerinnen und Schüler in Schleswig-Holstein in den Schuljahren 2004/05 - 2014/15</t>
  </si>
  <si>
    <t>Regionalschulen: Einrichtungen, Klassen sowie Schülerinnen und Schüler in Schleswig-Holstein in den Schuljahren 2004/05 - 2014/15</t>
  </si>
  <si>
    <t>Freie Waldorfschulen: Einrichtungen, Klassen sowie Schülerinnen und Schüler in Schleswig-Holstein in den Schuljahren 2004/05 - 2014/15</t>
  </si>
  <si>
    <t>Schülerinnen und Schüler an allgemeinbildenden Schulen in Schleswig-Holstein in Trägerschaft der dänischen Minderheit in den Schuljahren 2004/05 - 2014/15 nach Schulart</t>
  </si>
  <si>
    <t>27</t>
  </si>
  <si>
    <t>Schülerinnen und Schüler an allgemeinbildenden Schulen in Schleswig-Holstein in Trägerschaft der dänischen Minderheit im Schuljahr 2014/15 nach Schulart und Kreisen</t>
  </si>
  <si>
    <t xml:space="preserve">Einrichtungen an den allgemeinbildenden Schulen in Schleswig-Holstein in den Schuljahren 2004/05 - 2014/15 nach Schulart </t>
  </si>
  <si>
    <t>Einrichtungen an den allgemeinbildenden Schulen in Schleswig-Holstein im Schuljahr 2014/15 nach Schulart und Kreisen</t>
  </si>
  <si>
    <t>1.1 Einrichtungen an den allgemeinbildenden Schulen in Schleswig-Holstein 
in den Schuljahren 2004/05 - 2014/15 nach Schulart</t>
  </si>
  <si>
    <t>1.2 Einrichtungen an den allgemeinbildenden Schulen in Schleswig-Holstein 
im Schuljahr 2014/15 nach Schulart und Kreisen</t>
  </si>
  <si>
    <t xml:space="preserve">1.3 Schülerinnen und Schüler an den allgemeinbildenden Schulen in Schleswig-Holstein 
in den Schuljahren 2004/05 - 2014/15 nach Schulart </t>
  </si>
  <si>
    <t xml:space="preserve">Schülerinnen und Schüler an den allgemeinbildenden Schulen in Schleswig-Holstein in den Schuljahren 2004/05 - 2014/15 nach Schulart </t>
  </si>
  <si>
    <t>Schülerinnen und Schüler an den allgemeinbildenden Schulen in Schleswig-Holstein im Schuljahr 2014/15 nach Schulart und Kreisen</t>
  </si>
  <si>
    <t>1.4 Schülerinnen und Schüler an den allgemeinbildenden Schulen in Schleswig-Holstein 
im Schuljahr 2014/15 nach Schulart und Kreisen</t>
  </si>
  <si>
    <t>2.1 Grundschulen: Einrichtungen, Klassen sowie Schülerinnen und Schüler in Schleswig-Holstein 
in den Schuljahren 2004/05 - 2014/15</t>
  </si>
  <si>
    <t>3.1 Hauptschulen: Einrichtungen, Klassen sowie Schülerinnen und Schüler in Schleswig-Holstein 
in den Schuljahren 2004/05 - 2014/15</t>
  </si>
  <si>
    <t>4.1 Förderzentren insgesamt: Einrichtungen, Klassen sowie Schülerinnen und Schüler 
in Schleswig-Holstein in den Schuljahren 2004/05 - 2014/15</t>
  </si>
  <si>
    <t>4.3 Förderzentren mit dem Förderschwerpunkt Lernen: Einrichtungen, Klassen sowie Schülerinnen und Schüler in Schleswig-Holstein in den Schuljahren 2004/05 - 2014/15</t>
  </si>
  <si>
    <t>5.1 Realschulen: Einrichtungen, Klassen sowie Schülerinnen und Schüler in Schleswig-Holstein 
in den Schuljahren 2004/05 - 2014/15</t>
  </si>
  <si>
    <t>6.1 Gymnasien: Einrichtungen, Klassen sowie Schülerinnen und Schüler in Schleswig-Holstein 
in den Schuljahren 2004/05 - 2014/15</t>
  </si>
  <si>
    <t>8.1 Regionalschulen: Einrichtungen, Klassen sowie Schülerinnen und Schüler in Schleswig-Holstein 
in den Schuljahren 2004/05 - 2014/15</t>
  </si>
  <si>
    <t>9.1  Freie Waldorfschulen: Einrichtungen, Klassen sowie Schülerinnen und Schüler 
in Schleswig-Holstein in den Schuljahren 2004/05 - 2014/15</t>
  </si>
  <si>
    <r>
      <t xml:space="preserve">12.1 Schülerinnen und Schüler an allgemeinbildenden Schulen in Schleswig-Holstein 
in Trägerschaft der dänischen Minderheit in den Schuljahren 2004/05 - 2014/15 nach Schulart </t>
    </r>
    <r>
      <rPr>
        <b/>
        <vertAlign val="superscript"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</si>
  <si>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12.1 Schülerinnen und Schüler an allgemeinbildenden Schulen in Schleswig-Holstein 
in Trägerschaft der dänischen Minderheit in den Schuljahren 2004/05 - 2014/15 nach Schulart 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</si>
  <si>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Tabellen zu öffentlichen und privaten allgemeinbildenden Schulen enthalten</t>
    </r>
  </si>
  <si>
    <t>12.2 Schülerinnen und Schüler an allgemeinbildenden Schulen in Schleswig-Holstein 
in Trägerschaft der dänischen Minderheit im Schuljahr 2014/15 nach Schulart und Kreisen</t>
  </si>
  <si>
    <t xml:space="preserve">Rendsburg-Eckernförde </t>
  </si>
  <si>
    <t>7.1 Gemeinschaftsschulen: Einrichtungen, Klassen sowie Schülerinnen und Schüler in Schleswig-Holstein in den Schuljahren 2004/05 - 2014/15</t>
  </si>
  <si>
    <t>Gemeinschafts-schulen</t>
  </si>
  <si>
    <t xml:space="preserve">© Statistisches Amt für Hamburg und Schleswig-Holstein, Hamburg 2017 
Auszugsweise Vervielfältigung und Verbreitung mit Quellenangabe gestattet.         </t>
  </si>
  <si>
    <t>Grundschulen: Einrichtungen, Klassen sowie Schülerinnen und Schüler in Schleswig-Holstein im Schuljahr 2014/15 nach Kreisen</t>
  </si>
  <si>
    <t>Hauptschulen: Einrichtungen, Klassen sowie Schülerinnen und Schüler in Schleswig-Holstein im Schuljahr 2014/15 nach Kreisen</t>
  </si>
  <si>
    <t>Förderzentren insgesamt: Einrichtungen, Klassen sowie Schülerinnen und Schüler in Schleswig-Holstein im Schuljahr 2014/15 nach Kreisen</t>
  </si>
  <si>
    <t>Förderzentren mit dem Förderschwerpunkt Lernen: Einrichtungen, Klassen sowie Schülerinnen und Schüler in Schleswig-Holstein im Schuljahr 2014/15 nach Kreisen</t>
  </si>
  <si>
    <t>Realschulen: Einrichtungen, Klassen sowie Schülerinnen und Schüler in Schleswig-Holstein im Schuljahr 2014/15 nach Kreisen</t>
  </si>
  <si>
    <t>Gymnasien: Einrichtungen, Klassen sowie Schülerinnen und Schüler in Schleswig-Holstein im Schuljahr 2014/15 nach Kreisen</t>
  </si>
  <si>
    <t>Gemeinschaftsschulen: Einrichtungen, Klassen sowie Schülerinnen und Schüler in Schleswig-Holstein im Schuljahr 2014/15 nach Kreisen</t>
  </si>
  <si>
    <t>Regionalschulen: Einrichtungen, Klassen sowie Schülerinnen und Schüler in Schleswig-Holstein im Schuljahr 2014/15 nach Kreisen</t>
  </si>
  <si>
    <t>Freie Waldorfschulen: Einrichtungen, Klassen sowie Schülerinnen und Schüler in Schleswig-Holstein im Schuljahr 2014/15 nach Kreisen</t>
  </si>
  <si>
    <t>3.2 Hauptschulen: Einrichtungen, Klassen sowie Schülerinnen und Schüler in Schleswig-Holstein 
im Schuljahr 2014/15 nach Kreisen</t>
  </si>
  <si>
    <t>2.2 Grundschulen: Einrichtungen, Klassen sowie Schülerinnen und Schüler in Schleswig-Holstein 
im Schuljahr 2014/15 nach Kreisen</t>
  </si>
  <si>
    <t>4.4 Förderzentren mit dem Förderschwerpunkt Lernen: Einrichtungen, Klassen sowie Schülerinnen und Schüler in Schleswig-Holstein im Schuljahr 2014/15 nach Kreisen</t>
  </si>
  <si>
    <t>4.2 Förderzentren insgesamt: Einrichtungen, Klassen sowie Schülerinnen und Schüler 
in Schleswig-Holstein im Schuljahr 2014/15 nach Kreisen</t>
  </si>
  <si>
    <t>5.2 Realschulen: Einrichtungen, Klassen sowie Schülerinnen und Schüler in Schleswig-Holstein 
im Schuljahr 2014/15 nach Kreisen</t>
  </si>
  <si>
    <t>7.2  Gemeinschaftsschulen: Einrichtungen, Klassen sowie Schülerinnen und Schüler 
in Schleswig-Holstein im Schuljahr 2014/15 nach Kreisen</t>
  </si>
  <si>
    <t>6.2 Gymnasien: Einrichtungen, Klassen sowie Schülerinnen und Schüler in Schleswig-Holstein 
im Schuljahr 2014/15 nach Kreisen</t>
  </si>
  <si>
    <t>8.2 Regionalschulen: Einrichtungen, Klassen sowie Schülerinnen und Schüler in Schleswig-Holstein 
im Schuljahr 2014/15 nach Kreisen</t>
  </si>
  <si>
    <t>9.2 Freie Waldorfschulen: Einrichtungen, Klassen sowie Schülerinnen und Schüler in Schleswig-Holstein im Schuljahr 2014/15 nach Kreisen</t>
  </si>
  <si>
    <t>Abendgymnasien: Einrichtungen sowie Schülerinnen und Schüler in Schleswig-Holstein in den Schuljahren 2004/05 - 2014/15</t>
  </si>
  <si>
    <t>Abendgymnasien: Einrichtungen sowie Schülerinnen und Schüler in Schleswig-Holstein im Schuljahr 2014/15 nach Kreisen</t>
  </si>
  <si>
    <t>Einrichtungen an öffentlichen und privaten Schulen</t>
  </si>
  <si>
    <t>10.1 Abendgymnasien: Einrichtungen sowie Schülerinnen und Schüler in Schleswig-Holstein in den Schuljahren 2004/05 - 2014/15</t>
  </si>
  <si>
    <t>10.2  Abendgymnasien: Einrichtungen sowie Schülerinnen und Schüler in Schleswig-Holstein 
im Schuljahr 2014/15 nach Kreisen</t>
  </si>
  <si>
    <t>Schulentlassene der allgemeinbildenden Schulen in Schleswig-Holstein nach Beendigung der Vollzeitschulpflicht am Ende des Schuljahres 2003/04 - 2013/14 nach Abschlussart</t>
  </si>
  <si>
    <t>Schulentlassene der allgemeinbildenden Schulen in Schleswig-Holstein nach Beendigung der Vollzeitschulpflicht am Ende des Schuljahres 2013/14 nach Abschlussart und Kreisen</t>
  </si>
  <si>
    <t>11.1 Schulentlassene der allgemeinbildenden Schulen in Schleswig-Holstein nach Beendigung der Vollzeitschulpflicht am Ende des Schuljahres 2003/04 - 2013/14 nach Abschlussart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</si>
  <si>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11.1 Schulentlassene der allgemeinbildenden Schulen in Schleswig-Holstein nach Beendigung der Vollzeitschulpflicht am Ende des Schuljahres 2003/04 - 2013/14 nach Abschlussart</t>
    </r>
  </si>
  <si>
    <t>11.2 Schulentlassene der allgemeinbildenden Schulen in Schleswig-Holstein nach Beendigung der Vollzeitschulpflicht am Ende des Schuljahres 2013/14 nach Abschlussart und Kreisen</t>
  </si>
  <si>
    <r>
      <rPr>
        <sz val="10"/>
        <color theme="1"/>
        <rFont val="Arial"/>
        <family val="2"/>
      </rPr>
      <t xml:space="preserve">noch: </t>
    </r>
    <r>
      <rPr>
        <b/>
        <sz val="10"/>
        <color theme="1"/>
        <rFont val="Arial"/>
        <family val="2"/>
      </rPr>
      <t>11.2 Schulentlassene der allgemeinbildenden Schulen in Schleswig-Holstein nach Beendigung der Vollzeitschulpflicht am Ende des Schuljahres 2013/14 nach Abschlussart und Kreisen</t>
    </r>
  </si>
  <si>
    <t>Herausgegeben am: 29. Mai 2017</t>
  </si>
  <si>
    <t>34</t>
  </si>
  <si>
    <t>in Schleswig-Holstein</t>
  </si>
  <si>
    <t>Die allgemeinbildenden 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</si>
</sst>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\–"/>
    <numFmt numFmtId="165" formatCode="\ 0.0"/>
    <numFmt numFmtId="166" formatCode="0.0;;\–"/>
    <numFmt numFmtId="167" formatCode="#,###"/>
    <numFmt numFmtId="168" formatCode="#,##0;\·;\–"/>
    <numFmt numFmtId="169" formatCode="0.0;\·;\–"/>
    <numFmt numFmtId="170" formatCode="#,##0.0;;\–"/>
    <numFmt numFmtId="171" formatCode="#,##0.0;\·;\–"/>
    <numFmt numFmtId="172" formatCode="0.0"/>
    <numFmt numFmtId="173" formatCode="#,##0.0"/>
    <numFmt numFmtId="174" formatCode="###,###,###,###;\-###,###,###,###"/>
    <numFmt numFmtId="175" formatCode="#\ ##0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5" fillId="0" borderId="0" applyFill="0" applyAlignment="0"/>
    <xf numFmtId="0" fontId="39" fillId="0" borderId="0"/>
    <xf numFmtId="0" fontId="39" fillId="0" borderId="0"/>
    <xf numFmtId="0" fontId="3" fillId="0" borderId="0"/>
    <xf numFmtId="0" fontId="2" fillId="0" borderId="0"/>
  </cellStyleXfs>
  <cellXfs count="56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39" fillId="0" borderId="0" xfId="50" applyAlignment="1">
      <alignment horizontal="left" wrapText="1"/>
    </xf>
    <xf numFmtId="0" fontId="5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5" fillId="0" borderId="0" xfId="50" applyFont="1" applyAlignment="1">
      <alignment horizontal="left" wrapText="1"/>
    </xf>
    <xf numFmtId="0" fontId="39" fillId="0" borderId="0" xfId="50"/>
    <xf numFmtId="0" fontId="5" fillId="0" borderId="0" xfId="50" applyFont="1"/>
    <xf numFmtId="0" fontId="5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6" fillId="0" borderId="0" xfId="51" quotePrefix="1" applyFont="1" applyAlignment="1">
      <alignment horizontal="left"/>
    </xf>
    <xf numFmtId="0" fontId="6" fillId="0" borderId="0" xfId="51" applyFont="1"/>
    <xf numFmtId="0" fontId="6" fillId="0" borderId="0" xfId="51" applyFont="1" applyAlignment="1">
      <alignment horizontal="left"/>
    </xf>
    <xf numFmtId="0" fontId="6" fillId="0" borderId="0" xfId="50" applyFont="1"/>
    <xf numFmtId="0" fontId="6" fillId="0" borderId="0" xfId="5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4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/>
    <xf numFmtId="0" fontId="0" fillId="0" borderId="0" xfId="0" applyFont="1"/>
    <xf numFmtId="168" fontId="40" fillId="0" borderId="0" xfId="0" applyNumberFormat="1" applyFont="1" applyAlignment="1">
      <alignment horizontal="right"/>
    </xf>
    <xf numFmtId="0" fontId="13" fillId="0" borderId="0" xfId="0" applyFont="1"/>
    <xf numFmtId="174" fontId="15" fillId="0" borderId="0" xfId="52" applyNumberFormat="1" applyFont="1" applyFill="1" applyBorder="1"/>
    <xf numFmtId="0" fontId="15" fillId="0" borderId="0" xfId="0" applyFont="1" applyBorder="1" applyAlignment="1">
      <alignment wrapText="1"/>
    </xf>
    <xf numFmtId="0" fontId="5" fillId="0" borderId="0" xfId="53" applyFont="1" applyAlignment="1">
      <alignment vertical="center"/>
    </xf>
    <xf numFmtId="0" fontId="14" fillId="0" borderId="0" xfId="0" applyFont="1" applyAlignment="1">
      <alignment wrapText="1"/>
    </xf>
    <xf numFmtId="0" fontId="11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4" fillId="0" borderId="21" xfId="0" applyFont="1" applyBorder="1"/>
    <xf numFmtId="0" fontId="15" fillId="0" borderId="1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/>
    <xf numFmtId="0" fontId="0" fillId="0" borderId="0" xfId="0" applyBorder="1" applyAlignment="1"/>
    <xf numFmtId="0" fontId="15" fillId="0" borderId="17" xfId="0" applyFont="1" applyBorder="1" applyAlignment="1"/>
    <xf numFmtId="0" fontId="0" fillId="0" borderId="0" xfId="0"/>
    <xf numFmtId="0" fontId="5" fillId="0" borderId="0" xfId="50" applyFont="1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4" fillId="0" borderId="0" xfId="0" applyNumberFormat="1" applyFont="1" applyFill="1" applyBorder="1" applyAlignment="1">
      <alignment horizontal="right" vertical="center" indent="1"/>
    </xf>
    <xf numFmtId="175" fontId="14" fillId="0" borderId="0" xfId="0" applyNumberFormat="1" applyFont="1" applyFill="1" applyBorder="1" applyAlignment="1">
      <alignment horizontal="right" vertical="center" indent="1"/>
    </xf>
    <xf numFmtId="175" fontId="14" fillId="0" borderId="0" xfId="0" applyNumberFormat="1" applyFont="1" applyFill="1" applyBorder="1" applyAlignment="1" applyProtection="1">
      <alignment horizontal="right" vertical="center" indent="1"/>
    </xf>
    <xf numFmtId="0" fontId="15" fillId="33" borderId="15" xfId="0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right" vertical="center" indent="1"/>
    </xf>
    <xf numFmtId="175" fontId="15" fillId="0" borderId="0" xfId="0" applyNumberFormat="1" applyFont="1" applyAlignment="1">
      <alignment horizontal="center" vertical="center"/>
    </xf>
    <xf numFmtId="175" fontId="15" fillId="0" borderId="0" xfId="0" applyNumberFormat="1" applyFont="1" applyFill="1" applyBorder="1" applyAlignment="1">
      <alignment horizontal="right" vertical="center" indent="1"/>
    </xf>
    <xf numFmtId="175" fontId="15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0" fillId="0" borderId="0" xfId="0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/>
    <xf numFmtId="175" fontId="15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75" fontId="16" fillId="0" borderId="0" xfId="0" applyNumberFormat="1" applyFont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 shrinkToFit="1"/>
    </xf>
    <xf numFmtId="175" fontId="41" fillId="0" borderId="0" xfId="0" applyNumberFormat="1" applyFont="1" applyBorder="1" applyAlignment="1"/>
    <xf numFmtId="0" fontId="41" fillId="0" borderId="0" xfId="0" applyFont="1" applyBorder="1" applyAlignment="1"/>
    <xf numFmtId="175" fontId="41" fillId="0" borderId="23" xfId="0" applyNumberFormat="1" applyFont="1" applyBorder="1" applyAlignment="1"/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22" xfId="0" applyFont="1" applyFill="1" applyBorder="1" applyAlignment="1">
      <alignment horizontal="center" vertical="center" wrapText="1"/>
    </xf>
    <xf numFmtId="175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75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Border="1" applyAlignment="1"/>
    <xf numFmtId="168" fontId="11" fillId="0" borderId="0" xfId="0" applyNumberFormat="1" applyFont="1" applyBorder="1" applyAlignment="1">
      <alignment horizontal="right" indent="1"/>
    </xf>
    <xf numFmtId="175" fontId="15" fillId="0" borderId="0" xfId="0" applyNumberFormat="1" applyFont="1" applyBorder="1" applyAlignment="1">
      <alignment horizontal="right" indent="1"/>
    </xf>
    <xf numFmtId="175" fontId="14" fillId="0" borderId="0" xfId="0" applyNumberFormat="1" applyFont="1" applyFill="1" applyBorder="1" applyAlignment="1" applyProtection="1">
      <alignment horizontal="right" indent="1"/>
    </xf>
    <xf numFmtId="175" fontId="14" fillId="0" borderId="0" xfId="0" applyNumberFormat="1" applyFont="1" applyFill="1" applyBorder="1" applyAlignment="1">
      <alignment horizontal="right" indent="1"/>
    </xf>
    <xf numFmtId="0" fontId="14" fillId="0" borderId="0" xfId="0" applyNumberFormat="1" applyFont="1" applyFill="1" applyBorder="1" applyAlignment="1">
      <alignment horizontal="right" indent="1"/>
    </xf>
    <xf numFmtId="175" fontId="11" fillId="0" borderId="0" xfId="0" applyNumberFormat="1" applyFont="1" applyBorder="1" applyAlignment="1">
      <alignment horizontal="right" indent="1"/>
    </xf>
    <xf numFmtId="0" fontId="0" fillId="0" borderId="0" xfId="0" applyFill="1"/>
    <xf numFmtId="175" fontId="15" fillId="0" borderId="0" xfId="0" applyNumberFormat="1" applyFont="1" applyFill="1" applyBorder="1" applyAlignment="1" applyProtection="1">
      <alignment horizontal="right"/>
    </xf>
    <xf numFmtId="175" fontId="15" fillId="0" borderId="0" xfId="0" applyNumberFormat="1" applyFont="1" applyFill="1" applyBorder="1" applyAlignment="1">
      <alignment horizontal="right" indent="1"/>
    </xf>
    <xf numFmtId="175" fontId="15" fillId="0" borderId="0" xfId="0" applyNumberFormat="1" applyFont="1" applyFill="1" applyBorder="1" applyAlignment="1" applyProtection="1">
      <alignment horizontal="right" indent="1"/>
    </xf>
    <xf numFmtId="165" fontId="15" fillId="0" borderId="0" xfId="0" applyNumberFormat="1" applyFont="1" applyFill="1" applyBorder="1" applyAlignment="1" applyProtection="1">
      <alignment horizontal="right" indent="1"/>
    </xf>
    <xf numFmtId="175" fontId="41" fillId="0" borderId="0" xfId="0" applyNumberFormat="1" applyFont="1" applyFill="1" applyBorder="1" applyAlignment="1" applyProtection="1">
      <alignment horizontal="right" indent="1"/>
    </xf>
    <xf numFmtId="175" fontId="44" fillId="0" borderId="23" xfId="0" applyNumberFormat="1" applyFont="1" applyFill="1" applyBorder="1" applyAlignment="1">
      <alignment horizontal="right" indent="1"/>
    </xf>
    <xf numFmtId="175" fontId="41" fillId="0" borderId="23" xfId="0" applyNumberFormat="1" applyFont="1" applyFill="1" applyBorder="1" applyAlignment="1" applyProtection="1">
      <alignment horizontal="right" indent="1"/>
    </xf>
    <xf numFmtId="0" fontId="14" fillId="0" borderId="18" xfId="0" applyFont="1" applyBorder="1" applyAlignment="1">
      <alignment horizontal="left"/>
    </xf>
    <xf numFmtId="0" fontId="0" fillId="0" borderId="0" xfId="0" applyFill="1" applyBorder="1"/>
    <xf numFmtId="0" fontId="14" fillId="0" borderId="0" xfId="0" applyNumberFormat="1" applyFont="1" applyFill="1" applyBorder="1" applyAlignment="1">
      <alignment horizontal="right" indent="2"/>
    </xf>
    <xf numFmtId="164" fontId="44" fillId="0" borderId="23" xfId="0" applyNumberFormat="1" applyFont="1" applyFill="1" applyBorder="1" applyAlignment="1">
      <alignment horizontal="right" indent="2"/>
    </xf>
    <xf numFmtId="49" fontId="15" fillId="0" borderId="0" xfId="0" applyNumberFormat="1" applyFont="1" applyAlignment="1">
      <alignment horizontal="right" vertical="center" indent="1"/>
    </xf>
    <xf numFmtId="0" fontId="44" fillId="0" borderId="19" xfId="0" applyFont="1" applyBorder="1" applyAlignment="1">
      <alignment horizontal="left"/>
    </xf>
    <xf numFmtId="169" fontId="14" fillId="0" borderId="0" xfId="0" applyNumberFormat="1" applyFont="1" applyFill="1" applyBorder="1" applyAlignment="1">
      <alignment horizontal="right" indent="1"/>
    </xf>
    <xf numFmtId="164" fontId="44" fillId="0" borderId="23" xfId="0" applyNumberFormat="1" applyFont="1" applyFill="1" applyBorder="1" applyAlignment="1">
      <alignment horizontal="right" indent="1"/>
    </xf>
    <xf numFmtId="169" fontId="44" fillId="0" borderId="23" xfId="0" applyNumberFormat="1" applyFont="1" applyFill="1" applyBorder="1" applyAlignment="1">
      <alignment horizontal="right" indent="1"/>
    </xf>
    <xf numFmtId="0" fontId="44" fillId="0" borderId="23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 applyProtection="1">
      <alignment horizontal="right" indent="1"/>
    </xf>
    <xf numFmtId="169" fontId="42" fillId="0" borderId="23" xfId="0" applyNumberFormat="1" applyFont="1" applyFill="1" applyBorder="1" applyAlignment="1">
      <alignment horizontal="right" inden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 wrapText="1"/>
    </xf>
    <xf numFmtId="175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6" fontId="11" fillId="0" borderId="18" xfId="0" applyNumberFormat="1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175" fontId="14" fillId="0" borderId="0" xfId="0" applyNumberFormat="1" applyFont="1" applyFill="1" applyBorder="1" applyAlignment="1">
      <alignment horizontal="right" indent="2"/>
    </xf>
    <xf numFmtId="0" fontId="0" fillId="0" borderId="0" xfId="0"/>
    <xf numFmtId="0" fontId="0" fillId="0" borderId="0" xfId="0"/>
    <xf numFmtId="49" fontId="15" fillId="0" borderId="0" xfId="0" applyNumberFormat="1" applyFont="1" applyBorder="1" applyAlignment="1">
      <alignment horizontal="right" vertical="center" indent="1"/>
    </xf>
    <xf numFmtId="49" fontId="15" fillId="0" borderId="10" xfId="0" applyNumberFormat="1" applyFont="1" applyBorder="1" applyAlignment="1">
      <alignment horizontal="right" vertical="center" indent="1"/>
    </xf>
    <xf numFmtId="0" fontId="0" fillId="0" borderId="0" xfId="0"/>
    <xf numFmtId="172" fontId="14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3" fontId="0" fillId="0" borderId="0" xfId="0" applyNumberFormat="1" applyFont="1"/>
    <xf numFmtId="173" fontId="0" fillId="0" borderId="0" xfId="0" applyNumberFormat="1" applyFont="1"/>
    <xf numFmtId="0" fontId="0" fillId="0" borderId="0" xfId="0"/>
    <xf numFmtId="175" fontId="15" fillId="0" borderId="0" xfId="0" applyNumberFormat="1" applyFont="1" applyFill="1" applyBorder="1" applyAlignment="1"/>
    <xf numFmtId="175" fontId="15" fillId="0" borderId="0" xfId="0" applyNumberFormat="1" applyFont="1" applyFill="1" applyBorder="1" applyAlignment="1">
      <alignment vertical="center"/>
    </xf>
    <xf numFmtId="0" fontId="0" fillId="0" borderId="0" xfId="0"/>
    <xf numFmtId="0" fontId="42" fillId="0" borderId="0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1" fillId="0" borderId="1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41" fillId="0" borderId="18" xfId="0" applyFont="1" applyBorder="1" applyAlignment="1">
      <alignment horizontal="left" wrapText="1"/>
    </xf>
    <xf numFmtId="0" fontId="0" fillId="0" borderId="0" xfId="0"/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2" fillId="0" borderId="0" xfId="51" applyFont="1" applyAlignment="1">
      <alignment horizontal="left"/>
    </xf>
    <xf numFmtId="0" fontId="15" fillId="0" borderId="18" xfId="0" applyFont="1" applyFill="1" applyBorder="1" applyAlignment="1"/>
    <xf numFmtId="175" fontId="11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175" fontId="44" fillId="0" borderId="23" xfId="0" applyNumberFormat="1" applyFont="1" applyFill="1" applyBorder="1" applyAlignment="1">
      <alignment horizontal="right" indent="2"/>
    </xf>
    <xf numFmtId="169" fontId="14" fillId="0" borderId="0" xfId="0" applyNumberFormat="1" applyFont="1" applyFill="1" applyBorder="1" applyAlignment="1">
      <alignment horizontal="right" indent="2"/>
    </xf>
    <xf numFmtId="169" fontId="44" fillId="0" borderId="23" xfId="0" applyNumberFormat="1" applyFont="1" applyFill="1" applyBorder="1" applyAlignment="1">
      <alignment horizontal="right" indent="2"/>
    </xf>
    <xf numFmtId="175" fontId="15" fillId="0" borderId="0" xfId="52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175" fontId="15" fillId="0" borderId="0" xfId="0" applyNumberFormat="1" applyFont="1" applyFill="1" applyBorder="1" applyAlignment="1">
      <alignment horizontal="center"/>
    </xf>
    <xf numFmtId="175" fontId="41" fillId="0" borderId="0" xfId="52" applyNumberFormat="1" applyFont="1" applyAlignment="1">
      <alignment horizontal="center"/>
    </xf>
    <xf numFmtId="175" fontId="15" fillId="0" borderId="0" xfId="52" applyNumberFormat="1" applyFont="1" applyFill="1" applyBorder="1" applyAlignment="1">
      <alignment horizontal="center"/>
    </xf>
    <xf numFmtId="175" fontId="41" fillId="0" borderId="23" xfId="5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5" fontId="41" fillId="0" borderId="0" xfId="52" applyNumberFormat="1" applyFont="1" applyFill="1" applyBorder="1" applyAlignment="1">
      <alignment horizontal="center"/>
    </xf>
    <xf numFmtId="175" fontId="15" fillId="0" borderId="0" xfId="0" applyNumberFormat="1" applyFont="1" applyBorder="1" applyAlignment="1">
      <alignment horizontal="center"/>
    </xf>
    <xf numFmtId="175" fontId="15" fillId="0" borderId="0" xfId="0" applyNumberFormat="1" applyFont="1" applyAlignment="1">
      <alignment horizontal="right" indent="2"/>
    </xf>
    <xf numFmtId="175" fontId="15" fillId="0" borderId="0" xfId="0" applyNumberFormat="1" applyFont="1" applyFill="1" applyBorder="1" applyAlignment="1">
      <alignment horizontal="right" indent="2"/>
    </xf>
    <xf numFmtId="175" fontId="15" fillId="0" borderId="0" xfId="0" applyNumberFormat="1" applyFont="1" applyBorder="1" applyAlignment="1">
      <alignment horizontal="right" indent="2"/>
    </xf>
    <xf numFmtId="175" fontId="15" fillId="0" borderId="23" xfId="0" applyNumberFormat="1" applyFont="1" applyFill="1" applyBorder="1" applyAlignment="1">
      <alignment horizontal="right" indent="2"/>
    </xf>
    <xf numFmtId="0" fontId="15" fillId="0" borderId="19" xfId="0" applyFont="1" applyBorder="1" applyAlignment="1">
      <alignment horizontal="left" wrapText="1"/>
    </xf>
    <xf numFmtId="175" fontId="15" fillId="0" borderId="23" xfId="0" applyNumberFormat="1" applyFont="1" applyFill="1" applyBorder="1" applyAlignment="1">
      <alignment horizontal="right" indent="1"/>
    </xf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175" fontId="11" fillId="0" borderId="0" xfId="0" applyNumberFormat="1" applyFont="1" applyBorder="1" applyAlignment="1">
      <alignment horizontal="right" vertical="center"/>
    </xf>
    <xf numFmtId="17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75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5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75" fontId="11" fillId="0" borderId="23" xfId="0" applyNumberFormat="1" applyFont="1" applyBorder="1" applyAlignment="1">
      <alignment horizontal="right" indent="1"/>
    </xf>
    <xf numFmtId="0" fontId="1" fillId="0" borderId="0" xfId="0" applyNumberFormat="1" applyFont="1" applyFill="1" applyBorder="1" applyAlignment="1">
      <alignment horizontal="right" vertical="center" indent="2"/>
    </xf>
    <xf numFmtId="175" fontId="1" fillId="0" borderId="0" xfId="0" applyNumberFormat="1" applyFont="1" applyFill="1" applyBorder="1" applyAlignment="1">
      <alignment horizontal="right" vertical="center" indent="1"/>
    </xf>
    <xf numFmtId="175" fontId="1" fillId="0" borderId="0" xfId="0" applyNumberFormat="1" applyFont="1" applyFill="1" applyBorder="1" applyAlignment="1">
      <alignment horizontal="right" vertical="center" indent="2"/>
    </xf>
    <xf numFmtId="169" fontId="1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168" fontId="6" fillId="0" borderId="23" xfId="0" applyNumberFormat="1" applyFont="1" applyBorder="1" applyAlignment="1">
      <alignment vertical="center"/>
    </xf>
    <xf numFmtId="0" fontId="0" fillId="0" borderId="0" xfId="0"/>
    <xf numFmtId="0" fontId="13" fillId="0" borderId="0" xfId="0" applyFont="1" applyAlignment="1">
      <alignment horizontal="center"/>
    </xf>
    <xf numFmtId="175" fontId="42" fillId="0" borderId="23" xfId="0" applyNumberFormat="1" applyFont="1" applyFill="1" applyBorder="1" applyAlignment="1">
      <alignment horizontal="right" vertical="center" indent="1"/>
    </xf>
    <xf numFmtId="175" fontId="15" fillId="0" borderId="23" xfId="0" applyNumberFormat="1" applyFont="1" applyBorder="1" applyAlignment="1">
      <alignment horizontal="center"/>
    </xf>
    <xf numFmtId="0" fontId="0" fillId="0" borderId="0" xfId="0"/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75" fontId="11" fillId="0" borderId="0" xfId="0" applyNumberFormat="1" applyFont="1" applyFill="1" applyBorder="1" applyAlignment="1"/>
    <xf numFmtId="175" fontId="11" fillId="0" borderId="0" xfId="0" applyNumberFormat="1" applyFont="1" applyFill="1" applyAlignment="1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4" fillId="0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6" fillId="0" borderId="0" xfId="0" quotePrefix="1" applyNumberFormat="1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175" fontId="41" fillId="0" borderId="23" xfId="0" applyNumberFormat="1" applyFont="1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0" fontId="13" fillId="0" borderId="0" xfId="0" applyFont="1" applyAlignment="1">
      <alignment wrapText="1"/>
    </xf>
    <xf numFmtId="0" fontId="15" fillId="33" borderId="15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right" indent="1"/>
    </xf>
    <xf numFmtId="0" fontId="15" fillId="0" borderId="19" xfId="0" applyFont="1" applyBorder="1" applyAlignment="1">
      <alignment horizontal="left"/>
    </xf>
    <xf numFmtId="0" fontId="15" fillId="0" borderId="23" xfId="0" applyFont="1" applyBorder="1" applyAlignment="1">
      <alignment horizontal="right" indent="1"/>
    </xf>
    <xf numFmtId="175" fontId="15" fillId="0" borderId="23" xfId="0" applyNumberFormat="1" applyFont="1" applyBorder="1" applyAlignment="1">
      <alignment horizontal="right" indent="1"/>
    </xf>
    <xf numFmtId="166" fontId="15" fillId="0" borderId="23" xfId="0" applyNumberFormat="1" applyFont="1" applyBorder="1" applyAlignment="1">
      <alignment horizontal="right" indent="2"/>
    </xf>
    <xf numFmtId="0" fontId="15" fillId="0" borderId="0" xfId="0" applyNumberFormat="1" applyFont="1" applyFill="1" applyBorder="1" applyAlignment="1">
      <alignment horizontal="right" indent="1"/>
    </xf>
    <xf numFmtId="166" fontId="15" fillId="0" borderId="0" xfId="0" applyNumberFormat="1" applyFont="1" applyFill="1" applyBorder="1" applyAlignment="1">
      <alignment horizontal="right" indent="2"/>
    </xf>
    <xf numFmtId="175" fontId="40" fillId="0" borderId="0" xfId="0" applyNumberFormat="1" applyFont="1" applyFill="1" applyBorder="1" applyAlignment="1">
      <alignment horizontal="right" indent="1"/>
    </xf>
    <xf numFmtId="164" fontId="40" fillId="0" borderId="0" xfId="0" applyNumberFormat="1" applyFont="1" applyFill="1" applyBorder="1" applyAlignment="1">
      <alignment horizontal="right" indent="1"/>
    </xf>
    <xf numFmtId="166" fontId="40" fillId="0" borderId="0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75" fontId="15" fillId="0" borderId="0" xfId="0" applyNumberFormat="1" applyFont="1" applyBorder="1" applyAlignment="1">
      <alignment horizontal="right"/>
    </xf>
    <xf numFmtId="164" fontId="40" fillId="0" borderId="30" xfId="0" applyNumberFormat="1" applyFont="1" applyBorder="1" applyAlignment="1">
      <alignment horizontal="right" indent="1"/>
    </xf>
    <xf numFmtId="175" fontId="40" fillId="0" borderId="23" xfId="0" applyNumberFormat="1" applyFont="1" applyBorder="1" applyAlignment="1">
      <alignment horizontal="right" indent="1"/>
    </xf>
    <xf numFmtId="166" fontId="41" fillId="0" borderId="23" xfId="0" applyNumberFormat="1" applyFont="1" applyFill="1" applyBorder="1" applyAlignment="1">
      <alignment horizontal="right" indent="2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168" fontId="15" fillId="0" borderId="0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indent="2"/>
    </xf>
    <xf numFmtId="169" fontId="11" fillId="0" borderId="0" xfId="0" applyNumberFormat="1" applyFont="1" applyBorder="1" applyAlignment="1">
      <alignment horizontal="right" indent="2"/>
    </xf>
    <xf numFmtId="168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 indent="2"/>
    </xf>
    <xf numFmtId="0" fontId="15" fillId="0" borderId="0" xfId="0" applyFont="1" applyBorder="1" applyAlignment="1">
      <alignment horizontal="left" wrapText="1"/>
    </xf>
    <xf numFmtId="168" fontId="15" fillId="0" borderId="27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left" wrapText="1"/>
    </xf>
    <xf numFmtId="168" fontId="11" fillId="0" borderId="27" xfId="0" applyNumberFormat="1" applyFont="1" applyBorder="1" applyAlignment="1">
      <alignment horizontal="right" indent="1"/>
    </xf>
    <xf numFmtId="0" fontId="15" fillId="0" borderId="0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15" fillId="0" borderId="30" xfId="0" applyFont="1" applyBorder="1" applyAlignment="1">
      <alignment horizontal="right" indent="1"/>
    </xf>
    <xf numFmtId="165" fontId="11" fillId="0" borderId="23" xfId="0" applyNumberFormat="1" applyFont="1" applyBorder="1" applyAlignment="1">
      <alignment horizontal="right" indent="2"/>
    </xf>
    <xf numFmtId="0" fontId="15" fillId="0" borderId="0" xfId="0" applyFont="1" applyFill="1"/>
    <xf numFmtId="165" fontId="15" fillId="0" borderId="0" xfId="0" applyNumberFormat="1" applyFont="1" applyFill="1" applyBorder="1" applyAlignment="1">
      <alignment horizontal="right" indent="1"/>
    </xf>
    <xf numFmtId="0" fontId="41" fillId="0" borderId="18" xfId="0" applyFont="1" applyBorder="1" applyAlignment="1">
      <alignment horizontal="left"/>
    </xf>
    <xf numFmtId="165" fontId="40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/>
    </xf>
    <xf numFmtId="0" fontId="41" fillId="0" borderId="19" xfId="0" applyFont="1" applyBorder="1" applyAlignment="1">
      <alignment horizontal="left"/>
    </xf>
    <xf numFmtId="175" fontId="40" fillId="0" borderId="23" xfId="0" applyNumberFormat="1" applyFont="1" applyFill="1" applyBorder="1" applyAlignment="1">
      <alignment horizontal="right" indent="1"/>
    </xf>
    <xf numFmtId="165" fontId="40" fillId="0" borderId="23" xfId="0" applyNumberFormat="1" applyFont="1" applyFill="1" applyBorder="1" applyAlignment="1">
      <alignment horizontal="right" indent="1"/>
    </xf>
    <xf numFmtId="0" fontId="11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indent="2"/>
    </xf>
    <xf numFmtId="170" fontId="15" fillId="0" borderId="0" xfId="0" applyNumberFormat="1" applyFont="1" applyBorder="1" applyAlignment="1">
      <alignment horizontal="right" indent="2"/>
    </xf>
    <xf numFmtId="0" fontId="11" fillId="0" borderId="18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 indent="2"/>
    </xf>
    <xf numFmtId="170" fontId="11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vertical="center" indent="2"/>
    </xf>
    <xf numFmtId="175" fontId="11" fillId="0" borderId="0" xfId="0" applyNumberFormat="1" applyFont="1" applyBorder="1" applyAlignment="1">
      <alignment horizontal="right" vertical="center" indent="2"/>
    </xf>
    <xf numFmtId="170" fontId="11" fillId="0" borderId="0" xfId="0" applyNumberFormat="1" applyFont="1" applyBorder="1" applyAlignment="1">
      <alignment horizontal="right" vertical="center" indent="2"/>
    </xf>
    <xf numFmtId="0" fontId="15" fillId="0" borderId="0" xfId="0" applyFont="1" applyBorder="1" applyAlignment="1">
      <alignment horizontal="right" indent="2"/>
    </xf>
    <xf numFmtId="0" fontId="11" fillId="0" borderId="19" xfId="0" applyFont="1" applyBorder="1" applyAlignment="1">
      <alignment horizontal="left"/>
    </xf>
    <xf numFmtId="0" fontId="15" fillId="0" borderId="23" xfId="0" applyFont="1" applyBorder="1" applyAlignment="1">
      <alignment horizontal="right" indent="2"/>
    </xf>
    <xf numFmtId="175" fontId="15" fillId="0" borderId="23" xfId="0" applyNumberFormat="1" applyFont="1" applyBorder="1" applyAlignment="1">
      <alignment horizontal="right" indent="2"/>
    </xf>
    <xf numFmtId="170" fontId="15" fillId="0" borderId="23" xfId="0" applyNumberFormat="1" applyFont="1" applyFill="1" applyBorder="1" applyAlignment="1">
      <alignment horizontal="right" indent="2"/>
    </xf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right" indent="2"/>
    </xf>
    <xf numFmtId="166" fontId="15" fillId="0" borderId="0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vertical="center" indent="2"/>
    </xf>
    <xf numFmtId="175" fontId="15" fillId="0" borderId="0" xfId="0" applyNumberFormat="1" applyFont="1" applyFill="1" applyBorder="1" applyAlignment="1" applyProtection="1">
      <alignment horizontal="right" vertical="center" indent="1"/>
    </xf>
    <xf numFmtId="166" fontId="15" fillId="0" borderId="0" xfId="0" applyNumberFormat="1" applyFont="1" applyFill="1" applyBorder="1" applyAlignment="1">
      <alignment horizontal="right" vertical="center" indent="1"/>
    </xf>
    <xf numFmtId="164" fontId="40" fillId="0" borderId="0" xfId="0" applyNumberFormat="1" applyFont="1" applyFill="1" applyBorder="1" applyAlignment="1">
      <alignment horizontal="right" indent="2"/>
    </xf>
    <xf numFmtId="166" fontId="40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vertical="center" indent="2"/>
    </xf>
    <xf numFmtId="175" fontId="11" fillId="0" borderId="0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164" fontId="40" fillId="0" borderId="23" xfId="0" applyNumberFormat="1" applyFont="1" applyFill="1" applyBorder="1" applyAlignment="1">
      <alignment horizontal="right" indent="2"/>
    </xf>
    <xf numFmtId="166" fontId="41" fillId="0" borderId="23" xfId="0" applyNumberFormat="1" applyFont="1" applyFill="1" applyBorder="1" applyAlignment="1">
      <alignment horizontal="right" indent="1"/>
    </xf>
    <xf numFmtId="164" fontId="15" fillId="0" borderId="0" xfId="0" applyNumberFormat="1" applyFont="1" applyBorder="1" applyAlignment="1">
      <alignment horizontal="right" vertical="center" indent="2"/>
    </xf>
    <xf numFmtId="175" fontId="15" fillId="0" borderId="0" xfId="0" applyNumberFormat="1" applyFont="1" applyBorder="1" applyAlignment="1">
      <alignment horizontal="right" vertical="center" indent="2"/>
    </xf>
    <xf numFmtId="170" fontId="15" fillId="0" borderId="0" xfId="0" applyNumberFormat="1" applyFont="1" applyBorder="1" applyAlignment="1">
      <alignment horizontal="right" vertical="center" indent="2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64" fontId="15" fillId="0" borderId="23" xfId="0" applyNumberFormat="1" applyFont="1" applyBorder="1" applyAlignment="1">
      <alignment horizontal="right" vertical="center" indent="2"/>
    </xf>
    <xf numFmtId="175" fontId="15" fillId="0" borderId="23" xfId="0" applyNumberFormat="1" applyFont="1" applyBorder="1" applyAlignment="1">
      <alignment horizontal="right" vertical="center" indent="2"/>
    </xf>
    <xf numFmtId="175" fontId="15" fillId="0" borderId="23" xfId="0" applyNumberFormat="1" applyFont="1" applyFill="1" applyBorder="1" applyAlignment="1">
      <alignment horizontal="right" vertical="center" indent="2"/>
    </xf>
    <xf numFmtId="170" fontId="15" fillId="0" borderId="23" xfId="0" applyNumberFormat="1" applyFont="1" applyBorder="1" applyAlignment="1">
      <alignment horizontal="right" vertical="center" indent="2"/>
    </xf>
    <xf numFmtId="0" fontId="15" fillId="0" borderId="0" xfId="0" applyFont="1" applyBorder="1"/>
    <xf numFmtId="0" fontId="15" fillId="0" borderId="0" xfId="0" applyNumberFormat="1" applyFont="1" applyFill="1" applyBorder="1"/>
    <xf numFmtId="164" fontId="15" fillId="0" borderId="0" xfId="0" applyNumberFormat="1" applyFont="1" applyFill="1" applyBorder="1"/>
    <xf numFmtId="167" fontId="15" fillId="0" borderId="0" xfId="0" applyNumberFormat="1" applyFont="1" applyFill="1" applyBorder="1"/>
    <xf numFmtId="166" fontId="15" fillId="0" borderId="0" xfId="0" applyNumberFormat="1" applyFont="1" applyFill="1" applyBorder="1"/>
    <xf numFmtId="164" fontId="40" fillId="0" borderId="0" xfId="0" applyNumberFormat="1" applyFont="1" applyFill="1"/>
    <xf numFmtId="0" fontId="15" fillId="0" borderId="0" xfId="0" applyFont="1" applyAlignment="1">
      <alignment vertical="center"/>
    </xf>
    <xf numFmtId="0" fontId="15" fillId="0" borderId="0" xfId="0" applyFont="1" applyAlignment="1"/>
    <xf numFmtId="175" fontId="40" fillId="0" borderId="0" xfId="0" applyNumberFormat="1" applyFont="1" applyFill="1" applyBorder="1" applyAlignment="1">
      <alignment horizontal="right" indent="2"/>
    </xf>
    <xf numFmtId="166" fontId="41" fillId="0" borderId="0" xfId="0" applyNumberFormat="1" applyFont="1" applyFill="1" applyBorder="1" applyAlignment="1">
      <alignment horizontal="right" indent="2"/>
    </xf>
    <xf numFmtId="175" fontId="11" fillId="0" borderId="0" xfId="0" applyNumberFormat="1" applyFont="1" applyFill="1" applyBorder="1" applyAlignment="1">
      <alignment horizontal="right" vertical="center" indent="2"/>
    </xf>
    <xf numFmtId="166" fontId="11" fillId="0" borderId="0" xfId="0" applyNumberFormat="1" applyFont="1" applyFill="1" applyBorder="1" applyAlignment="1">
      <alignment horizontal="right" vertical="center" indent="2"/>
    </xf>
    <xf numFmtId="175" fontId="40" fillId="0" borderId="23" xfId="0" applyNumberFormat="1" applyFont="1" applyFill="1" applyBorder="1" applyAlignment="1">
      <alignment horizontal="right" indent="2"/>
    </xf>
    <xf numFmtId="166" fontId="41" fillId="0" borderId="10" xfId="0" applyNumberFormat="1" applyFont="1" applyFill="1" applyBorder="1" applyAlignment="1">
      <alignment horizontal="right" indent="2"/>
    </xf>
    <xf numFmtId="3" fontId="15" fillId="0" borderId="0" xfId="0" applyNumberFormat="1" applyFont="1" applyAlignment="1">
      <alignment horizontal="right" vertical="center" indent="1"/>
    </xf>
    <xf numFmtId="175" fontId="15" fillId="0" borderId="0" xfId="0" applyNumberFormat="1" applyFont="1" applyAlignment="1">
      <alignment horizontal="right" vertical="center" indent="1"/>
    </xf>
    <xf numFmtId="171" fontId="15" fillId="0" borderId="0" xfId="0" applyNumberFormat="1" applyFont="1" applyAlignment="1">
      <alignment horizontal="right" vertical="center" indent="1"/>
    </xf>
    <xf numFmtId="172" fontId="15" fillId="0" borderId="0" xfId="0" applyNumberFormat="1" applyFont="1" applyAlignment="1">
      <alignment horizontal="right" vertical="center" indent="1"/>
    </xf>
    <xf numFmtId="175" fontId="11" fillId="0" borderId="0" xfId="0" applyNumberFormat="1" applyFont="1" applyAlignment="1">
      <alignment horizontal="right" vertical="center" indent="1"/>
    </xf>
    <xf numFmtId="164" fontId="11" fillId="0" borderId="0" xfId="0" applyNumberFormat="1" applyFont="1" applyAlignment="1">
      <alignment horizontal="right" vertical="center" indent="1"/>
    </xf>
    <xf numFmtId="170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Alignment="1">
      <alignment horizontal="right" vertical="center" indent="1"/>
    </xf>
    <xf numFmtId="170" fontId="11" fillId="0" borderId="0" xfId="0" applyNumberFormat="1" applyFont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 vertical="center" indent="1"/>
    </xf>
    <xf numFmtId="0" fontId="11" fillId="0" borderId="0" xfId="0" applyNumberFormat="1" applyFont="1" applyAlignment="1">
      <alignment horizontal="right" vertical="center" indent="1"/>
    </xf>
    <xf numFmtId="0" fontId="15" fillId="0" borderId="0" xfId="0" applyNumberFormat="1" applyFont="1" applyBorder="1" applyAlignment="1">
      <alignment horizontal="right" vertical="center" indent="1"/>
    </xf>
    <xf numFmtId="175" fontId="15" fillId="0" borderId="0" xfId="0" applyNumberFormat="1" applyFont="1" applyBorder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 indent="1"/>
    </xf>
    <xf numFmtId="0" fontId="15" fillId="0" borderId="27" xfId="0" applyNumberFormat="1" applyFont="1" applyBorder="1" applyAlignment="1">
      <alignment horizontal="right" vertical="center" indent="1"/>
    </xf>
    <xf numFmtId="0" fontId="15" fillId="0" borderId="23" xfId="0" applyNumberFormat="1" applyFont="1" applyBorder="1" applyAlignment="1">
      <alignment horizontal="right" vertical="center" indent="1"/>
    </xf>
    <xf numFmtId="175" fontId="15" fillId="0" borderId="23" xfId="0" applyNumberFormat="1" applyFont="1" applyBorder="1" applyAlignment="1">
      <alignment horizontal="right" vertical="center" indent="1"/>
    </xf>
    <xf numFmtId="175" fontId="15" fillId="0" borderId="23" xfId="0" applyNumberFormat="1" applyFont="1" applyFill="1" applyBorder="1" applyAlignment="1">
      <alignment horizontal="right" vertical="center" indent="1"/>
    </xf>
    <xf numFmtId="0" fontId="15" fillId="0" borderId="23" xfId="0" applyFont="1" applyFill="1" applyBorder="1" applyAlignment="1">
      <alignment horizontal="right" vertical="center" indent="1"/>
    </xf>
    <xf numFmtId="0" fontId="11" fillId="33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5" fontId="41" fillId="0" borderId="23" xfId="0" applyNumberFormat="1" applyFont="1" applyBorder="1" applyAlignment="1">
      <alignment horizontal="right" indent="1"/>
    </xf>
    <xf numFmtId="164" fontId="41" fillId="0" borderId="23" xfId="0" applyNumberFormat="1" applyFont="1" applyBorder="1" applyAlignment="1">
      <alignment horizontal="right" indent="1"/>
    </xf>
    <xf numFmtId="0" fontId="11" fillId="0" borderId="21" xfId="0" applyFont="1" applyFill="1" applyBorder="1" applyAlignment="1">
      <alignment wrapText="1"/>
    </xf>
    <xf numFmtId="175" fontId="11" fillId="0" borderId="21" xfId="0" applyNumberFormat="1" applyFont="1" applyFill="1" applyBorder="1" applyAlignment="1">
      <alignment horizontal="right" vertical="center" indent="1"/>
    </xf>
    <xf numFmtId="175" fontId="15" fillId="0" borderId="21" xfId="0" applyNumberFormat="1" applyFont="1" applyFill="1" applyBorder="1" applyAlignment="1">
      <alignment horizontal="right" vertical="center" inden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/>
    </xf>
    <xf numFmtId="175" fontId="11" fillId="0" borderId="0" xfId="0" applyNumberFormat="1" applyFont="1" applyAlignment="1">
      <alignment horizontal="right" indent="1"/>
    </xf>
    <xf numFmtId="0" fontId="11" fillId="0" borderId="29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indent="1"/>
    </xf>
    <xf numFmtId="0" fontId="15" fillId="0" borderId="18" xfId="0" applyFont="1" applyBorder="1"/>
    <xf numFmtId="0" fontId="11" fillId="0" borderId="19" xfId="0" applyFont="1" applyFill="1" applyBorder="1" applyAlignment="1">
      <alignment horizontal="left" vertical="center" wrapText="1"/>
    </xf>
    <xf numFmtId="164" fontId="11" fillId="0" borderId="23" xfId="0" applyNumberFormat="1" applyFont="1" applyBorder="1" applyAlignment="1">
      <alignment horizontal="right" indent="1"/>
    </xf>
    <xf numFmtId="0" fontId="11" fillId="0" borderId="0" xfId="0" applyFont="1" applyBorder="1" applyAlignment="1"/>
    <xf numFmtId="0" fontId="11" fillId="0" borderId="0" xfId="0" applyFont="1" applyAlignment="1">
      <alignment horizontal="centerContinuous"/>
    </xf>
    <xf numFmtId="0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>
      <alignment horizontal="right" indent="3"/>
    </xf>
    <xf numFmtId="164" fontId="15" fillId="0" borderId="0" xfId="0" applyNumberFormat="1" applyFont="1" applyFill="1" applyBorder="1" applyAlignment="1" applyProtection="1">
      <alignment horizontal="right" indent="3"/>
    </xf>
    <xf numFmtId="0" fontId="41" fillId="0" borderId="23" xfId="0" applyFont="1" applyBorder="1" applyAlignment="1">
      <alignment horizontal="right" indent="4"/>
    </xf>
    <xf numFmtId="0" fontId="41" fillId="0" borderId="23" xfId="0" applyFont="1" applyBorder="1" applyAlignment="1">
      <alignment horizontal="right" indent="3"/>
    </xf>
    <xf numFmtId="0" fontId="15" fillId="0" borderId="0" xfId="0" applyFont="1" applyBorder="1" applyAlignment="1"/>
    <xf numFmtId="168" fontId="15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168" fontId="15" fillId="0" borderId="23" xfId="0" applyNumberFormat="1" applyFont="1" applyBorder="1" applyAlignment="1">
      <alignment horizontal="center"/>
    </xf>
    <xf numFmtId="169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right" indent="1"/>
    </xf>
    <xf numFmtId="3" fontId="41" fillId="0" borderId="23" xfId="0" applyNumberFormat="1" applyFont="1" applyBorder="1" applyAlignment="1">
      <alignment horizontal="right" indent="2"/>
    </xf>
    <xf numFmtId="3" fontId="41" fillId="0" borderId="23" xfId="0" applyNumberFormat="1" applyFont="1" applyBorder="1" applyAlignment="1">
      <alignment horizontal="right" indent="1"/>
    </xf>
    <xf numFmtId="172" fontId="41" fillId="0" borderId="23" xfId="0" applyNumberFormat="1" applyFont="1" applyFill="1" applyBorder="1" applyAlignment="1">
      <alignment horizontal="right" indent="1"/>
    </xf>
    <xf numFmtId="168" fontId="15" fillId="0" borderId="0" xfId="0" applyNumberFormat="1" applyFont="1" applyBorder="1" applyAlignment="1">
      <alignment horizontal="right" vertical="center" indent="1"/>
    </xf>
    <xf numFmtId="169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wrapText="1"/>
    </xf>
    <xf numFmtId="168" fontId="11" fillId="0" borderId="0" xfId="0" applyNumberFormat="1" applyFont="1" applyAlignment="1">
      <alignment horizontal="right" vertical="center" indent="1"/>
    </xf>
    <xf numFmtId="169" fontId="11" fillId="0" borderId="0" xfId="0" applyNumberFormat="1" applyFont="1" applyAlignment="1">
      <alignment horizontal="right" vertical="center" indent="1"/>
    </xf>
    <xf numFmtId="0" fontId="11" fillId="0" borderId="19" xfId="0" applyFont="1" applyBorder="1" applyAlignment="1">
      <alignment horizontal="left" vertical="center" wrapText="1"/>
    </xf>
    <xf numFmtId="168" fontId="15" fillId="0" borderId="23" xfId="0" applyNumberFormat="1" applyFont="1" applyBorder="1" applyAlignment="1">
      <alignment horizontal="right" vertical="center" indent="1"/>
    </xf>
    <xf numFmtId="169" fontId="11" fillId="0" borderId="23" xfId="0" applyNumberFormat="1" applyFont="1" applyBorder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right" indent="1"/>
    </xf>
    <xf numFmtId="0" fontId="11" fillId="0" borderId="18" xfId="0" applyFont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indent="1"/>
    </xf>
    <xf numFmtId="170" fontId="11" fillId="0" borderId="0" xfId="0" applyNumberFormat="1" applyFont="1" applyFill="1" applyBorder="1" applyAlignment="1">
      <alignment horizontal="right" vertical="center" indent="1"/>
    </xf>
    <xf numFmtId="172" fontId="15" fillId="0" borderId="0" xfId="0" applyNumberFormat="1" applyFont="1" applyFill="1" applyBorder="1" applyAlignment="1">
      <alignment horizontal="right" vertical="center" indent="1"/>
    </xf>
    <xf numFmtId="0" fontId="15" fillId="0" borderId="18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15" fillId="0" borderId="19" xfId="0" applyFont="1" applyFill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right" vertical="center" indent="1"/>
    </xf>
    <xf numFmtId="172" fontId="15" fillId="0" borderId="23" xfId="0" applyNumberFormat="1" applyFont="1" applyFill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Fill="1" applyBorder="1" applyAlignment="1">
      <alignment horizontal="right" vertical="center" indent="1"/>
    </xf>
    <xf numFmtId="169" fontId="40" fillId="0" borderId="0" xfId="0" applyNumberFormat="1" applyFont="1" applyFill="1" applyBorder="1" applyAlignment="1">
      <alignment horizontal="right" indent="1"/>
    </xf>
    <xf numFmtId="168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 indent="1"/>
    </xf>
    <xf numFmtId="171" fontId="11" fillId="0" borderId="0" xfId="0" applyNumberFormat="1" applyFont="1" applyAlignment="1">
      <alignment horizontal="right" indent="1"/>
    </xf>
    <xf numFmtId="168" fontId="11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1"/>
    </xf>
    <xf numFmtId="173" fontId="15" fillId="0" borderId="0" xfId="0" applyNumberFormat="1" applyFont="1" applyAlignment="1">
      <alignment horizontal="right" inden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right" indent="1"/>
    </xf>
    <xf numFmtId="3" fontId="15" fillId="0" borderId="0" xfId="0" applyNumberFormat="1" applyFont="1"/>
    <xf numFmtId="0" fontId="15" fillId="33" borderId="1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right" vertical="center" indent="1"/>
    </xf>
    <xf numFmtId="171" fontId="15" fillId="0" borderId="0" xfId="0" applyNumberFormat="1" applyFont="1" applyBorder="1" applyAlignment="1">
      <alignment horizontal="right" vertical="center" indent="1"/>
    </xf>
    <xf numFmtId="175" fontId="11" fillId="0" borderId="0" xfId="0" applyNumberFormat="1" applyFont="1" applyBorder="1" applyAlignment="1">
      <alignment horizontal="right" vertical="center" indent="1"/>
    </xf>
    <xf numFmtId="171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indent="1"/>
    </xf>
    <xf numFmtId="171" fontId="15" fillId="0" borderId="0" xfId="0" applyNumberFormat="1" applyFont="1" applyFill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vertical="center" indent="1"/>
    </xf>
    <xf numFmtId="168" fontId="11" fillId="0" borderId="0" xfId="0" applyNumberFormat="1" applyFont="1" applyBorder="1" applyAlignment="1">
      <alignment horizontal="right" vertical="center" indent="1"/>
    </xf>
    <xf numFmtId="171" fontId="15" fillId="0" borderId="23" xfId="0" applyNumberFormat="1" applyFont="1" applyBorder="1" applyAlignment="1">
      <alignment horizontal="right" vertical="center" indent="1"/>
    </xf>
    <xf numFmtId="169" fontId="15" fillId="0" borderId="0" xfId="0" applyNumberFormat="1" applyFont="1" applyFill="1" applyBorder="1" applyAlignment="1">
      <alignment horizontal="right" indent="2"/>
    </xf>
    <xf numFmtId="169" fontId="15" fillId="0" borderId="0" xfId="0" applyNumberFormat="1" applyFont="1" applyFill="1" applyBorder="1" applyAlignment="1">
      <alignment horizontal="right" vertical="center" indent="2"/>
    </xf>
    <xf numFmtId="175" fontId="15" fillId="0" borderId="0" xfId="0" applyNumberFormat="1" applyFont="1" applyFill="1" applyBorder="1" applyAlignment="1" applyProtection="1">
      <alignment horizontal="right" vertical="center" indent="2"/>
    </xf>
    <xf numFmtId="175" fontId="15" fillId="0" borderId="0" xfId="0" applyNumberFormat="1" applyFont="1" applyFill="1" applyBorder="1" applyAlignment="1" applyProtection="1">
      <alignment horizontal="right" indent="2"/>
    </xf>
    <xf numFmtId="175" fontId="41" fillId="0" borderId="0" xfId="0" applyNumberFormat="1" applyFont="1" applyFill="1" applyBorder="1" applyAlignment="1">
      <alignment horizontal="right" vertical="center" indent="1"/>
    </xf>
    <xf numFmtId="169" fontId="40" fillId="0" borderId="0" xfId="0" applyNumberFormat="1" applyFont="1" applyFill="1" applyBorder="1" applyAlignment="1">
      <alignment horizontal="right" indent="2"/>
    </xf>
    <xf numFmtId="169" fontId="11" fillId="0" borderId="0" xfId="0" applyNumberFormat="1" applyFont="1" applyFill="1" applyBorder="1" applyAlignment="1">
      <alignment horizontal="right" vertical="center" indent="2"/>
    </xf>
    <xf numFmtId="0" fontId="41" fillId="0" borderId="0" xfId="0" applyFont="1"/>
    <xf numFmtId="175" fontId="41" fillId="0" borderId="0" xfId="0" applyNumberFormat="1" applyFont="1" applyAlignment="1">
      <alignment horizontal="center"/>
    </xf>
    <xf numFmtId="175" fontId="41" fillId="0" borderId="0" xfId="0" applyNumberFormat="1" applyFont="1" applyFill="1" applyBorder="1" applyAlignment="1">
      <alignment horizontal="right" indent="2"/>
    </xf>
    <xf numFmtId="0" fontId="41" fillId="0" borderId="0" xfId="0" applyFont="1" applyBorder="1"/>
    <xf numFmtId="3" fontId="41" fillId="0" borderId="0" xfId="0" applyNumberFormat="1" applyFont="1" applyAlignment="1">
      <alignment horizontal="right" vertical="center" indent="1"/>
    </xf>
    <xf numFmtId="175" fontId="41" fillId="0" borderId="0" xfId="0" applyNumberFormat="1" applyFont="1" applyAlignment="1">
      <alignment horizontal="right" vertical="center" indent="1"/>
    </xf>
    <xf numFmtId="172" fontId="41" fillId="0" borderId="0" xfId="0" applyNumberFormat="1" applyFont="1" applyFill="1" applyBorder="1" applyAlignment="1">
      <alignment horizontal="right" vertical="center" indent="1"/>
    </xf>
    <xf numFmtId="168" fontId="41" fillId="0" borderId="0" xfId="0" applyNumberFormat="1" applyFont="1" applyAlignment="1">
      <alignment horizontal="right" vertical="center" indent="1"/>
    </xf>
    <xf numFmtId="173" fontId="41" fillId="0" borderId="0" xfId="0" applyNumberFormat="1" applyFont="1" applyAlignment="1">
      <alignment horizontal="right" vertical="center" indent="1"/>
    </xf>
    <xf numFmtId="0" fontId="46" fillId="0" borderId="0" xfId="0" applyFont="1"/>
    <xf numFmtId="175" fontId="46" fillId="0" borderId="0" xfId="52" applyNumberFormat="1" applyFont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left" wrapText="1"/>
    </xf>
    <xf numFmtId="0" fontId="13" fillId="0" borderId="0" xfId="5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3" fillId="0" borderId="0" xfId="50" applyFont="1" applyAlignment="1">
      <alignment horizontal="left" vertical="top" wrapText="1"/>
    </xf>
    <xf numFmtId="0" fontId="39" fillId="0" borderId="0" xfId="50" applyAlignment="1">
      <alignment horizontal="left" vertical="top" wrapText="1"/>
    </xf>
    <xf numFmtId="0" fontId="5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1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wrapText="1" shrinkToFit="1"/>
    </xf>
    <xf numFmtId="0" fontId="15" fillId="33" borderId="19" xfId="0" applyFont="1" applyFill="1" applyBorder="1" applyAlignment="1">
      <alignment horizontal="center" vertical="center" wrapText="1" shrinkToFi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164" fontId="40" fillId="0" borderId="27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75" fontId="41" fillId="0" borderId="27" xfId="0" applyNumberFormat="1" applyFont="1" applyBorder="1" applyAlignment="1">
      <alignment horizontal="center" vertical="center"/>
    </xf>
    <xf numFmtId="17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 shrinkToFit="1"/>
    </xf>
    <xf numFmtId="0" fontId="15" fillId="34" borderId="19" xfId="0" applyFont="1" applyFill="1" applyBorder="1" applyAlignment="1">
      <alignment horizontal="center" vertical="center" wrapText="1" shrinkToFit="1"/>
    </xf>
    <xf numFmtId="0" fontId="15" fillId="34" borderId="1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1" fillId="0" borderId="27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11" fillId="33" borderId="19" xfId="0" applyFont="1" applyFill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 shrinkToFit="1"/>
    </xf>
    <xf numFmtId="0" fontId="15" fillId="33" borderId="26" xfId="0" applyFont="1" applyFill="1" applyBorder="1" applyAlignment="1">
      <alignment horizontal="center" vertical="center" wrapText="1" shrinkToFi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center" indent="1"/>
    </xf>
    <xf numFmtId="0" fontId="15" fillId="0" borderId="21" xfId="0" applyFont="1" applyBorder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1E0000"/>
      <color rgb="FFEBEBEB"/>
      <color rgb="FFEBFFFF"/>
      <color rgb="FFD9D9D9"/>
      <color rgb="FFFFFFFF"/>
      <color rgb="FFFF0019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FACD9.79CFDC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30</xdr:row>
      <xdr:rowOff>152400</xdr:rowOff>
    </xdr:from>
    <xdr:to>
      <xdr:col>6</xdr:col>
      <xdr:colOff>902824</xdr:colOff>
      <xdr:row>51</xdr:row>
      <xdr:rowOff>116267</xdr:rowOff>
    </xdr:to>
    <xdr:pic>
      <xdr:nvPicPr>
        <xdr:cNvPr id="5" name="Grafik 3" descr="cid:image001.jpg@01CFACD9.79CFDCA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48425"/>
          <a:ext cx="6436849" cy="336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9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45" x14ac:dyDescent="0.35">
      <c r="A3" s="466" t="s">
        <v>23</v>
      </c>
      <c r="B3" s="466"/>
      <c r="C3" s="466"/>
      <c r="D3" s="466"/>
    </row>
    <row r="4" spans="1:7" ht="20.25" x14ac:dyDescent="0.3">
      <c r="A4" s="466" t="s">
        <v>24</v>
      </c>
      <c r="B4" s="466"/>
      <c r="C4" s="466"/>
      <c r="D4" s="466"/>
    </row>
    <row r="11" spans="1:7" ht="15" x14ac:dyDescent="0.25">
      <c r="A11" s="1"/>
      <c r="F11" s="2"/>
      <c r="G11" s="3"/>
    </row>
    <row r="13" spans="1:7" ht="13.15" x14ac:dyDescent="0.25">
      <c r="A13" s="4"/>
    </row>
    <row r="15" spans="1:7" ht="22.9" x14ac:dyDescent="0.25">
      <c r="D15" s="467" t="s">
        <v>25</v>
      </c>
      <c r="E15" s="467"/>
      <c r="F15" s="467"/>
      <c r="G15" s="467"/>
    </row>
    <row r="16" spans="1:7" ht="15" x14ac:dyDescent="0.25">
      <c r="D16" s="468" t="s">
        <v>207</v>
      </c>
      <c r="E16" s="468"/>
      <c r="F16" s="468"/>
      <c r="G16" s="468"/>
    </row>
    <row r="18" spans="1:7" ht="37.5" customHeight="1" x14ac:dyDescent="0.5">
      <c r="A18" s="469" t="s">
        <v>291</v>
      </c>
      <c r="B18" s="469"/>
      <c r="C18" s="469"/>
      <c r="D18" s="469"/>
      <c r="E18" s="469"/>
      <c r="F18" s="469"/>
      <c r="G18" s="469"/>
    </row>
    <row r="19" spans="1:7" s="463" customFormat="1" ht="37.5" customHeight="1" x14ac:dyDescent="0.5">
      <c r="A19" s="462"/>
      <c r="B19" s="469" t="s">
        <v>290</v>
      </c>
      <c r="C19" s="469"/>
      <c r="D19" s="469"/>
      <c r="E19" s="469"/>
      <c r="F19" s="469"/>
      <c r="G19" s="469"/>
    </row>
    <row r="20" spans="1:7" ht="37.5" x14ac:dyDescent="0.5">
      <c r="B20" s="470" t="s">
        <v>208</v>
      </c>
      <c r="C20" s="470"/>
      <c r="D20" s="470"/>
      <c r="E20" s="470"/>
      <c r="F20" s="470"/>
      <c r="G20" s="470"/>
    </row>
    <row r="21" spans="1:7" ht="16.899999999999999" x14ac:dyDescent="0.3">
      <c r="A21" s="6"/>
      <c r="B21" s="6"/>
      <c r="C21" s="6"/>
      <c r="D21" s="6"/>
      <c r="E21" s="6"/>
      <c r="F21" s="6"/>
    </row>
    <row r="22" spans="1:7" ht="15" x14ac:dyDescent="0.25">
      <c r="E22" s="464" t="s">
        <v>288</v>
      </c>
      <c r="F22" s="464"/>
      <c r="G22" s="464"/>
    </row>
    <row r="23" spans="1:7" ht="16.899999999999999" x14ac:dyDescent="0.3">
      <c r="A23" s="465"/>
      <c r="B23" s="465"/>
      <c r="C23" s="465"/>
      <c r="D23" s="465"/>
      <c r="E23" s="465"/>
      <c r="F23" s="465"/>
      <c r="G23" s="465"/>
    </row>
    <row r="25" spans="1:7" ht="13.15" x14ac:dyDescent="0.25">
      <c r="A25" s="40"/>
    </row>
    <row r="26" spans="1:7" ht="13.15" x14ac:dyDescent="0.25">
      <c r="A26" s="40"/>
    </row>
    <row r="27" spans="1:7" ht="13.15" x14ac:dyDescent="0.25">
      <c r="A27" s="40"/>
    </row>
    <row r="28" spans="1:7" ht="13.15" x14ac:dyDescent="0.25">
      <c r="A28" s="40"/>
    </row>
    <row r="29" spans="1:7" ht="13.15" x14ac:dyDescent="0.25">
      <c r="F29" s="11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14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92D050"/>
  </sheetPr>
  <dimension ref="A1:N33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3.28515625" style="8" customWidth="1"/>
    <col min="2" max="8" width="11.1406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244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31.15" customHeight="1" x14ac:dyDescent="0.2">
      <c r="A4" s="524" t="s">
        <v>87</v>
      </c>
      <c r="B4" s="526" t="s">
        <v>128</v>
      </c>
      <c r="C4" s="523" t="s">
        <v>85</v>
      </c>
      <c r="D4" s="523"/>
      <c r="E4" s="526" t="s">
        <v>90</v>
      </c>
      <c r="F4" s="526" t="s">
        <v>197</v>
      </c>
      <c r="G4" s="521" t="s">
        <v>126</v>
      </c>
      <c r="H4" s="522"/>
      <c r="I4" s="27"/>
    </row>
    <row r="5" spans="1:14" ht="31.15" customHeight="1" x14ac:dyDescent="0.2">
      <c r="A5" s="525"/>
      <c r="B5" s="526"/>
      <c r="C5" s="266" t="s">
        <v>89</v>
      </c>
      <c r="D5" s="266" t="s">
        <v>135</v>
      </c>
      <c r="E5" s="526"/>
      <c r="F5" s="526"/>
      <c r="G5" s="266" t="s">
        <v>89</v>
      </c>
      <c r="H5" s="267" t="s">
        <v>135</v>
      </c>
      <c r="I5" s="27"/>
    </row>
    <row r="6" spans="1:14" s="67" customFormat="1" ht="14.25" customHeight="1" x14ac:dyDescent="0.25">
      <c r="A6" s="78"/>
      <c r="B6" s="74"/>
      <c r="C6" s="74"/>
      <c r="D6" s="74"/>
      <c r="E6" s="74"/>
      <c r="F6" s="74"/>
      <c r="G6" s="74"/>
      <c r="H6" s="74"/>
      <c r="I6" s="27"/>
    </row>
    <row r="7" spans="1:14" ht="14.25" customHeight="1" x14ac:dyDescent="0.2">
      <c r="A7" s="70"/>
      <c r="B7" s="499" t="s">
        <v>54</v>
      </c>
      <c r="C7" s="499"/>
      <c r="D7" s="499"/>
      <c r="E7" s="499"/>
      <c r="F7" s="499"/>
      <c r="G7" s="499"/>
      <c r="H7" s="499"/>
      <c r="I7" s="27"/>
    </row>
    <row r="8" spans="1:14" s="67" customFormat="1" ht="14.25" customHeight="1" x14ac:dyDescent="0.25">
      <c r="A8" s="70"/>
      <c r="B8" s="268"/>
      <c r="C8" s="268"/>
      <c r="D8" s="268"/>
      <c r="E8" s="268"/>
      <c r="F8" s="268"/>
      <c r="G8" s="268"/>
      <c r="H8" s="268"/>
      <c r="I8" s="27"/>
    </row>
    <row r="9" spans="1:14" ht="14.25" customHeight="1" x14ac:dyDescent="0.25">
      <c r="A9" s="121" t="s">
        <v>55</v>
      </c>
      <c r="B9" s="269">
        <v>286</v>
      </c>
      <c r="C9" s="93">
        <v>45725</v>
      </c>
      <c r="D9" s="93">
        <v>19977</v>
      </c>
      <c r="E9" s="93">
        <v>2210</v>
      </c>
      <c r="F9" s="270">
        <v>20.690045248868778</v>
      </c>
      <c r="G9" s="93">
        <v>6386</v>
      </c>
      <c r="H9" s="93">
        <v>2867</v>
      </c>
      <c r="I9" s="27"/>
    </row>
    <row r="10" spans="1:14" ht="14.25" customHeight="1" x14ac:dyDescent="0.25">
      <c r="A10" s="121" t="s">
        <v>56</v>
      </c>
      <c r="B10" s="269">
        <v>284</v>
      </c>
      <c r="C10" s="93">
        <v>43449</v>
      </c>
      <c r="D10" s="93">
        <v>18984</v>
      </c>
      <c r="E10" s="93">
        <v>2119</v>
      </c>
      <c r="F10" s="270">
        <v>20.5</v>
      </c>
      <c r="G10" s="93">
        <v>5664</v>
      </c>
      <c r="H10" s="93">
        <v>2480</v>
      </c>
      <c r="I10" s="27"/>
    </row>
    <row r="11" spans="1:14" ht="14.25" customHeight="1" x14ac:dyDescent="0.25">
      <c r="A11" s="121" t="s">
        <v>57</v>
      </c>
      <c r="B11" s="269">
        <v>280</v>
      </c>
      <c r="C11" s="93">
        <v>40273</v>
      </c>
      <c r="D11" s="93">
        <v>17438</v>
      </c>
      <c r="E11" s="93">
        <v>1995</v>
      </c>
      <c r="F11" s="270">
        <v>20.186967418546367</v>
      </c>
      <c r="G11" s="93">
        <v>5219</v>
      </c>
      <c r="H11" s="93">
        <v>2326</v>
      </c>
      <c r="I11" s="27"/>
    </row>
    <row r="12" spans="1:14" ht="14.25" customHeight="1" x14ac:dyDescent="0.25">
      <c r="A12" s="121" t="s">
        <v>58</v>
      </c>
      <c r="B12" s="269">
        <v>277</v>
      </c>
      <c r="C12" s="93">
        <v>36089</v>
      </c>
      <c r="D12" s="93">
        <v>15590</v>
      </c>
      <c r="E12" s="93">
        <v>1713</v>
      </c>
      <c r="F12" s="270">
        <v>21.067717454757734</v>
      </c>
      <c r="G12" s="93">
        <v>5037</v>
      </c>
      <c r="H12" s="93">
        <v>2320</v>
      </c>
      <c r="I12" s="27"/>
    </row>
    <row r="13" spans="1:14" ht="14.25" customHeight="1" x14ac:dyDescent="0.25">
      <c r="A13" s="123" t="s">
        <v>59</v>
      </c>
      <c r="B13" s="92">
        <v>229</v>
      </c>
      <c r="C13" s="97">
        <v>28718</v>
      </c>
      <c r="D13" s="97">
        <v>12116</v>
      </c>
      <c r="E13" s="97">
        <v>1425</v>
      </c>
      <c r="F13" s="271">
        <v>20.2</v>
      </c>
      <c r="G13" s="97">
        <v>1867</v>
      </c>
      <c r="H13" s="97">
        <v>820</v>
      </c>
      <c r="I13" s="27"/>
    </row>
    <row r="14" spans="1:14" ht="14.25" customHeight="1" x14ac:dyDescent="0.25">
      <c r="A14" s="121" t="s">
        <v>91</v>
      </c>
      <c r="B14" s="269">
        <v>213</v>
      </c>
      <c r="C14" s="93">
        <v>22437</v>
      </c>
      <c r="D14" s="93">
        <v>9546</v>
      </c>
      <c r="E14" s="93">
        <v>1083</v>
      </c>
      <c r="F14" s="271">
        <v>20.7</v>
      </c>
      <c r="G14" s="93">
        <v>459</v>
      </c>
      <c r="H14" s="93">
        <v>194</v>
      </c>
      <c r="I14" s="27"/>
    </row>
    <row r="15" spans="1:14" ht="14.25" customHeight="1" x14ac:dyDescent="0.25">
      <c r="A15" s="121" t="s">
        <v>92</v>
      </c>
      <c r="B15" s="269">
        <v>190</v>
      </c>
      <c r="C15" s="93">
        <v>16022</v>
      </c>
      <c r="D15" s="93">
        <v>6775</v>
      </c>
      <c r="E15" s="93">
        <v>783</v>
      </c>
      <c r="F15" s="271">
        <v>20.5</v>
      </c>
      <c r="G15" s="93">
        <v>12</v>
      </c>
      <c r="H15" s="93">
        <v>5</v>
      </c>
      <c r="I15" s="27"/>
    </row>
    <row r="16" spans="1:14" ht="14.25" customHeight="1" x14ac:dyDescent="0.2">
      <c r="A16" s="123" t="s">
        <v>93</v>
      </c>
      <c r="B16" s="92">
        <v>169</v>
      </c>
      <c r="C16" s="97">
        <v>9879</v>
      </c>
      <c r="D16" s="97">
        <v>4167</v>
      </c>
      <c r="E16" s="97">
        <v>482</v>
      </c>
      <c r="F16" s="271">
        <v>20.5</v>
      </c>
      <c r="G16" s="97" t="s">
        <v>19</v>
      </c>
      <c r="H16" s="97" t="s">
        <v>19</v>
      </c>
      <c r="I16" s="27"/>
    </row>
    <row r="17" spans="1:9" ht="14.25" customHeight="1" x14ac:dyDescent="0.2">
      <c r="A17" s="123" t="s">
        <v>94</v>
      </c>
      <c r="B17" s="92">
        <v>92</v>
      </c>
      <c r="C17" s="97">
        <v>4031</v>
      </c>
      <c r="D17" s="97">
        <v>1656</v>
      </c>
      <c r="E17" s="97">
        <v>202</v>
      </c>
      <c r="F17" s="271">
        <v>20</v>
      </c>
      <c r="G17" s="97" t="s">
        <v>19</v>
      </c>
      <c r="H17" s="97" t="s">
        <v>19</v>
      </c>
      <c r="I17" s="27"/>
    </row>
    <row r="18" spans="1:9" ht="14.25" customHeight="1" x14ac:dyDescent="0.2">
      <c r="A18" s="123" t="s">
        <v>181</v>
      </c>
      <c r="B18" s="92">
        <v>31</v>
      </c>
      <c r="C18" s="97">
        <v>913</v>
      </c>
      <c r="D18" s="97">
        <v>366</v>
      </c>
      <c r="E18" s="97">
        <v>51</v>
      </c>
      <c r="F18" s="271">
        <f>C18/E18</f>
        <v>17.901960784313726</v>
      </c>
      <c r="G18" s="97" t="s">
        <v>19</v>
      </c>
      <c r="H18" s="97" t="s">
        <v>19</v>
      </c>
      <c r="I18" s="27"/>
    </row>
    <row r="19" spans="1:9" s="67" customFormat="1" ht="14.25" customHeight="1" x14ac:dyDescent="0.2">
      <c r="A19" s="123" t="s">
        <v>209</v>
      </c>
      <c r="B19" s="92">
        <v>7</v>
      </c>
      <c r="C19" s="97">
        <v>92</v>
      </c>
      <c r="D19" s="97">
        <v>41</v>
      </c>
      <c r="E19" s="97">
        <v>7</v>
      </c>
      <c r="F19" s="271">
        <f>C19/E19</f>
        <v>13.142857142857142</v>
      </c>
      <c r="G19" s="97" t="s">
        <v>19</v>
      </c>
      <c r="H19" s="97" t="s">
        <v>19</v>
      </c>
      <c r="I19" s="27"/>
    </row>
    <row r="20" spans="1:9" s="67" customFormat="1" ht="14.25" customHeight="1" x14ac:dyDescent="0.25">
      <c r="A20" s="123"/>
      <c r="B20" s="272"/>
      <c r="C20" s="243"/>
      <c r="D20" s="243"/>
      <c r="E20" s="243"/>
      <c r="F20" s="273"/>
      <c r="G20" s="243"/>
      <c r="H20" s="243"/>
      <c r="I20" s="27"/>
    </row>
    <row r="21" spans="1:9" ht="14.25" customHeight="1" x14ac:dyDescent="0.2">
      <c r="A21" s="124"/>
      <c r="B21" s="499" t="s">
        <v>60</v>
      </c>
      <c r="C21" s="499"/>
      <c r="D21" s="499"/>
      <c r="E21" s="499"/>
      <c r="F21" s="499"/>
      <c r="G21" s="499"/>
      <c r="H21" s="499"/>
      <c r="I21" s="27"/>
    </row>
    <row r="22" spans="1:9" s="67" customFormat="1" ht="14.25" customHeight="1" x14ac:dyDescent="0.25">
      <c r="A22" s="124"/>
      <c r="B22" s="268"/>
      <c r="C22" s="268"/>
      <c r="D22" s="268"/>
      <c r="E22" s="268"/>
      <c r="F22" s="268"/>
      <c r="G22" s="268"/>
      <c r="H22" s="268"/>
      <c r="I22" s="27"/>
    </row>
    <row r="23" spans="1:9" ht="14.25" customHeight="1" x14ac:dyDescent="0.25">
      <c r="A23" s="121" t="s">
        <v>55</v>
      </c>
      <c r="B23" s="269">
        <v>241</v>
      </c>
      <c r="C23" s="93">
        <v>44327</v>
      </c>
      <c r="D23" s="93">
        <v>19321</v>
      </c>
      <c r="E23" s="93">
        <v>2119</v>
      </c>
      <c r="F23" s="274">
        <v>20.918829636621048</v>
      </c>
      <c r="G23" s="93">
        <v>6006</v>
      </c>
      <c r="H23" s="93">
        <v>2675</v>
      </c>
      <c r="I23" s="27"/>
    </row>
    <row r="24" spans="1:9" ht="14.25" customHeight="1" x14ac:dyDescent="0.25">
      <c r="A24" s="121" t="s">
        <v>56</v>
      </c>
      <c r="B24" s="269">
        <v>241</v>
      </c>
      <c r="C24" s="93">
        <v>42177</v>
      </c>
      <c r="D24" s="93">
        <v>18366</v>
      </c>
      <c r="E24" s="93">
        <v>2035</v>
      </c>
      <c r="F24" s="274">
        <v>20.7</v>
      </c>
      <c r="G24" s="93">
        <v>5310</v>
      </c>
      <c r="H24" s="93">
        <v>2299</v>
      </c>
      <c r="I24" s="27"/>
    </row>
    <row r="25" spans="1:9" ht="14.25" customHeight="1" x14ac:dyDescent="0.25">
      <c r="A25" s="121" t="s">
        <v>57</v>
      </c>
      <c r="B25" s="269">
        <v>238</v>
      </c>
      <c r="C25" s="93">
        <v>39070</v>
      </c>
      <c r="D25" s="93">
        <v>16861</v>
      </c>
      <c r="E25" s="93">
        <v>1908</v>
      </c>
      <c r="F25" s="274">
        <v>20.476939203354299</v>
      </c>
      <c r="G25" s="93">
        <v>4832</v>
      </c>
      <c r="H25" s="93">
        <v>2133</v>
      </c>
      <c r="I25" s="27"/>
    </row>
    <row r="26" spans="1:9" ht="14.25" customHeight="1" x14ac:dyDescent="0.25">
      <c r="A26" s="121" t="s">
        <v>58</v>
      </c>
      <c r="B26" s="269">
        <v>235</v>
      </c>
      <c r="C26" s="93">
        <v>34909</v>
      </c>
      <c r="D26" s="93">
        <v>14989</v>
      </c>
      <c r="E26" s="93">
        <v>1625</v>
      </c>
      <c r="F26" s="274">
        <v>21.5</v>
      </c>
      <c r="G26" s="93">
        <v>4654</v>
      </c>
      <c r="H26" s="93">
        <v>2112</v>
      </c>
      <c r="I26" s="27"/>
    </row>
    <row r="27" spans="1:9" ht="14.25" customHeight="1" x14ac:dyDescent="0.25">
      <c r="A27" s="123" t="s">
        <v>59</v>
      </c>
      <c r="B27" s="92">
        <v>221</v>
      </c>
      <c r="C27" s="97">
        <v>28461</v>
      </c>
      <c r="D27" s="97">
        <v>11998</v>
      </c>
      <c r="E27" s="97">
        <v>1409</v>
      </c>
      <c r="F27" s="242">
        <v>20.2</v>
      </c>
      <c r="G27" s="97">
        <v>1848</v>
      </c>
      <c r="H27" s="97">
        <v>811</v>
      </c>
      <c r="I27" s="27"/>
    </row>
    <row r="28" spans="1:9" ht="14.25" customHeight="1" x14ac:dyDescent="0.25">
      <c r="A28" s="121" t="s">
        <v>91</v>
      </c>
      <c r="B28" s="269">
        <v>206</v>
      </c>
      <c r="C28" s="93">
        <v>22291</v>
      </c>
      <c r="D28" s="93">
        <v>9477</v>
      </c>
      <c r="E28" s="93">
        <v>1073</v>
      </c>
      <c r="F28" s="242">
        <v>20.8</v>
      </c>
      <c r="G28" s="93">
        <v>438</v>
      </c>
      <c r="H28" s="93">
        <v>184</v>
      </c>
      <c r="I28" s="27"/>
    </row>
    <row r="29" spans="1:9" ht="14.25" customHeight="1" x14ac:dyDescent="0.2">
      <c r="A29" s="275" t="s">
        <v>92</v>
      </c>
      <c r="B29" s="276">
        <v>189</v>
      </c>
      <c r="C29" s="93">
        <v>15980</v>
      </c>
      <c r="D29" s="93">
        <v>6752</v>
      </c>
      <c r="E29" s="93">
        <v>781</v>
      </c>
      <c r="F29" s="242">
        <v>20.5</v>
      </c>
      <c r="G29" s="93">
        <v>12</v>
      </c>
      <c r="H29" s="93">
        <v>5</v>
      </c>
      <c r="I29" s="27"/>
    </row>
    <row r="30" spans="1:9" ht="14.25" customHeight="1" x14ac:dyDescent="0.2">
      <c r="A30" s="277" t="s">
        <v>93</v>
      </c>
      <c r="B30" s="278">
        <v>168</v>
      </c>
      <c r="C30" s="97">
        <v>9860</v>
      </c>
      <c r="D30" s="97">
        <v>4159</v>
      </c>
      <c r="E30" s="97">
        <v>481</v>
      </c>
      <c r="F30" s="242">
        <v>20.5</v>
      </c>
      <c r="G30" s="97" t="s">
        <v>19</v>
      </c>
      <c r="H30" s="97" t="s">
        <v>19</v>
      </c>
      <c r="I30" s="27"/>
    </row>
    <row r="31" spans="1:9" ht="14.25" customHeight="1" x14ac:dyDescent="0.2">
      <c r="A31" s="279" t="s">
        <v>94</v>
      </c>
      <c r="B31" s="247">
        <v>92</v>
      </c>
      <c r="C31" s="93">
        <v>4031</v>
      </c>
      <c r="D31" s="93">
        <v>1656</v>
      </c>
      <c r="E31" s="93">
        <v>202</v>
      </c>
      <c r="F31" s="242">
        <v>20</v>
      </c>
      <c r="G31" s="97" t="s">
        <v>19</v>
      </c>
      <c r="H31" s="97" t="s">
        <v>19</v>
      </c>
      <c r="I31" s="27"/>
    </row>
    <row r="32" spans="1:9" ht="14.25" customHeight="1" x14ac:dyDescent="0.2">
      <c r="A32" s="279" t="s">
        <v>181</v>
      </c>
      <c r="B32" s="247">
        <v>31</v>
      </c>
      <c r="C32" s="93">
        <v>913</v>
      </c>
      <c r="D32" s="93">
        <v>366</v>
      </c>
      <c r="E32" s="93">
        <v>51</v>
      </c>
      <c r="F32" s="242">
        <v>17.899999999999999</v>
      </c>
      <c r="G32" s="97" t="s">
        <v>19</v>
      </c>
      <c r="H32" s="97" t="s">
        <v>19</v>
      </c>
      <c r="I32" s="27"/>
    </row>
    <row r="33" spans="1:9" s="67" customFormat="1" ht="14.25" customHeight="1" x14ac:dyDescent="0.2">
      <c r="A33" s="280" t="s">
        <v>209</v>
      </c>
      <c r="B33" s="281">
        <v>7</v>
      </c>
      <c r="C33" s="189">
        <v>92</v>
      </c>
      <c r="D33" s="189">
        <v>41</v>
      </c>
      <c r="E33" s="250">
        <v>7</v>
      </c>
      <c r="F33" s="282">
        <v>13.1</v>
      </c>
      <c r="G33" s="189" t="s">
        <v>19</v>
      </c>
      <c r="H33" s="189" t="s">
        <v>19</v>
      </c>
      <c r="I33" s="27"/>
    </row>
  </sheetData>
  <mergeCells count="10">
    <mergeCell ref="A1:H1"/>
    <mergeCell ref="A2:H2"/>
    <mergeCell ref="B7:H7"/>
    <mergeCell ref="B21:H21"/>
    <mergeCell ref="G4:H4"/>
    <mergeCell ref="C4:D4"/>
    <mergeCell ref="A4:A5"/>
    <mergeCell ref="B4:B5"/>
    <mergeCell ref="E4:E5"/>
    <mergeCell ref="F4:F5"/>
  </mergeCells>
  <conditionalFormatting sqref="A7:H8 A20:H22">
    <cfRule type="expression" dxfId="85" priority="6">
      <formula>MOD(ROW(),2)=1</formula>
    </cfRule>
  </conditionalFormatting>
  <conditionalFormatting sqref="A9:H19">
    <cfRule type="expression" dxfId="84" priority="4">
      <formula>MOD(ROW(),2)=1</formula>
    </cfRule>
  </conditionalFormatting>
  <conditionalFormatting sqref="A23:H33">
    <cfRule type="expression" dxfId="83" priority="3">
      <formula>MOD(ROW(),2)=1</formula>
    </cfRule>
  </conditionalFormatting>
  <conditionalFormatting sqref="G31:H31">
    <cfRule type="expression" dxfId="82" priority="2">
      <formula>MOD(ROW(),2)=1</formula>
    </cfRule>
  </conditionalFormatting>
  <conditionalFormatting sqref="G30:H30">
    <cfRule type="expression" dxfId="8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92D050"/>
  </sheetPr>
  <dimension ref="A1:N45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1.28515625" style="8" customWidth="1"/>
    <col min="2" max="2" width="8.7109375" style="8" customWidth="1"/>
    <col min="3" max="3" width="10.28515625" style="8" customWidth="1"/>
    <col min="4" max="4" width="11.140625" style="8" customWidth="1"/>
    <col min="5" max="5" width="8.7109375" style="8" customWidth="1"/>
    <col min="6" max="6" width="9.42578125" style="8" customWidth="1"/>
    <col min="7" max="7" width="11" style="8" customWidth="1"/>
    <col min="8" max="8" width="11.140625" style="8" customWidth="1"/>
    <col min="9" max="15" width="11.28515625" style="8"/>
    <col min="16" max="16" width="13" style="8" customWidth="1"/>
    <col min="17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268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3" spans="1:14" ht="13.15" x14ac:dyDescent="0.25">
      <c r="A3" s="5"/>
      <c r="B3" s="5"/>
      <c r="C3" s="5"/>
      <c r="D3" s="5"/>
      <c r="E3" s="5"/>
      <c r="F3" s="5"/>
      <c r="G3" s="5"/>
      <c r="H3" s="5"/>
    </row>
    <row r="4" spans="1:14" ht="31.15" customHeight="1" x14ac:dyDescent="0.2">
      <c r="A4" s="490" t="s">
        <v>198</v>
      </c>
      <c r="B4" s="494" t="s">
        <v>88</v>
      </c>
      <c r="C4" s="504" t="s">
        <v>85</v>
      </c>
      <c r="D4" s="504"/>
      <c r="E4" s="494" t="s">
        <v>90</v>
      </c>
      <c r="F4" s="494" t="s">
        <v>197</v>
      </c>
      <c r="G4" s="494" t="s">
        <v>127</v>
      </c>
      <c r="H4" s="502"/>
      <c r="I4" s="27"/>
    </row>
    <row r="5" spans="1:14" ht="31.15" customHeight="1" x14ac:dyDescent="0.2">
      <c r="A5" s="492"/>
      <c r="B5" s="494"/>
      <c r="C5" s="208" t="s">
        <v>89</v>
      </c>
      <c r="D5" s="208" t="s">
        <v>135</v>
      </c>
      <c r="E5" s="494"/>
      <c r="F5" s="494"/>
      <c r="G5" s="208" t="s">
        <v>89</v>
      </c>
      <c r="H5" s="206" t="s">
        <v>135</v>
      </c>
      <c r="I5" s="27"/>
    </row>
    <row r="6" spans="1:14" s="98" customFormat="1" ht="14.25" customHeight="1" x14ac:dyDescent="0.25">
      <c r="A6" s="78"/>
      <c r="B6" s="74"/>
      <c r="C6" s="74"/>
      <c r="D6" s="74"/>
      <c r="E6" s="74"/>
      <c r="F6" s="74"/>
      <c r="G6" s="74"/>
      <c r="H6" s="74"/>
      <c r="I6" s="283"/>
    </row>
    <row r="7" spans="1:14" ht="14.25" customHeight="1" x14ac:dyDescent="0.2">
      <c r="A7" s="70"/>
      <c r="B7" s="499" t="s">
        <v>54</v>
      </c>
      <c r="C7" s="499"/>
      <c r="D7" s="499"/>
      <c r="E7" s="499"/>
      <c r="F7" s="499"/>
      <c r="G7" s="499"/>
      <c r="H7" s="499"/>
      <c r="I7" s="27"/>
    </row>
    <row r="8" spans="1:14" s="67" customFormat="1" ht="14.25" customHeight="1" x14ac:dyDescent="0.25">
      <c r="A8" s="70"/>
      <c r="B8" s="268"/>
      <c r="C8" s="268"/>
      <c r="D8" s="268"/>
      <c r="E8" s="268"/>
      <c r="F8" s="268"/>
      <c r="G8" s="268"/>
      <c r="H8" s="268"/>
      <c r="I8" s="27"/>
    </row>
    <row r="9" spans="1:14" ht="14.25" customHeight="1" x14ac:dyDescent="0.2">
      <c r="A9" s="124" t="s">
        <v>67</v>
      </c>
      <c r="B9" s="100" t="s">
        <v>19</v>
      </c>
      <c r="C9" s="100" t="s">
        <v>19</v>
      </c>
      <c r="D9" s="101" t="s">
        <v>19</v>
      </c>
      <c r="E9" s="101" t="s">
        <v>19</v>
      </c>
      <c r="F9" s="102" t="s">
        <v>19</v>
      </c>
      <c r="G9" s="101" t="s">
        <v>19</v>
      </c>
      <c r="H9" s="101" t="s">
        <v>19</v>
      </c>
      <c r="I9" s="27"/>
    </row>
    <row r="10" spans="1:14" ht="14.25" customHeight="1" x14ac:dyDescent="0.2">
      <c r="A10" s="124" t="s">
        <v>68</v>
      </c>
      <c r="B10" s="100" t="s">
        <v>19</v>
      </c>
      <c r="C10" s="100" t="s">
        <v>19</v>
      </c>
      <c r="D10" s="101" t="s">
        <v>19</v>
      </c>
      <c r="E10" s="101" t="s">
        <v>19</v>
      </c>
      <c r="F10" s="102" t="s">
        <v>19</v>
      </c>
      <c r="G10" s="101" t="s">
        <v>19</v>
      </c>
      <c r="H10" s="101" t="s">
        <v>19</v>
      </c>
      <c r="I10" s="27"/>
    </row>
    <row r="11" spans="1:14" ht="14.25" customHeight="1" x14ac:dyDescent="0.2">
      <c r="A11" s="124" t="s">
        <v>69</v>
      </c>
      <c r="B11" s="100" t="s">
        <v>19</v>
      </c>
      <c r="C11" s="100" t="s">
        <v>19</v>
      </c>
      <c r="D11" s="101" t="s">
        <v>19</v>
      </c>
      <c r="E11" s="101" t="s">
        <v>19</v>
      </c>
      <c r="F11" s="102" t="s">
        <v>19</v>
      </c>
      <c r="G11" s="101" t="s">
        <v>19</v>
      </c>
      <c r="H11" s="101" t="s">
        <v>19</v>
      </c>
      <c r="I11" s="27"/>
    </row>
    <row r="12" spans="1:14" ht="14.25" customHeight="1" x14ac:dyDescent="0.2">
      <c r="A12" s="124" t="s">
        <v>70</v>
      </c>
      <c r="B12" s="100" t="s">
        <v>19</v>
      </c>
      <c r="C12" s="100" t="s">
        <v>19</v>
      </c>
      <c r="D12" s="101" t="s">
        <v>19</v>
      </c>
      <c r="E12" s="101" t="s">
        <v>19</v>
      </c>
      <c r="F12" s="102" t="s">
        <v>19</v>
      </c>
      <c r="G12" s="101" t="s">
        <v>19</v>
      </c>
      <c r="H12" s="101" t="s">
        <v>19</v>
      </c>
      <c r="I12" s="27"/>
    </row>
    <row r="13" spans="1:14" ht="14.25" customHeight="1" x14ac:dyDescent="0.2">
      <c r="A13" s="124" t="s">
        <v>71</v>
      </c>
      <c r="B13" s="100">
        <v>1</v>
      </c>
      <c r="C13" s="100">
        <v>20</v>
      </c>
      <c r="D13" s="101">
        <v>10</v>
      </c>
      <c r="E13" s="101">
        <v>1</v>
      </c>
      <c r="F13" s="101">
        <f>C13/E13</f>
        <v>20</v>
      </c>
      <c r="G13" s="101" t="s">
        <v>19</v>
      </c>
      <c r="H13" s="101" t="s">
        <v>19</v>
      </c>
      <c r="I13" s="27"/>
    </row>
    <row r="14" spans="1:14" ht="14.25" customHeight="1" x14ac:dyDescent="0.2">
      <c r="A14" s="124" t="s">
        <v>96</v>
      </c>
      <c r="B14" s="100" t="s">
        <v>19</v>
      </c>
      <c r="C14" s="100" t="s">
        <v>19</v>
      </c>
      <c r="D14" s="101" t="s">
        <v>19</v>
      </c>
      <c r="E14" s="101" t="s">
        <v>19</v>
      </c>
      <c r="F14" s="102" t="s">
        <v>19</v>
      </c>
      <c r="G14" s="101" t="s">
        <v>19</v>
      </c>
      <c r="H14" s="101" t="s">
        <v>19</v>
      </c>
      <c r="I14" s="27"/>
    </row>
    <row r="15" spans="1:14" ht="14.25" customHeight="1" x14ac:dyDescent="0.2">
      <c r="A15" s="124" t="s">
        <v>72</v>
      </c>
      <c r="B15" s="100">
        <v>1</v>
      </c>
      <c r="C15" s="100">
        <v>4</v>
      </c>
      <c r="D15" s="101">
        <v>1</v>
      </c>
      <c r="E15" s="100" t="s">
        <v>19</v>
      </c>
      <c r="F15" s="284" t="s">
        <v>19</v>
      </c>
      <c r="G15" s="101" t="s">
        <v>19</v>
      </c>
      <c r="H15" s="101" t="s">
        <v>19</v>
      </c>
      <c r="I15" s="27"/>
    </row>
    <row r="16" spans="1:14" ht="14.25" customHeight="1" x14ac:dyDescent="0.2">
      <c r="A16" s="124" t="s">
        <v>73</v>
      </c>
      <c r="B16" s="100" t="s">
        <v>19</v>
      </c>
      <c r="C16" s="100" t="s">
        <v>19</v>
      </c>
      <c r="D16" s="101" t="s">
        <v>19</v>
      </c>
      <c r="E16" s="101" t="s">
        <v>19</v>
      </c>
      <c r="F16" s="102" t="s">
        <v>19</v>
      </c>
      <c r="G16" s="101" t="s">
        <v>19</v>
      </c>
      <c r="H16" s="101" t="s">
        <v>19</v>
      </c>
      <c r="I16" s="27"/>
    </row>
    <row r="17" spans="1:9" ht="14.25" customHeight="1" x14ac:dyDescent="0.2">
      <c r="A17" s="124" t="s">
        <v>74</v>
      </c>
      <c r="B17" s="100">
        <v>1</v>
      </c>
      <c r="C17" s="100">
        <v>27</v>
      </c>
      <c r="D17" s="101">
        <v>14</v>
      </c>
      <c r="E17" s="100">
        <v>3</v>
      </c>
      <c r="F17" s="101">
        <f>C17/E17</f>
        <v>9</v>
      </c>
      <c r="G17" s="101" t="s">
        <v>19</v>
      </c>
      <c r="H17" s="101" t="s">
        <v>19</v>
      </c>
      <c r="I17" s="27"/>
    </row>
    <row r="18" spans="1:9" ht="14.25" customHeight="1" x14ac:dyDescent="0.2">
      <c r="A18" s="124" t="s">
        <v>75</v>
      </c>
      <c r="B18" s="100">
        <v>1</v>
      </c>
      <c r="C18" s="100">
        <v>8</v>
      </c>
      <c r="D18" s="101">
        <v>2</v>
      </c>
      <c r="E18" s="100">
        <v>1</v>
      </c>
      <c r="F18" s="101">
        <f>C18/E18</f>
        <v>8</v>
      </c>
      <c r="G18" s="101" t="s">
        <v>19</v>
      </c>
      <c r="H18" s="101" t="s">
        <v>19</v>
      </c>
      <c r="I18" s="27"/>
    </row>
    <row r="19" spans="1:9" ht="14.25" customHeight="1" x14ac:dyDescent="0.2">
      <c r="A19" s="124" t="s">
        <v>97</v>
      </c>
      <c r="B19" s="100" t="s">
        <v>19</v>
      </c>
      <c r="C19" s="100" t="s">
        <v>19</v>
      </c>
      <c r="D19" s="101" t="s">
        <v>19</v>
      </c>
      <c r="E19" s="101" t="s">
        <v>19</v>
      </c>
      <c r="F19" s="102" t="s">
        <v>19</v>
      </c>
      <c r="G19" s="101" t="s">
        <v>19</v>
      </c>
      <c r="H19" s="101" t="s">
        <v>19</v>
      </c>
      <c r="I19" s="27"/>
    </row>
    <row r="20" spans="1:9" ht="14.25" customHeight="1" x14ac:dyDescent="0.2">
      <c r="A20" s="124" t="s">
        <v>98</v>
      </c>
      <c r="B20" s="100" t="s">
        <v>19</v>
      </c>
      <c r="C20" s="100" t="s">
        <v>19</v>
      </c>
      <c r="D20" s="101" t="s">
        <v>19</v>
      </c>
      <c r="E20" s="101" t="s">
        <v>19</v>
      </c>
      <c r="F20" s="102" t="s">
        <v>19</v>
      </c>
      <c r="G20" s="101" t="s">
        <v>19</v>
      </c>
      <c r="H20" s="101" t="s">
        <v>19</v>
      </c>
      <c r="I20" s="27"/>
    </row>
    <row r="21" spans="1:9" ht="14.25" customHeight="1" x14ac:dyDescent="0.2">
      <c r="A21" s="124" t="s">
        <v>76</v>
      </c>
      <c r="B21" s="100">
        <v>1</v>
      </c>
      <c r="C21" s="100">
        <v>18</v>
      </c>
      <c r="D21" s="101">
        <v>7</v>
      </c>
      <c r="E21" s="101">
        <v>1</v>
      </c>
      <c r="F21" s="101">
        <f>C21/E21</f>
        <v>18</v>
      </c>
      <c r="G21" s="101" t="s">
        <v>19</v>
      </c>
      <c r="H21" s="101" t="s">
        <v>19</v>
      </c>
      <c r="I21" s="27"/>
    </row>
    <row r="22" spans="1:9" ht="14.25" customHeight="1" x14ac:dyDescent="0.2">
      <c r="A22" s="124" t="s">
        <v>77</v>
      </c>
      <c r="B22" s="100">
        <v>1</v>
      </c>
      <c r="C22" s="100">
        <v>3</v>
      </c>
      <c r="D22" s="101">
        <v>2</v>
      </c>
      <c r="E22" s="101" t="s">
        <v>19</v>
      </c>
      <c r="F22" s="101" t="s">
        <v>19</v>
      </c>
      <c r="G22" s="101" t="s">
        <v>19</v>
      </c>
      <c r="H22" s="101" t="s">
        <v>19</v>
      </c>
      <c r="I22" s="27"/>
    </row>
    <row r="23" spans="1:9" ht="14.25" customHeight="1" x14ac:dyDescent="0.2">
      <c r="A23" s="124" t="s">
        <v>78</v>
      </c>
      <c r="B23" s="100">
        <v>1</v>
      </c>
      <c r="C23" s="100">
        <v>12</v>
      </c>
      <c r="D23" s="101">
        <v>5</v>
      </c>
      <c r="E23" s="101">
        <v>1</v>
      </c>
      <c r="F23" s="101">
        <f>C23/E23</f>
        <v>12</v>
      </c>
      <c r="G23" s="101" t="s">
        <v>19</v>
      </c>
      <c r="H23" s="101" t="s">
        <v>19</v>
      </c>
      <c r="I23" s="27"/>
    </row>
    <row r="24" spans="1:9" s="67" customFormat="1" ht="14.25" customHeight="1" x14ac:dyDescent="0.25">
      <c r="A24" s="124"/>
      <c r="B24" s="100"/>
      <c r="C24" s="100"/>
      <c r="D24" s="101"/>
      <c r="E24" s="101"/>
      <c r="F24" s="284"/>
      <c r="G24" s="101"/>
      <c r="H24" s="101"/>
      <c r="I24" s="27"/>
    </row>
    <row r="25" spans="1:9" ht="14.25" customHeight="1" x14ac:dyDescent="0.2">
      <c r="A25" s="285" t="s">
        <v>79</v>
      </c>
      <c r="B25" s="254">
        <f>SUM(B9:B23)</f>
        <v>7</v>
      </c>
      <c r="C25" s="254">
        <f t="shared" ref="C25:E25" si="0">SUM(C9:C23)</f>
        <v>92</v>
      </c>
      <c r="D25" s="254">
        <f t="shared" si="0"/>
        <v>41</v>
      </c>
      <c r="E25" s="254">
        <f t="shared" si="0"/>
        <v>7</v>
      </c>
      <c r="F25" s="286">
        <f>C25/E25</f>
        <v>13.142857142857142</v>
      </c>
      <c r="G25" s="103" t="s">
        <v>19</v>
      </c>
      <c r="H25" s="103" t="s">
        <v>19</v>
      </c>
      <c r="I25" s="27"/>
    </row>
    <row r="26" spans="1:9" s="67" customFormat="1" ht="14.25" customHeight="1" x14ac:dyDescent="0.25">
      <c r="A26" s="123"/>
      <c r="B26" s="258"/>
      <c r="C26" s="258"/>
      <c r="D26" s="258"/>
      <c r="E26" s="258"/>
      <c r="F26" s="287"/>
      <c r="G26" s="99"/>
      <c r="H26" s="99"/>
      <c r="I26" s="27"/>
    </row>
    <row r="27" spans="1:9" ht="14.25" customHeight="1" x14ac:dyDescent="0.2">
      <c r="A27" s="124"/>
      <c r="B27" s="520" t="s">
        <v>60</v>
      </c>
      <c r="C27" s="520"/>
      <c r="D27" s="520"/>
      <c r="E27" s="520"/>
      <c r="F27" s="520"/>
      <c r="G27" s="520"/>
      <c r="H27" s="520"/>
      <c r="I27" s="27"/>
    </row>
    <row r="28" spans="1:9" s="67" customFormat="1" ht="14.25" customHeight="1" x14ac:dyDescent="0.25">
      <c r="A28" s="124"/>
      <c r="B28" s="261"/>
      <c r="C28" s="261"/>
      <c r="D28" s="261"/>
      <c r="E28" s="261"/>
      <c r="F28" s="261"/>
      <c r="G28" s="261"/>
      <c r="H28" s="261"/>
      <c r="I28" s="27"/>
    </row>
    <row r="29" spans="1:9" ht="14.25" customHeight="1" x14ac:dyDescent="0.2">
      <c r="A29" s="124" t="s">
        <v>67</v>
      </c>
      <c r="B29" s="100" t="s">
        <v>19</v>
      </c>
      <c r="C29" s="100" t="s">
        <v>19</v>
      </c>
      <c r="D29" s="101" t="s">
        <v>19</v>
      </c>
      <c r="E29" s="101" t="s">
        <v>19</v>
      </c>
      <c r="F29" s="102" t="s">
        <v>19</v>
      </c>
      <c r="G29" s="101" t="s">
        <v>19</v>
      </c>
      <c r="H29" s="101" t="s">
        <v>19</v>
      </c>
      <c r="I29" s="27"/>
    </row>
    <row r="30" spans="1:9" ht="14.25" customHeight="1" x14ac:dyDescent="0.2">
      <c r="A30" s="124" t="s">
        <v>68</v>
      </c>
      <c r="B30" s="100" t="s">
        <v>19</v>
      </c>
      <c r="C30" s="100" t="s">
        <v>19</v>
      </c>
      <c r="D30" s="101" t="s">
        <v>19</v>
      </c>
      <c r="E30" s="101" t="s">
        <v>19</v>
      </c>
      <c r="F30" s="102" t="s">
        <v>19</v>
      </c>
      <c r="G30" s="101" t="s">
        <v>19</v>
      </c>
      <c r="H30" s="101" t="s">
        <v>19</v>
      </c>
      <c r="I30" s="27"/>
    </row>
    <row r="31" spans="1:9" ht="14.25" customHeight="1" x14ac:dyDescent="0.2">
      <c r="A31" s="124" t="s">
        <v>69</v>
      </c>
      <c r="B31" s="100" t="s">
        <v>19</v>
      </c>
      <c r="C31" s="100" t="s">
        <v>19</v>
      </c>
      <c r="D31" s="101" t="s">
        <v>19</v>
      </c>
      <c r="E31" s="101" t="s">
        <v>19</v>
      </c>
      <c r="F31" s="102" t="s">
        <v>19</v>
      </c>
      <c r="G31" s="101" t="s">
        <v>19</v>
      </c>
      <c r="H31" s="101" t="s">
        <v>19</v>
      </c>
      <c r="I31" s="27"/>
    </row>
    <row r="32" spans="1:9" ht="14.25" customHeight="1" x14ac:dyDescent="0.2">
      <c r="A32" s="124" t="s">
        <v>70</v>
      </c>
      <c r="B32" s="100" t="s">
        <v>19</v>
      </c>
      <c r="C32" s="100" t="s">
        <v>19</v>
      </c>
      <c r="D32" s="101" t="s">
        <v>19</v>
      </c>
      <c r="E32" s="101" t="s">
        <v>19</v>
      </c>
      <c r="F32" s="102" t="s">
        <v>19</v>
      </c>
      <c r="G32" s="101" t="s">
        <v>19</v>
      </c>
      <c r="H32" s="101" t="s">
        <v>19</v>
      </c>
      <c r="I32" s="27"/>
    </row>
    <row r="33" spans="1:9" ht="14.25" customHeight="1" x14ac:dyDescent="0.2">
      <c r="A33" s="124" t="s">
        <v>71</v>
      </c>
      <c r="B33" s="100">
        <v>1</v>
      </c>
      <c r="C33" s="100">
        <v>20</v>
      </c>
      <c r="D33" s="101">
        <v>10</v>
      </c>
      <c r="E33" s="101">
        <v>1</v>
      </c>
      <c r="F33" s="101">
        <f>C33/E33</f>
        <v>20</v>
      </c>
      <c r="G33" s="101" t="s">
        <v>19</v>
      </c>
      <c r="H33" s="101" t="s">
        <v>19</v>
      </c>
      <c r="I33" s="27"/>
    </row>
    <row r="34" spans="1:9" ht="14.25" customHeight="1" x14ac:dyDescent="0.2">
      <c r="A34" s="124" t="s">
        <v>96</v>
      </c>
      <c r="B34" s="100" t="s">
        <v>19</v>
      </c>
      <c r="C34" s="100" t="s">
        <v>19</v>
      </c>
      <c r="D34" s="101" t="s">
        <v>19</v>
      </c>
      <c r="E34" s="101" t="s">
        <v>19</v>
      </c>
      <c r="F34" s="102" t="s">
        <v>19</v>
      </c>
      <c r="G34" s="101" t="s">
        <v>19</v>
      </c>
      <c r="H34" s="101" t="s">
        <v>19</v>
      </c>
      <c r="I34" s="27"/>
    </row>
    <row r="35" spans="1:9" ht="14.25" customHeight="1" x14ac:dyDescent="0.2">
      <c r="A35" s="124" t="s">
        <v>72</v>
      </c>
      <c r="B35" s="100">
        <v>1</v>
      </c>
      <c r="C35" s="100">
        <v>4</v>
      </c>
      <c r="D35" s="101">
        <v>1</v>
      </c>
      <c r="E35" s="100" t="s">
        <v>19</v>
      </c>
      <c r="F35" s="284" t="s">
        <v>19</v>
      </c>
      <c r="G35" s="101" t="s">
        <v>19</v>
      </c>
      <c r="H35" s="101" t="s">
        <v>19</v>
      </c>
      <c r="I35" s="27"/>
    </row>
    <row r="36" spans="1:9" ht="14.25" customHeight="1" x14ac:dyDescent="0.2">
      <c r="A36" s="124" t="s">
        <v>73</v>
      </c>
      <c r="B36" s="100" t="s">
        <v>19</v>
      </c>
      <c r="C36" s="100" t="s">
        <v>19</v>
      </c>
      <c r="D36" s="101" t="s">
        <v>19</v>
      </c>
      <c r="E36" s="101" t="s">
        <v>19</v>
      </c>
      <c r="F36" s="102" t="s">
        <v>19</v>
      </c>
      <c r="G36" s="101" t="s">
        <v>19</v>
      </c>
      <c r="H36" s="101" t="s">
        <v>19</v>
      </c>
      <c r="I36" s="27"/>
    </row>
    <row r="37" spans="1:9" ht="14.25" customHeight="1" x14ac:dyDescent="0.2">
      <c r="A37" s="124" t="s">
        <v>74</v>
      </c>
      <c r="B37" s="100">
        <v>1</v>
      </c>
      <c r="C37" s="100">
        <v>27</v>
      </c>
      <c r="D37" s="101">
        <v>14</v>
      </c>
      <c r="E37" s="100">
        <v>3</v>
      </c>
      <c r="F37" s="101">
        <f>C37/E37</f>
        <v>9</v>
      </c>
      <c r="G37" s="101" t="s">
        <v>19</v>
      </c>
      <c r="H37" s="101" t="s">
        <v>19</v>
      </c>
      <c r="I37" s="27"/>
    </row>
    <row r="38" spans="1:9" ht="14.25" customHeight="1" x14ac:dyDescent="0.2">
      <c r="A38" s="124" t="s">
        <v>75</v>
      </c>
      <c r="B38" s="100">
        <v>1</v>
      </c>
      <c r="C38" s="100">
        <v>8</v>
      </c>
      <c r="D38" s="101">
        <v>2</v>
      </c>
      <c r="E38" s="100">
        <v>1</v>
      </c>
      <c r="F38" s="101">
        <f>C38/E38</f>
        <v>8</v>
      </c>
      <c r="G38" s="101" t="s">
        <v>19</v>
      </c>
      <c r="H38" s="101" t="s">
        <v>19</v>
      </c>
      <c r="I38" s="27"/>
    </row>
    <row r="39" spans="1:9" ht="14.25" customHeight="1" x14ac:dyDescent="0.2">
      <c r="A39" s="124" t="s">
        <v>97</v>
      </c>
      <c r="B39" s="100" t="s">
        <v>19</v>
      </c>
      <c r="C39" s="100" t="s">
        <v>19</v>
      </c>
      <c r="D39" s="101" t="s">
        <v>19</v>
      </c>
      <c r="E39" s="101" t="s">
        <v>19</v>
      </c>
      <c r="F39" s="102" t="s">
        <v>19</v>
      </c>
      <c r="G39" s="101" t="s">
        <v>19</v>
      </c>
      <c r="H39" s="101" t="s">
        <v>19</v>
      </c>
      <c r="I39" s="27"/>
    </row>
    <row r="40" spans="1:9" ht="14.25" customHeight="1" x14ac:dyDescent="0.2">
      <c r="A40" s="124" t="s">
        <v>98</v>
      </c>
      <c r="B40" s="100" t="s">
        <v>19</v>
      </c>
      <c r="C40" s="100" t="s">
        <v>19</v>
      </c>
      <c r="D40" s="101" t="s">
        <v>19</v>
      </c>
      <c r="E40" s="101" t="s">
        <v>19</v>
      </c>
      <c r="F40" s="102" t="s">
        <v>19</v>
      </c>
      <c r="G40" s="101" t="s">
        <v>19</v>
      </c>
      <c r="H40" s="101" t="s">
        <v>19</v>
      </c>
      <c r="I40" s="27"/>
    </row>
    <row r="41" spans="1:9" ht="14.25" customHeight="1" x14ac:dyDescent="0.2">
      <c r="A41" s="124" t="s">
        <v>76</v>
      </c>
      <c r="B41" s="100">
        <v>1</v>
      </c>
      <c r="C41" s="100">
        <v>18</v>
      </c>
      <c r="D41" s="101">
        <v>7</v>
      </c>
      <c r="E41" s="101">
        <v>1</v>
      </c>
      <c r="F41" s="101">
        <f>C41/E41</f>
        <v>18</v>
      </c>
      <c r="G41" s="101" t="s">
        <v>19</v>
      </c>
      <c r="H41" s="101" t="s">
        <v>19</v>
      </c>
      <c r="I41" s="27"/>
    </row>
    <row r="42" spans="1:9" ht="14.25" customHeight="1" x14ac:dyDescent="0.2">
      <c r="A42" s="124" t="s">
        <v>77</v>
      </c>
      <c r="B42" s="100">
        <v>1</v>
      </c>
      <c r="C42" s="100">
        <v>3</v>
      </c>
      <c r="D42" s="101">
        <v>2</v>
      </c>
      <c r="E42" s="101" t="s">
        <v>19</v>
      </c>
      <c r="F42" s="101" t="s">
        <v>19</v>
      </c>
      <c r="G42" s="101" t="s">
        <v>19</v>
      </c>
      <c r="H42" s="101" t="s">
        <v>19</v>
      </c>
      <c r="I42" s="27"/>
    </row>
    <row r="43" spans="1:9" ht="14.25" customHeight="1" x14ac:dyDescent="0.2">
      <c r="A43" s="124" t="s">
        <v>78</v>
      </c>
      <c r="B43" s="100">
        <v>1</v>
      </c>
      <c r="C43" s="100">
        <v>12</v>
      </c>
      <c r="D43" s="101">
        <v>5</v>
      </c>
      <c r="E43" s="101">
        <v>1</v>
      </c>
      <c r="F43" s="101">
        <f>C43/E43</f>
        <v>12</v>
      </c>
      <c r="G43" s="101" t="s">
        <v>19</v>
      </c>
      <c r="H43" s="101" t="s">
        <v>19</v>
      </c>
      <c r="I43" s="27"/>
    </row>
    <row r="44" spans="1:9" s="67" customFormat="1" ht="14.25" customHeight="1" x14ac:dyDescent="0.2">
      <c r="A44" s="124"/>
      <c r="B44" s="100"/>
      <c r="C44" s="100"/>
      <c r="D44" s="100"/>
      <c r="E44" s="100"/>
      <c r="F44" s="284"/>
      <c r="G44" s="101"/>
      <c r="H44" s="101"/>
      <c r="I44" s="27"/>
    </row>
    <row r="45" spans="1:9" ht="14.25" customHeight="1" x14ac:dyDescent="0.2">
      <c r="A45" s="288" t="s">
        <v>79</v>
      </c>
      <c r="B45" s="289">
        <f>SUM(B29:B43)</f>
        <v>7</v>
      </c>
      <c r="C45" s="289">
        <f>SUM(C29:C43)</f>
        <v>92</v>
      </c>
      <c r="D45" s="289">
        <f t="shared" ref="D45:E45" si="1">SUM(D29:D43)</f>
        <v>41</v>
      </c>
      <c r="E45" s="289">
        <f t="shared" si="1"/>
        <v>7</v>
      </c>
      <c r="F45" s="290">
        <f>C45/E45</f>
        <v>13.142857142857142</v>
      </c>
      <c r="G45" s="105" t="s">
        <v>19</v>
      </c>
      <c r="H45" s="105" t="s">
        <v>19</v>
      </c>
      <c r="I45" s="27"/>
    </row>
  </sheetData>
  <protectedRanges>
    <protectedRange sqref="G26:H26" name="Bereich1"/>
    <protectedRange sqref="B13 E15 B21:B24 E24 E21:F23 B15 G15:H15 E16:H20 B17:B18 G21:H25 E9:H14 D9:D24" name="Bereich1_1"/>
    <protectedRange sqref="E44 G44:H45 B33 E35 B41:B44 B35 G35:H35 B37:B38 E36:H43 E29:H34 D29:D44" name="Bereich1_2"/>
  </protectedRanges>
  <mergeCells count="10">
    <mergeCell ref="B27:H27"/>
    <mergeCell ref="A1:H1"/>
    <mergeCell ref="A2:H2"/>
    <mergeCell ref="B7:H7"/>
    <mergeCell ref="A4:A5"/>
    <mergeCell ref="B4:B5"/>
    <mergeCell ref="C4:D4"/>
    <mergeCell ref="E4:E5"/>
    <mergeCell ref="F4:F5"/>
    <mergeCell ref="G4:H4"/>
  </mergeCells>
  <conditionalFormatting sqref="A7:H8 A26:H28 A9:A25 A29:A45">
    <cfRule type="expression" dxfId="80" priority="3">
      <formula>MOD(ROW(),2)=1</formula>
    </cfRule>
  </conditionalFormatting>
  <conditionalFormatting sqref="B9:H25">
    <cfRule type="expression" dxfId="79" priority="2">
      <formula>MOD(ROW(),2)=1</formula>
    </cfRule>
  </conditionalFormatting>
  <conditionalFormatting sqref="B29:H45">
    <cfRule type="expression" dxfId="7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4" style="196" customWidth="1"/>
    <col min="2" max="2" width="14.28515625" style="196" customWidth="1"/>
    <col min="3" max="3" width="15.28515625" style="196" customWidth="1"/>
    <col min="4" max="4" width="15.140625" style="196" customWidth="1"/>
    <col min="5" max="5" width="17.5703125" style="196" customWidth="1"/>
    <col min="6" max="6" width="15.7109375" style="196" customWidth="1"/>
    <col min="7" max="7" width="8.140625" style="196" customWidth="1"/>
    <col min="8" max="16384" width="11.28515625" style="196"/>
  </cols>
  <sheetData>
    <row r="1" spans="1:14" ht="13.15" x14ac:dyDescent="0.25">
      <c r="A1" s="487"/>
      <c r="B1" s="487"/>
      <c r="C1" s="487"/>
      <c r="D1" s="487"/>
      <c r="E1" s="487"/>
      <c r="F1" s="487"/>
      <c r="G1" s="197"/>
    </row>
    <row r="2" spans="1:14" s="9" customFormat="1" ht="31.15" customHeight="1" x14ac:dyDescent="0.2">
      <c r="A2" s="488" t="s">
        <v>245</v>
      </c>
      <c r="B2" s="488"/>
      <c r="C2" s="488"/>
      <c r="D2" s="488"/>
      <c r="E2" s="488"/>
      <c r="F2" s="488"/>
      <c r="G2" s="232"/>
      <c r="H2" s="232"/>
      <c r="I2" s="232"/>
      <c r="J2" s="232"/>
      <c r="K2" s="232"/>
      <c r="L2" s="232"/>
      <c r="M2" s="50"/>
      <c r="N2" s="50"/>
    </row>
    <row r="4" spans="1:14" ht="31.15" customHeight="1" x14ac:dyDescent="0.2">
      <c r="A4" s="490" t="s">
        <v>87</v>
      </c>
      <c r="B4" s="504" t="s">
        <v>99</v>
      </c>
      <c r="C4" s="494" t="s">
        <v>85</v>
      </c>
      <c r="D4" s="494"/>
      <c r="E4" s="494" t="s">
        <v>90</v>
      </c>
      <c r="F4" s="502" t="s">
        <v>197</v>
      </c>
      <c r="G4" s="27"/>
    </row>
    <row r="5" spans="1:14" ht="31.15" customHeight="1" x14ac:dyDescent="0.2">
      <c r="A5" s="492"/>
      <c r="B5" s="504"/>
      <c r="C5" s="208" t="s">
        <v>89</v>
      </c>
      <c r="D5" s="208" t="s">
        <v>135</v>
      </c>
      <c r="E5" s="494"/>
      <c r="F5" s="502"/>
      <c r="G5" s="27"/>
    </row>
    <row r="6" spans="1:14" s="98" customFormat="1" ht="14.25" customHeight="1" x14ac:dyDescent="0.25">
      <c r="A6" s="78"/>
      <c r="B6" s="76"/>
      <c r="C6" s="74"/>
      <c r="D6" s="74"/>
      <c r="E6" s="74"/>
      <c r="F6" s="74"/>
      <c r="G6" s="283"/>
    </row>
    <row r="7" spans="1:14" ht="14.25" customHeight="1" x14ac:dyDescent="0.2">
      <c r="A7" s="70"/>
      <c r="B7" s="499" t="s">
        <v>54</v>
      </c>
      <c r="C7" s="499"/>
      <c r="D7" s="499"/>
      <c r="E7" s="499"/>
      <c r="F7" s="499"/>
      <c r="G7" s="27"/>
    </row>
    <row r="8" spans="1:14" ht="14.25" customHeight="1" x14ac:dyDescent="0.25">
      <c r="A8" s="47"/>
      <c r="B8" s="291"/>
      <c r="C8" s="291"/>
      <c r="D8" s="291"/>
      <c r="E8" s="291"/>
      <c r="F8" s="291"/>
      <c r="G8" s="27"/>
    </row>
    <row r="9" spans="1:14" ht="14.25" customHeight="1" x14ac:dyDescent="0.25">
      <c r="A9" s="124" t="s">
        <v>55</v>
      </c>
      <c r="B9" s="292">
        <v>168</v>
      </c>
      <c r="C9" s="173">
        <v>11907</v>
      </c>
      <c r="D9" s="173">
        <v>4432</v>
      </c>
      <c r="E9" s="173">
        <v>1181</v>
      </c>
      <c r="F9" s="293">
        <v>10.082133784928027</v>
      </c>
      <c r="G9" s="27"/>
    </row>
    <row r="10" spans="1:14" ht="14.25" customHeight="1" x14ac:dyDescent="0.25">
      <c r="A10" s="124" t="s">
        <v>56</v>
      </c>
      <c r="B10" s="292">
        <v>165</v>
      </c>
      <c r="C10" s="173">
        <v>11567</v>
      </c>
      <c r="D10" s="173">
        <v>4295</v>
      </c>
      <c r="E10" s="173">
        <v>1157</v>
      </c>
      <c r="F10" s="293">
        <v>9.9974070872947269</v>
      </c>
      <c r="G10" s="27"/>
    </row>
    <row r="11" spans="1:14" ht="14.25" customHeight="1" x14ac:dyDescent="0.25">
      <c r="A11" s="124" t="s">
        <v>57</v>
      </c>
      <c r="B11" s="292">
        <v>161</v>
      </c>
      <c r="C11" s="173">
        <v>11053</v>
      </c>
      <c r="D11" s="173">
        <v>4100</v>
      </c>
      <c r="E11" s="173">
        <v>1106</v>
      </c>
      <c r="F11" s="293">
        <v>10</v>
      </c>
      <c r="G11" s="27"/>
    </row>
    <row r="12" spans="1:14" ht="14.25" customHeight="1" x14ac:dyDescent="0.25">
      <c r="A12" s="124" t="s">
        <v>58</v>
      </c>
      <c r="B12" s="292">
        <v>154</v>
      </c>
      <c r="C12" s="173">
        <v>10209</v>
      </c>
      <c r="D12" s="173">
        <v>3768</v>
      </c>
      <c r="E12" s="173">
        <v>1040</v>
      </c>
      <c r="F12" s="293">
        <v>9.8000000000000007</v>
      </c>
      <c r="G12" s="27"/>
    </row>
    <row r="13" spans="1:14" ht="14.25" customHeight="1" x14ac:dyDescent="0.25">
      <c r="A13" s="124" t="s">
        <v>59</v>
      </c>
      <c r="B13" s="292">
        <v>146</v>
      </c>
      <c r="C13" s="173">
        <v>9356</v>
      </c>
      <c r="D13" s="173">
        <v>3498</v>
      </c>
      <c r="E13" s="173">
        <v>957</v>
      </c>
      <c r="F13" s="293">
        <v>9.8000000000000007</v>
      </c>
      <c r="G13" s="27"/>
    </row>
    <row r="14" spans="1:14" ht="14.25" customHeight="1" x14ac:dyDescent="0.25">
      <c r="A14" s="124" t="s">
        <v>91</v>
      </c>
      <c r="B14" s="292">
        <v>147</v>
      </c>
      <c r="C14" s="173">
        <v>8636</v>
      </c>
      <c r="D14" s="173">
        <v>3245</v>
      </c>
      <c r="E14" s="173">
        <v>901</v>
      </c>
      <c r="F14" s="293">
        <v>9.6</v>
      </c>
      <c r="G14" s="27"/>
    </row>
    <row r="15" spans="1:14" ht="14.25" customHeight="1" x14ac:dyDescent="0.25">
      <c r="A15" s="124" t="s">
        <v>92</v>
      </c>
      <c r="B15" s="292">
        <v>144</v>
      </c>
      <c r="C15" s="173">
        <v>8079</v>
      </c>
      <c r="D15" s="173">
        <v>3014</v>
      </c>
      <c r="E15" s="173">
        <v>854</v>
      </c>
      <c r="F15" s="293">
        <v>9.5</v>
      </c>
      <c r="G15" s="27"/>
    </row>
    <row r="16" spans="1:14" ht="14.25" customHeight="1" x14ac:dyDescent="0.25">
      <c r="A16" s="294" t="s">
        <v>93</v>
      </c>
      <c r="B16" s="295">
        <v>142</v>
      </c>
      <c r="C16" s="296">
        <v>7522</v>
      </c>
      <c r="D16" s="296">
        <v>2787</v>
      </c>
      <c r="E16" s="296">
        <v>792</v>
      </c>
      <c r="F16" s="293">
        <v>9.5</v>
      </c>
      <c r="G16" s="27"/>
    </row>
    <row r="17" spans="1:7" ht="14.25" customHeight="1" x14ac:dyDescent="0.25">
      <c r="A17" s="294" t="s">
        <v>94</v>
      </c>
      <c r="B17" s="295">
        <v>135</v>
      </c>
      <c r="C17" s="296">
        <v>6981</v>
      </c>
      <c r="D17" s="296">
        <v>2555</v>
      </c>
      <c r="E17" s="296">
        <v>740</v>
      </c>
      <c r="F17" s="293">
        <v>9.4</v>
      </c>
      <c r="G17" s="27"/>
    </row>
    <row r="18" spans="1:7" ht="14.25" customHeight="1" x14ac:dyDescent="0.25">
      <c r="A18" s="294" t="s">
        <v>181</v>
      </c>
      <c r="B18" s="295">
        <v>118</v>
      </c>
      <c r="C18" s="296">
        <v>6395</v>
      </c>
      <c r="D18" s="296">
        <v>2297</v>
      </c>
      <c r="E18" s="296">
        <v>702</v>
      </c>
      <c r="F18" s="297">
        <v>9.1096866096866105</v>
      </c>
      <c r="G18" s="27"/>
    </row>
    <row r="19" spans="1:7" ht="14.25" customHeight="1" x14ac:dyDescent="0.25">
      <c r="A19" s="294" t="s">
        <v>209</v>
      </c>
      <c r="B19" s="295">
        <v>129</v>
      </c>
      <c r="C19" s="296">
        <v>5932</v>
      </c>
      <c r="D19" s="296">
        <v>2125</v>
      </c>
      <c r="E19" s="296">
        <v>663</v>
      </c>
      <c r="F19" s="297">
        <v>8.9472096530920062</v>
      </c>
      <c r="G19" s="27"/>
    </row>
    <row r="20" spans="1:7" ht="14.25" customHeight="1" x14ac:dyDescent="0.25">
      <c r="A20" s="294"/>
      <c r="B20" s="298"/>
      <c r="C20" s="299"/>
      <c r="D20" s="299"/>
      <c r="E20" s="299"/>
      <c r="F20" s="300"/>
      <c r="G20" s="27"/>
    </row>
    <row r="21" spans="1:7" ht="14.25" customHeight="1" x14ac:dyDescent="0.2">
      <c r="A21" s="124"/>
      <c r="B21" s="527" t="s">
        <v>60</v>
      </c>
      <c r="C21" s="528"/>
      <c r="D21" s="528"/>
      <c r="E21" s="528"/>
      <c r="F21" s="528"/>
      <c r="G21" s="27"/>
    </row>
    <row r="22" spans="1:7" ht="14.25" customHeight="1" x14ac:dyDescent="0.25">
      <c r="A22" s="124"/>
      <c r="B22" s="291"/>
      <c r="C22" s="291"/>
      <c r="D22" s="291"/>
      <c r="E22" s="291"/>
      <c r="F22" s="291"/>
      <c r="G22" s="27"/>
    </row>
    <row r="23" spans="1:7" ht="14.25" customHeight="1" x14ac:dyDescent="0.25">
      <c r="A23" s="124" t="s">
        <v>55</v>
      </c>
      <c r="B23" s="292">
        <v>155</v>
      </c>
      <c r="C23" s="173">
        <v>11343</v>
      </c>
      <c r="D23" s="173">
        <v>4210</v>
      </c>
      <c r="E23" s="173">
        <v>1115</v>
      </c>
      <c r="F23" s="293">
        <v>10.173094170403587</v>
      </c>
      <c r="G23" s="27"/>
    </row>
    <row r="24" spans="1:7" ht="14.25" customHeight="1" x14ac:dyDescent="0.25">
      <c r="A24" s="124" t="s">
        <v>56</v>
      </c>
      <c r="B24" s="292">
        <v>152</v>
      </c>
      <c r="C24" s="173">
        <v>10998</v>
      </c>
      <c r="D24" s="173">
        <v>4073</v>
      </c>
      <c r="E24" s="173">
        <v>1093</v>
      </c>
      <c r="F24" s="293">
        <v>10.062214089661483</v>
      </c>
      <c r="G24" s="27"/>
    </row>
    <row r="25" spans="1:7" ht="14.25" customHeight="1" x14ac:dyDescent="0.25">
      <c r="A25" s="124" t="s">
        <v>57</v>
      </c>
      <c r="B25" s="292">
        <v>148</v>
      </c>
      <c r="C25" s="173">
        <v>10470</v>
      </c>
      <c r="D25" s="173">
        <v>3865</v>
      </c>
      <c r="E25" s="173">
        <v>1039</v>
      </c>
      <c r="F25" s="293">
        <v>10.076997112608277</v>
      </c>
      <c r="G25" s="27"/>
    </row>
    <row r="26" spans="1:7" ht="14.25" customHeight="1" x14ac:dyDescent="0.25">
      <c r="A26" s="124" t="s">
        <v>58</v>
      </c>
      <c r="B26" s="292">
        <v>141</v>
      </c>
      <c r="C26" s="173">
        <v>9641</v>
      </c>
      <c r="D26" s="173">
        <v>3565</v>
      </c>
      <c r="E26" s="173">
        <v>978</v>
      </c>
      <c r="F26" s="293">
        <v>9.9</v>
      </c>
      <c r="G26" s="27"/>
    </row>
    <row r="27" spans="1:7" ht="14.25" customHeight="1" x14ac:dyDescent="0.25">
      <c r="A27" s="124" t="s">
        <v>59</v>
      </c>
      <c r="B27" s="292">
        <v>133</v>
      </c>
      <c r="C27" s="173">
        <v>8757</v>
      </c>
      <c r="D27" s="173">
        <v>3246</v>
      </c>
      <c r="E27" s="173">
        <v>882</v>
      </c>
      <c r="F27" s="293">
        <v>9.3000000000000007</v>
      </c>
      <c r="G27" s="27"/>
    </row>
    <row r="28" spans="1:7" ht="14.25" customHeight="1" x14ac:dyDescent="0.25">
      <c r="A28" s="124" t="s">
        <v>91</v>
      </c>
      <c r="B28" s="292">
        <v>133</v>
      </c>
      <c r="C28" s="173">
        <v>8031</v>
      </c>
      <c r="D28" s="173">
        <v>2993</v>
      </c>
      <c r="E28" s="173">
        <v>834</v>
      </c>
      <c r="F28" s="293">
        <v>9.6</v>
      </c>
      <c r="G28" s="27"/>
    </row>
    <row r="29" spans="1:7" ht="14.25" customHeight="1" x14ac:dyDescent="0.2">
      <c r="A29" s="124" t="s">
        <v>92</v>
      </c>
      <c r="B29" s="292">
        <v>131</v>
      </c>
      <c r="C29" s="173">
        <v>7459</v>
      </c>
      <c r="D29" s="173">
        <v>2761</v>
      </c>
      <c r="E29" s="173">
        <v>787</v>
      </c>
      <c r="F29" s="293">
        <v>9.5</v>
      </c>
      <c r="G29" s="27"/>
    </row>
    <row r="30" spans="1:7" ht="14.25" customHeight="1" x14ac:dyDescent="0.2">
      <c r="A30" s="294" t="s">
        <v>93</v>
      </c>
      <c r="B30" s="295">
        <v>127</v>
      </c>
      <c r="C30" s="296">
        <v>6895</v>
      </c>
      <c r="D30" s="296">
        <v>2541</v>
      </c>
      <c r="E30" s="296">
        <v>722</v>
      </c>
      <c r="F30" s="297">
        <v>9.5</v>
      </c>
      <c r="G30" s="27"/>
    </row>
    <row r="31" spans="1:7" ht="14.25" customHeight="1" x14ac:dyDescent="0.2">
      <c r="A31" s="294" t="s">
        <v>94</v>
      </c>
      <c r="B31" s="295">
        <v>120</v>
      </c>
      <c r="C31" s="296">
        <v>6376</v>
      </c>
      <c r="D31" s="296">
        <v>2314</v>
      </c>
      <c r="E31" s="296">
        <v>671</v>
      </c>
      <c r="F31" s="297">
        <v>9.5</v>
      </c>
      <c r="G31" s="27"/>
    </row>
    <row r="32" spans="1:7" ht="14.25" customHeight="1" x14ac:dyDescent="0.2">
      <c r="A32" s="294" t="s">
        <v>181</v>
      </c>
      <c r="B32" s="301">
        <v>102</v>
      </c>
      <c r="C32" s="173">
        <v>5807</v>
      </c>
      <c r="D32" s="173">
        <v>2082</v>
      </c>
      <c r="E32" s="172">
        <v>635</v>
      </c>
      <c r="F32" s="297">
        <v>9.1448818897637789</v>
      </c>
      <c r="G32" s="27"/>
    </row>
    <row r="33" spans="1:7" ht="14.25" customHeight="1" x14ac:dyDescent="0.2">
      <c r="A33" s="302" t="s">
        <v>209</v>
      </c>
      <c r="B33" s="303">
        <v>108</v>
      </c>
      <c r="C33" s="304">
        <v>5376</v>
      </c>
      <c r="D33" s="304">
        <v>1912</v>
      </c>
      <c r="E33" s="174">
        <v>597</v>
      </c>
      <c r="F33" s="305">
        <v>9.0050251256281406</v>
      </c>
      <c r="G33" s="27"/>
    </row>
  </sheetData>
  <mergeCells count="9">
    <mergeCell ref="B7:F7"/>
    <mergeCell ref="B21:F21"/>
    <mergeCell ref="A1:F1"/>
    <mergeCell ref="A2:F2"/>
    <mergeCell ref="A4:A5"/>
    <mergeCell ref="B4:B5"/>
    <mergeCell ref="C4:D4"/>
    <mergeCell ref="E4:E5"/>
    <mergeCell ref="F4:F5"/>
  </mergeCells>
  <conditionalFormatting sqref="A6:F33">
    <cfRule type="expression" dxfId="7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2D050"/>
  </sheetPr>
  <dimension ref="A1:N45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2.5703125" style="8" customWidth="1"/>
    <col min="2" max="2" width="12.7109375" style="8" customWidth="1"/>
    <col min="3" max="3" width="13.5703125" style="8" customWidth="1"/>
    <col min="4" max="4" width="14.42578125" style="8" customWidth="1"/>
    <col min="5" max="6" width="14.28515625" style="8" customWidth="1"/>
    <col min="7" max="16384" width="11.28515625" style="8"/>
  </cols>
  <sheetData>
    <row r="1" spans="1:14" x14ac:dyDescent="0.2">
      <c r="A1" s="487" t="s">
        <v>195</v>
      </c>
      <c r="B1" s="487"/>
      <c r="C1" s="487"/>
      <c r="D1" s="487"/>
      <c r="E1" s="487"/>
      <c r="F1" s="487"/>
      <c r="G1" s="43"/>
    </row>
    <row r="2" spans="1:14" s="9" customFormat="1" ht="31.15" customHeight="1" x14ac:dyDescent="0.2">
      <c r="A2" s="488" t="s">
        <v>271</v>
      </c>
      <c r="B2" s="488"/>
      <c r="C2" s="488"/>
      <c r="D2" s="488"/>
      <c r="E2" s="488"/>
      <c r="F2" s="488"/>
      <c r="G2" s="232"/>
      <c r="H2" s="232"/>
      <c r="I2" s="232"/>
      <c r="J2" s="232"/>
      <c r="K2" s="232"/>
      <c r="L2" s="232"/>
      <c r="M2" s="50"/>
      <c r="N2" s="50"/>
    </row>
    <row r="4" spans="1:14" ht="31.15" customHeight="1" x14ac:dyDescent="0.2">
      <c r="A4" s="490" t="s">
        <v>198</v>
      </c>
      <c r="B4" s="494" t="s">
        <v>200</v>
      </c>
      <c r="C4" s="504" t="s">
        <v>85</v>
      </c>
      <c r="D4" s="504"/>
      <c r="E4" s="494" t="s">
        <v>90</v>
      </c>
      <c r="F4" s="502" t="s">
        <v>197</v>
      </c>
      <c r="G4" s="27"/>
    </row>
    <row r="5" spans="1:14" ht="31.15" customHeight="1" x14ac:dyDescent="0.2">
      <c r="A5" s="492"/>
      <c r="B5" s="494"/>
      <c r="C5" s="208" t="s">
        <v>89</v>
      </c>
      <c r="D5" s="208" t="s">
        <v>135</v>
      </c>
      <c r="E5" s="494"/>
      <c r="F5" s="502"/>
      <c r="G5" s="27"/>
    </row>
    <row r="6" spans="1:14" s="107" customFormat="1" ht="14.25" customHeight="1" x14ac:dyDescent="0.25">
      <c r="A6" s="82"/>
      <c r="B6" s="74"/>
      <c r="C6" s="74"/>
      <c r="D6" s="74"/>
      <c r="E6" s="74"/>
      <c r="F6" s="74"/>
      <c r="G6" s="306"/>
    </row>
    <row r="7" spans="1:14" ht="14.25" customHeight="1" x14ac:dyDescent="0.2">
      <c r="A7" s="120"/>
      <c r="B7" s="518" t="s">
        <v>54</v>
      </c>
      <c r="C7" s="513"/>
      <c r="D7" s="513"/>
      <c r="E7" s="513"/>
      <c r="F7" s="513"/>
      <c r="G7" s="27"/>
    </row>
    <row r="8" spans="1:14" s="67" customFormat="1" ht="14.25" customHeight="1" x14ac:dyDescent="0.25">
      <c r="A8" s="120"/>
      <c r="B8" s="26"/>
      <c r="C8" s="26"/>
      <c r="D8" s="26"/>
      <c r="E8" s="26"/>
      <c r="F8" s="26"/>
      <c r="G8" s="27"/>
    </row>
    <row r="9" spans="1:14" ht="14.25" customHeight="1" x14ac:dyDescent="0.25">
      <c r="A9" s="124" t="s">
        <v>67</v>
      </c>
      <c r="B9" s="307">
        <v>5</v>
      </c>
      <c r="C9" s="100">
        <v>394</v>
      </c>
      <c r="D9" s="101">
        <v>151</v>
      </c>
      <c r="E9" s="100">
        <v>47</v>
      </c>
      <c r="F9" s="308">
        <f t="shared" ref="F9:F23" si="0">C9/E9</f>
        <v>8.3829787234042552</v>
      </c>
      <c r="G9" s="27"/>
    </row>
    <row r="10" spans="1:14" ht="14.25" customHeight="1" x14ac:dyDescent="0.25">
      <c r="A10" s="124" t="s">
        <v>68</v>
      </c>
      <c r="B10" s="307">
        <v>7</v>
      </c>
      <c r="C10" s="100">
        <v>455</v>
      </c>
      <c r="D10" s="101">
        <v>152</v>
      </c>
      <c r="E10" s="100">
        <v>49</v>
      </c>
      <c r="F10" s="308">
        <f t="shared" si="0"/>
        <v>9.2857142857142865</v>
      </c>
      <c r="G10" s="27"/>
    </row>
    <row r="11" spans="1:14" ht="14.25" customHeight="1" x14ac:dyDescent="0.2">
      <c r="A11" s="124" t="s">
        <v>69</v>
      </c>
      <c r="B11" s="307">
        <v>8</v>
      </c>
      <c r="C11" s="100">
        <v>507</v>
      </c>
      <c r="D11" s="101">
        <v>183</v>
      </c>
      <c r="E11" s="100">
        <v>53</v>
      </c>
      <c r="F11" s="308">
        <f t="shared" si="0"/>
        <v>9.566037735849056</v>
      </c>
      <c r="G11" s="27"/>
    </row>
    <row r="12" spans="1:14" ht="14.25" customHeight="1" x14ac:dyDescent="0.2">
      <c r="A12" s="124" t="s">
        <v>70</v>
      </c>
      <c r="B12" s="307">
        <v>3</v>
      </c>
      <c r="C12" s="100">
        <v>226</v>
      </c>
      <c r="D12" s="101">
        <v>74</v>
      </c>
      <c r="E12" s="100">
        <v>23</v>
      </c>
      <c r="F12" s="308">
        <f t="shared" si="0"/>
        <v>9.8260869565217384</v>
      </c>
      <c r="G12" s="27"/>
    </row>
    <row r="13" spans="1:14" ht="14.25" customHeight="1" x14ac:dyDescent="0.25">
      <c r="A13" s="124" t="s">
        <v>71</v>
      </c>
      <c r="B13" s="307">
        <v>7</v>
      </c>
      <c r="C13" s="100">
        <v>436</v>
      </c>
      <c r="D13" s="101">
        <v>148</v>
      </c>
      <c r="E13" s="100">
        <v>43</v>
      </c>
      <c r="F13" s="308">
        <f t="shared" si="0"/>
        <v>10.13953488372093</v>
      </c>
      <c r="G13" s="27"/>
    </row>
    <row r="14" spans="1:14" ht="14.25" customHeight="1" x14ac:dyDescent="0.25">
      <c r="A14" s="121" t="s">
        <v>96</v>
      </c>
      <c r="B14" s="307">
        <v>9</v>
      </c>
      <c r="C14" s="100">
        <v>437</v>
      </c>
      <c r="D14" s="101">
        <v>154</v>
      </c>
      <c r="E14" s="100">
        <v>46</v>
      </c>
      <c r="F14" s="308">
        <f t="shared" si="0"/>
        <v>9.5</v>
      </c>
      <c r="G14" s="27"/>
    </row>
    <row r="15" spans="1:14" ht="14.25" customHeight="1" x14ac:dyDescent="0.25">
      <c r="A15" s="124" t="s">
        <v>72</v>
      </c>
      <c r="B15" s="307">
        <v>14</v>
      </c>
      <c r="C15" s="100">
        <v>324</v>
      </c>
      <c r="D15" s="101">
        <v>124</v>
      </c>
      <c r="E15" s="100">
        <v>36</v>
      </c>
      <c r="F15" s="308">
        <f t="shared" si="0"/>
        <v>9</v>
      </c>
      <c r="G15" s="27"/>
    </row>
    <row r="16" spans="1:14" ht="14.25" customHeight="1" x14ac:dyDescent="0.25">
      <c r="A16" s="124" t="s">
        <v>73</v>
      </c>
      <c r="B16" s="307">
        <v>9</v>
      </c>
      <c r="C16" s="100">
        <v>470</v>
      </c>
      <c r="D16" s="101">
        <v>173</v>
      </c>
      <c r="E16" s="100">
        <v>48</v>
      </c>
      <c r="F16" s="308">
        <f t="shared" si="0"/>
        <v>9.7916666666666661</v>
      </c>
      <c r="G16" s="27"/>
    </row>
    <row r="17" spans="1:7" ht="14.25" customHeight="1" x14ac:dyDescent="0.25">
      <c r="A17" s="124" t="s">
        <v>74</v>
      </c>
      <c r="B17" s="307">
        <v>11</v>
      </c>
      <c r="C17" s="100">
        <v>512</v>
      </c>
      <c r="D17" s="101">
        <v>184</v>
      </c>
      <c r="E17" s="100">
        <v>60</v>
      </c>
      <c r="F17" s="308">
        <f t="shared" si="0"/>
        <v>8.5333333333333332</v>
      </c>
      <c r="G17" s="27"/>
    </row>
    <row r="18" spans="1:7" ht="14.25" customHeight="1" x14ac:dyDescent="0.2">
      <c r="A18" s="124" t="s">
        <v>75</v>
      </c>
      <c r="B18" s="307">
        <v>6</v>
      </c>
      <c r="C18" s="100">
        <v>350</v>
      </c>
      <c r="D18" s="101">
        <v>142</v>
      </c>
      <c r="E18" s="100">
        <v>38</v>
      </c>
      <c r="F18" s="308">
        <f t="shared" si="0"/>
        <v>9.2105263157894743</v>
      </c>
      <c r="G18" s="27"/>
    </row>
    <row r="19" spans="1:7" ht="14.25" customHeight="1" x14ac:dyDescent="0.2">
      <c r="A19" s="121" t="s">
        <v>97</v>
      </c>
      <c r="B19" s="307">
        <v>14</v>
      </c>
      <c r="C19" s="100">
        <v>480</v>
      </c>
      <c r="D19" s="101">
        <v>145</v>
      </c>
      <c r="E19" s="100">
        <v>69</v>
      </c>
      <c r="F19" s="308">
        <f t="shared" si="0"/>
        <v>6.9565217391304346</v>
      </c>
      <c r="G19" s="27"/>
    </row>
    <row r="20" spans="1:7" ht="14.25" customHeight="1" x14ac:dyDescent="0.25">
      <c r="A20" s="121" t="s">
        <v>98</v>
      </c>
      <c r="B20" s="307">
        <v>15</v>
      </c>
      <c r="C20" s="100">
        <v>487</v>
      </c>
      <c r="D20" s="101">
        <v>171</v>
      </c>
      <c r="E20" s="100">
        <v>54</v>
      </c>
      <c r="F20" s="308">
        <f t="shared" si="0"/>
        <v>9.018518518518519</v>
      </c>
      <c r="G20" s="27"/>
    </row>
    <row r="21" spans="1:7" ht="14.25" customHeight="1" x14ac:dyDescent="0.25">
      <c r="A21" s="124" t="s">
        <v>76</v>
      </c>
      <c r="B21" s="307">
        <v>10</v>
      </c>
      <c r="C21" s="100">
        <v>408</v>
      </c>
      <c r="D21" s="101">
        <v>152</v>
      </c>
      <c r="E21" s="100">
        <v>47</v>
      </c>
      <c r="F21" s="308">
        <f t="shared" si="0"/>
        <v>8.6808510638297864</v>
      </c>
      <c r="G21" s="27"/>
    </row>
    <row r="22" spans="1:7" ht="14.25" customHeight="1" x14ac:dyDescent="0.25">
      <c r="A22" s="124" t="s">
        <v>77</v>
      </c>
      <c r="B22" s="307">
        <v>4</v>
      </c>
      <c r="C22" s="100">
        <v>171</v>
      </c>
      <c r="D22" s="101">
        <v>65</v>
      </c>
      <c r="E22" s="100">
        <v>20</v>
      </c>
      <c r="F22" s="308">
        <f t="shared" si="0"/>
        <v>8.5500000000000007</v>
      </c>
      <c r="G22" s="27"/>
    </row>
    <row r="23" spans="1:7" ht="14.25" customHeight="1" x14ac:dyDescent="0.25">
      <c r="A23" s="124" t="s">
        <v>78</v>
      </c>
      <c r="B23" s="307">
        <v>7</v>
      </c>
      <c r="C23" s="100">
        <v>275</v>
      </c>
      <c r="D23" s="101">
        <v>107</v>
      </c>
      <c r="E23" s="100">
        <v>30</v>
      </c>
      <c r="F23" s="308">
        <f t="shared" si="0"/>
        <v>9.1666666666666661</v>
      </c>
      <c r="G23" s="27"/>
    </row>
    <row r="24" spans="1:7" s="67" customFormat="1" ht="14.25" customHeight="1" x14ac:dyDescent="0.25">
      <c r="A24" s="124"/>
      <c r="B24" s="309"/>
      <c r="C24" s="64"/>
      <c r="D24" s="310"/>
      <c r="E24" s="64"/>
      <c r="F24" s="311"/>
      <c r="G24" s="27"/>
    </row>
    <row r="25" spans="1:7" ht="14.25" customHeight="1" x14ac:dyDescent="0.25">
      <c r="A25" s="122" t="s">
        <v>79</v>
      </c>
      <c r="B25" s="312">
        <f>SUM(B9:B23)</f>
        <v>129</v>
      </c>
      <c r="C25" s="254">
        <f>SUM(C9:C23)</f>
        <v>5932</v>
      </c>
      <c r="D25" s="254">
        <f t="shared" ref="D25:E25" si="1">SUM(D9:D23)</f>
        <v>2125</v>
      </c>
      <c r="E25" s="254">
        <f t="shared" si="1"/>
        <v>663</v>
      </c>
      <c r="F25" s="313">
        <f>C25/E25</f>
        <v>8.9472096530920062</v>
      </c>
      <c r="G25" s="27"/>
    </row>
    <row r="26" spans="1:7" s="67" customFormat="1" ht="14.25" customHeight="1" x14ac:dyDescent="0.25">
      <c r="A26" s="123"/>
      <c r="B26" s="314"/>
      <c r="C26" s="315"/>
      <c r="D26" s="315"/>
      <c r="E26" s="315"/>
      <c r="F26" s="316"/>
      <c r="G26" s="27"/>
    </row>
    <row r="27" spans="1:7" ht="14.25" customHeight="1" x14ac:dyDescent="0.2">
      <c r="A27" s="124"/>
      <c r="B27" s="529" t="s">
        <v>60</v>
      </c>
      <c r="C27" s="520"/>
      <c r="D27" s="520"/>
      <c r="E27" s="520"/>
      <c r="F27" s="520"/>
      <c r="G27" s="27"/>
    </row>
    <row r="28" spans="1:7" s="67" customFormat="1" ht="14.25" customHeight="1" x14ac:dyDescent="0.25">
      <c r="A28" s="124"/>
      <c r="B28" s="83"/>
      <c r="C28" s="83"/>
      <c r="D28" s="83"/>
      <c r="E28" s="83"/>
      <c r="F28" s="83"/>
      <c r="G28" s="27"/>
    </row>
    <row r="29" spans="1:7" ht="14.25" customHeight="1" x14ac:dyDescent="0.2">
      <c r="A29" s="124" t="s">
        <v>67</v>
      </c>
      <c r="B29" s="307">
        <v>3</v>
      </c>
      <c r="C29" s="100">
        <v>295</v>
      </c>
      <c r="D29" s="100">
        <v>106</v>
      </c>
      <c r="E29" s="100">
        <v>38</v>
      </c>
      <c r="F29" s="308">
        <f t="shared" ref="F29:F43" si="2">C29/E29</f>
        <v>7.7631578947368425</v>
      </c>
      <c r="G29" s="27"/>
    </row>
    <row r="30" spans="1:7" ht="14.25" customHeight="1" x14ac:dyDescent="0.2">
      <c r="A30" s="124" t="s">
        <v>68</v>
      </c>
      <c r="B30" s="307">
        <v>6</v>
      </c>
      <c r="C30" s="100">
        <v>331</v>
      </c>
      <c r="D30" s="100">
        <v>105</v>
      </c>
      <c r="E30" s="100">
        <v>37</v>
      </c>
      <c r="F30" s="308">
        <f t="shared" si="2"/>
        <v>8.9459459459459456</v>
      </c>
      <c r="G30" s="27"/>
    </row>
    <row r="31" spans="1:7" ht="14.25" customHeight="1" x14ac:dyDescent="0.2">
      <c r="A31" s="124" t="s">
        <v>69</v>
      </c>
      <c r="B31" s="307">
        <v>7</v>
      </c>
      <c r="C31" s="100">
        <v>425</v>
      </c>
      <c r="D31" s="100">
        <v>161</v>
      </c>
      <c r="E31" s="100">
        <v>42</v>
      </c>
      <c r="F31" s="308">
        <f t="shared" si="2"/>
        <v>10.119047619047619</v>
      </c>
      <c r="G31" s="27"/>
    </row>
    <row r="32" spans="1:7" ht="14.25" customHeight="1" x14ac:dyDescent="0.2">
      <c r="A32" s="124" t="s">
        <v>70</v>
      </c>
      <c r="B32" s="307">
        <v>3</v>
      </c>
      <c r="C32" s="100">
        <v>226</v>
      </c>
      <c r="D32" s="100">
        <v>74</v>
      </c>
      <c r="E32" s="100">
        <v>23</v>
      </c>
      <c r="F32" s="308">
        <f t="shared" si="2"/>
        <v>9.8260869565217384</v>
      </c>
      <c r="G32" s="27"/>
    </row>
    <row r="33" spans="1:7" ht="14.25" customHeight="1" x14ac:dyDescent="0.2">
      <c r="A33" s="124" t="s">
        <v>71</v>
      </c>
      <c r="B33" s="307">
        <v>7</v>
      </c>
      <c r="C33" s="100">
        <v>436</v>
      </c>
      <c r="D33" s="100">
        <v>148</v>
      </c>
      <c r="E33" s="100">
        <v>43</v>
      </c>
      <c r="F33" s="308">
        <f t="shared" si="2"/>
        <v>10.13953488372093</v>
      </c>
      <c r="G33" s="27"/>
    </row>
    <row r="34" spans="1:7" ht="14.25" customHeight="1" x14ac:dyDescent="0.2">
      <c r="A34" s="121" t="s">
        <v>96</v>
      </c>
      <c r="B34" s="307">
        <v>6</v>
      </c>
      <c r="C34" s="100">
        <v>344</v>
      </c>
      <c r="D34" s="100">
        <v>126</v>
      </c>
      <c r="E34" s="100">
        <v>35</v>
      </c>
      <c r="F34" s="308">
        <f t="shared" si="2"/>
        <v>9.8285714285714292</v>
      </c>
      <c r="G34" s="27"/>
    </row>
    <row r="35" spans="1:7" ht="14.25" customHeight="1" x14ac:dyDescent="0.2">
      <c r="A35" s="124" t="s">
        <v>72</v>
      </c>
      <c r="B35" s="307">
        <v>7</v>
      </c>
      <c r="C35" s="100">
        <v>267</v>
      </c>
      <c r="D35" s="100">
        <v>96</v>
      </c>
      <c r="E35" s="100">
        <v>29</v>
      </c>
      <c r="F35" s="308">
        <f t="shared" si="2"/>
        <v>9.2068965517241388</v>
      </c>
      <c r="G35" s="27"/>
    </row>
    <row r="36" spans="1:7" ht="14.25" customHeight="1" x14ac:dyDescent="0.2">
      <c r="A36" s="124" t="s">
        <v>73</v>
      </c>
      <c r="B36" s="307">
        <v>9</v>
      </c>
      <c r="C36" s="100">
        <v>470</v>
      </c>
      <c r="D36" s="100">
        <v>173</v>
      </c>
      <c r="E36" s="100">
        <v>48</v>
      </c>
      <c r="F36" s="308">
        <f t="shared" si="2"/>
        <v>9.7916666666666661</v>
      </c>
      <c r="G36" s="27"/>
    </row>
    <row r="37" spans="1:7" ht="14.25" customHeight="1" x14ac:dyDescent="0.2">
      <c r="A37" s="124" t="s">
        <v>74</v>
      </c>
      <c r="B37" s="307">
        <v>10</v>
      </c>
      <c r="C37" s="100">
        <v>463</v>
      </c>
      <c r="D37" s="100">
        <v>165</v>
      </c>
      <c r="E37" s="100">
        <v>54</v>
      </c>
      <c r="F37" s="308">
        <f t="shared" si="2"/>
        <v>8.5740740740740744</v>
      </c>
      <c r="G37" s="27"/>
    </row>
    <row r="38" spans="1:7" ht="14.25" customHeight="1" x14ac:dyDescent="0.2">
      <c r="A38" s="124" t="s">
        <v>75</v>
      </c>
      <c r="B38" s="307">
        <v>6</v>
      </c>
      <c r="C38" s="100">
        <v>350</v>
      </c>
      <c r="D38" s="100">
        <v>142</v>
      </c>
      <c r="E38" s="100">
        <v>38</v>
      </c>
      <c r="F38" s="308">
        <f t="shared" si="2"/>
        <v>9.2105263157894743</v>
      </c>
      <c r="G38" s="27"/>
    </row>
    <row r="39" spans="1:7" ht="14.25" customHeight="1" x14ac:dyDescent="0.2">
      <c r="A39" s="121" t="s">
        <v>97</v>
      </c>
      <c r="B39" s="307">
        <v>12</v>
      </c>
      <c r="C39" s="100">
        <v>461</v>
      </c>
      <c r="D39" s="100">
        <v>137</v>
      </c>
      <c r="E39" s="100">
        <v>65</v>
      </c>
      <c r="F39" s="308">
        <f t="shared" si="2"/>
        <v>7.092307692307692</v>
      </c>
      <c r="G39" s="27"/>
    </row>
    <row r="40" spans="1:7" ht="14.25" customHeight="1" x14ac:dyDescent="0.2">
      <c r="A40" s="121" t="s">
        <v>98</v>
      </c>
      <c r="B40" s="307">
        <v>11</v>
      </c>
      <c r="C40" s="100">
        <v>454</v>
      </c>
      <c r="D40" s="100">
        <v>155</v>
      </c>
      <c r="E40" s="100">
        <v>48</v>
      </c>
      <c r="F40" s="308">
        <f t="shared" si="2"/>
        <v>9.4583333333333339</v>
      </c>
      <c r="G40" s="27"/>
    </row>
    <row r="41" spans="1:7" ht="14.25" customHeight="1" x14ac:dyDescent="0.2">
      <c r="A41" s="124" t="s">
        <v>76</v>
      </c>
      <c r="B41" s="307">
        <v>10</v>
      </c>
      <c r="C41" s="100">
        <v>408</v>
      </c>
      <c r="D41" s="100">
        <v>152</v>
      </c>
      <c r="E41" s="100">
        <v>47</v>
      </c>
      <c r="F41" s="308">
        <f t="shared" si="2"/>
        <v>8.6808510638297864</v>
      </c>
      <c r="G41" s="27"/>
    </row>
    <row r="42" spans="1:7" ht="14.25" customHeight="1" x14ac:dyDescent="0.2">
      <c r="A42" s="124" t="s">
        <v>77</v>
      </c>
      <c r="B42" s="307">
        <v>4</v>
      </c>
      <c r="C42" s="100">
        <v>171</v>
      </c>
      <c r="D42" s="100">
        <v>65</v>
      </c>
      <c r="E42" s="100">
        <v>20</v>
      </c>
      <c r="F42" s="308">
        <f t="shared" si="2"/>
        <v>8.5500000000000007</v>
      </c>
      <c r="G42" s="27"/>
    </row>
    <row r="43" spans="1:7" ht="14.25" customHeight="1" x14ac:dyDescent="0.2">
      <c r="A43" s="124" t="s">
        <v>78</v>
      </c>
      <c r="B43" s="307">
        <v>7</v>
      </c>
      <c r="C43" s="100">
        <v>275</v>
      </c>
      <c r="D43" s="100">
        <v>107</v>
      </c>
      <c r="E43" s="100">
        <v>30</v>
      </c>
      <c r="F43" s="308">
        <f t="shared" si="2"/>
        <v>9.1666666666666661</v>
      </c>
      <c r="G43" s="27"/>
    </row>
    <row r="44" spans="1:7" ht="14.25" customHeight="1" x14ac:dyDescent="0.2">
      <c r="A44" s="124"/>
      <c r="B44" s="309"/>
      <c r="C44" s="64"/>
      <c r="D44" s="64"/>
      <c r="E44" s="64"/>
      <c r="F44" s="308"/>
      <c r="G44" s="27"/>
    </row>
    <row r="45" spans="1:7" ht="14.25" customHeight="1" x14ac:dyDescent="0.2">
      <c r="A45" s="125" t="s">
        <v>79</v>
      </c>
      <c r="B45" s="317">
        <f>SUM(B29:B43)</f>
        <v>108</v>
      </c>
      <c r="C45" s="289">
        <f t="shared" ref="C45:E45" si="3">SUM(C29:C43)</f>
        <v>5376</v>
      </c>
      <c r="D45" s="289">
        <f t="shared" si="3"/>
        <v>1912</v>
      </c>
      <c r="E45" s="289">
        <f t="shared" si="3"/>
        <v>597</v>
      </c>
      <c r="F45" s="318">
        <f>C45/E45</f>
        <v>9.0050251256281406</v>
      </c>
      <c r="G45" s="27"/>
    </row>
  </sheetData>
  <protectedRanges>
    <protectedRange sqref="B9:B24 D9:E24" name="Bereich1_1_1"/>
    <protectedRange sqref="B29:B44 D29:E44" name="Bereich1_1_2"/>
  </protectedRanges>
  <mergeCells count="9">
    <mergeCell ref="B27:F27"/>
    <mergeCell ref="B7:F7"/>
    <mergeCell ref="A1:F1"/>
    <mergeCell ref="A2:F2"/>
    <mergeCell ref="A4:A5"/>
    <mergeCell ref="B4:B5"/>
    <mergeCell ref="C4:D4"/>
    <mergeCell ref="E4:E5"/>
    <mergeCell ref="F4:F5"/>
  </mergeCells>
  <conditionalFormatting sqref="A7:F8 A26:F28 A9:A25 A29:A45">
    <cfRule type="expression" dxfId="76" priority="5">
      <formula>MOD(ROW(),2)=0</formula>
    </cfRule>
  </conditionalFormatting>
  <conditionalFormatting sqref="B9:F25">
    <cfRule type="expression" dxfId="75" priority="2">
      <formula>MOD(ROW(),2)=0</formula>
    </cfRule>
  </conditionalFormatting>
  <conditionalFormatting sqref="B29:F45">
    <cfRule type="expression" dxfId="7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92D050"/>
  </sheetPr>
  <dimension ref="A1:N44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5.5703125" style="8" customWidth="1"/>
    <col min="2" max="2" width="13.7109375" style="8" customWidth="1"/>
    <col min="3" max="3" width="14.7109375" style="8" customWidth="1"/>
    <col min="4" max="4" width="15.7109375" style="8" customWidth="1"/>
    <col min="5" max="5" width="14.85546875" style="8" customWidth="1"/>
    <col min="6" max="6" width="17" style="8" customWidth="1"/>
    <col min="7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4"/>
    </row>
    <row r="2" spans="1:14" s="9" customFormat="1" ht="31.15" customHeight="1" x14ac:dyDescent="0.2">
      <c r="A2" s="488" t="s">
        <v>246</v>
      </c>
      <c r="B2" s="488"/>
      <c r="C2" s="488"/>
      <c r="D2" s="488"/>
      <c r="E2" s="488"/>
      <c r="F2" s="488"/>
      <c r="G2" s="232"/>
      <c r="H2" s="232"/>
      <c r="I2" s="232"/>
      <c r="J2" s="232"/>
      <c r="K2" s="232"/>
      <c r="L2" s="232"/>
      <c r="M2" s="50"/>
      <c r="N2" s="50"/>
    </row>
    <row r="4" spans="1:14" ht="31.15" customHeight="1" x14ac:dyDescent="0.2">
      <c r="A4" s="532" t="s">
        <v>87</v>
      </c>
      <c r="B4" s="494" t="s">
        <v>99</v>
      </c>
      <c r="C4" s="504" t="s">
        <v>85</v>
      </c>
      <c r="D4" s="504"/>
      <c r="E4" s="494" t="s">
        <v>90</v>
      </c>
      <c r="F4" s="502" t="s">
        <v>197</v>
      </c>
      <c r="G4" s="27"/>
      <c r="H4" s="27"/>
      <c r="I4" s="27"/>
      <c r="J4" s="27"/>
      <c r="K4" s="27"/>
      <c r="L4" s="27"/>
      <c r="M4" s="27"/>
      <c r="N4" s="27"/>
    </row>
    <row r="5" spans="1:14" ht="31.15" customHeight="1" x14ac:dyDescent="0.2">
      <c r="A5" s="533"/>
      <c r="B5" s="494"/>
      <c r="C5" s="208" t="s">
        <v>89</v>
      </c>
      <c r="D5" s="208" t="s">
        <v>135</v>
      </c>
      <c r="E5" s="494"/>
      <c r="F5" s="502"/>
      <c r="G5" s="27"/>
      <c r="H5" s="27"/>
      <c r="I5" s="27"/>
      <c r="J5" s="27"/>
      <c r="K5" s="27"/>
      <c r="L5" s="27"/>
      <c r="M5" s="27"/>
      <c r="N5" s="27"/>
    </row>
    <row r="6" spans="1:14" ht="14.25" customHeight="1" x14ac:dyDescent="0.25">
      <c r="A6" s="48"/>
      <c r="B6" s="530"/>
      <c r="C6" s="530"/>
      <c r="D6" s="530"/>
      <c r="E6" s="530"/>
      <c r="F6" s="530"/>
      <c r="G6" s="27"/>
      <c r="H6" s="27"/>
      <c r="I6" s="27"/>
      <c r="J6" s="27"/>
      <c r="K6" s="27"/>
      <c r="L6" s="27"/>
      <c r="M6" s="27"/>
      <c r="N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27"/>
      <c r="H7" s="27"/>
      <c r="I7" s="27"/>
      <c r="J7" s="27"/>
      <c r="K7" s="27"/>
      <c r="L7" s="27"/>
      <c r="M7" s="27"/>
      <c r="N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5">
      <c r="A9" s="120" t="s">
        <v>55</v>
      </c>
      <c r="B9" s="319">
        <v>106</v>
      </c>
      <c r="C9" s="320">
        <v>7566</v>
      </c>
      <c r="D9" s="320">
        <v>2816</v>
      </c>
      <c r="E9" s="320">
        <v>653</v>
      </c>
      <c r="F9" s="321">
        <v>11.586523736600306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5">
      <c r="A10" s="120" t="s">
        <v>56</v>
      </c>
      <c r="B10" s="319">
        <v>104</v>
      </c>
      <c r="C10" s="320">
        <v>7164</v>
      </c>
      <c r="D10" s="320">
        <v>2679</v>
      </c>
      <c r="E10" s="320">
        <v>625</v>
      </c>
      <c r="F10" s="321">
        <v>11.462400000000001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5">
      <c r="A11" s="120" t="s">
        <v>57</v>
      </c>
      <c r="B11" s="319">
        <v>102</v>
      </c>
      <c r="C11" s="320">
        <v>6663</v>
      </c>
      <c r="D11" s="320">
        <v>2483</v>
      </c>
      <c r="E11" s="320">
        <v>569</v>
      </c>
      <c r="F11" s="321">
        <v>11.710017574692444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5">
      <c r="A12" s="120" t="s">
        <v>58</v>
      </c>
      <c r="B12" s="319">
        <v>96</v>
      </c>
      <c r="C12" s="320">
        <v>5833</v>
      </c>
      <c r="D12" s="320">
        <v>2148</v>
      </c>
      <c r="E12" s="320">
        <v>509</v>
      </c>
      <c r="F12" s="321">
        <v>11.459724950884086</v>
      </c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25">
      <c r="A13" s="120" t="s">
        <v>59</v>
      </c>
      <c r="B13" s="319">
        <v>91</v>
      </c>
      <c r="C13" s="320">
        <v>5089</v>
      </c>
      <c r="D13" s="320">
        <v>1898</v>
      </c>
      <c r="E13" s="320">
        <v>441</v>
      </c>
      <c r="F13" s="321">
        <v>11.53968253968254</v>
      </c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25">
      <c r="A14" s="120" t="s">
        <v>91</v>
      </c>
      <c r="B14" s="319">
        <v>91</v>
      </c>
      <c r="C14" s="320">
        <v>4361</v>
      </c>
      <c r="D14" s="320">
        <v>1632</v>
      </c>
      <c r="E14" s="320">
        <v>398</v>
      </c>
      <c r="F14" s="321">
        <v>10.957286432160805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5">
      <c r="A15" s="120" t="s">
        <v>92</v>
      </c>
      <c r="B15" s="319">
        <v>87</v>
      </c>
      <c r="C15" s="320">
        <v>3800</v>
      </c>
      <c r="D15" s="320">
        <v>1390</v>
      </c>
      <c r="E15" s="320">
        <v>336</v>
      </c>
      <c r="F15" s="321">
        <v>11.30952380952381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5">
      <c r="A16" s="322" t="s">
        <v>93</v>
      </c>
      <c r="B16" s="298">
        <v>86</v>
      </c>
      <c r="C16" s="299">
        <v>3259</v>
      </c>
      <c r="D16" s="299">
        <v>1180</v>
      </c>
      <c r="E16" s="299">
        <v>284</v>
      </c>
      <c r="F16" s="321">
        <v>11.475352112676056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5">
      <c r="A17" s="322" t="s">
        <v>94</v>
      </c>
      <c r="B17" s="298">
        <v>78</v>
      </c>
      <c r="C17" s="299">
        <v>2728</v>
      </c>
      <c r="D17" s="299">
        <v>1004</v>
      </c>
      <c r="E17" s="299">
        <v>237</v>
      </c>
      <c r="F17" s="321">
        <v>11.510548523206751</v>
      </c>
      <c r="G17" s="27"/>
      <c r="H17" s="27"/>
      <c r="I17" s="27"/>
      <c r="J17" s="27"/>
      <c r="K17" s="27"/>
      <c r="L17" s="27"/>
      <c r="M17" s="27"/>
      <c r="N17" s="27"/>
    </row>
    <row r="18" spans="1:14" ht="14.25" customHeight="1" x14ac:dyDescent="0.25">
      <c r="A18" s="322" t="s">
        <v>181</v>
      </c>
      <c r="B18" s="298">
        <v>74</v>
      </c>
      <c r="C18" s="299">
        <v>2185</v>
      </c>
      <c r="D18" s="299">
        <v>794</v>
      </c>
      <c r="E18" s="299">
        <v>210</v>
      </c>
      <c r="F18" s="321">
        <v>10.404761904761905</v>
      </c>
      <c r="G18" s="27"/>
      <c r="H18" s="27"/>
      <c r="I18" s="27"/>
      <c r="J18" s="27"/>
      <c r="K18" s="27"/>
      <c r="L18" s="27"/>
      <c r="M18" s="27"/>
      <c r="N18" s="27"/>
    </row>
    <row r="19" spans="1:14" s="133" customFormat="1" ht="14.25" customHeight="1" x14ac:dyDescent="0.25">
      <c r="A19" s="322" t="s">
        <v>209</v>
      </c>
      <c r="B19" s="298">
        <v>76</v>
      </c>
      <c r="C19" s="299">
        <v>1766</v>
      </c>
      <c r="D19" s="299">
        <v>641</v>
      </c>
      <c r="E19" s="299">
        <v>175</v>
      </c>
      <c r="F19" s="321">
        <v>10.091428571428571</v>
      </c>
      <c r="G19" s="27"/>
      <c r="H19" s="27"/>
      <c r="I19" s="27"/>
      <c r="J19" s="27"/>
      <c r="K19" s="27"/>
      <c r="L19" s="27"/>
      <c r="M19" s="27"/>
      <c r="N19" s="27"/>
    </row>
    <row r="20" spans="1:14" s="67" customFormat="1" ht="14.25" customHeight="1" x14ac:dyDescent="0.25">
      <c r="A20" s="322"/>
      <c r="B20" s="298"/>
      <c r="C20" s="299"/>
      <c r="D20" s="299"/>
      <c r="E20" s="299"/>
      <c r="F20" s="321"/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2">
      <c r="A21" s="120"/>
      <c r="B21" s="531" t="s">
        <v>60</v>
      </c>
      <c r="C21" s="531"/>
      <c r="D21" s="531"/>
      <c r="E21" s="531"/>
      <c r="F21" s="531"/>
      <c r="G21" s="27"/>
      <c r="H21" s="27"/>
      <c r="I21" s="27"/>
      <c r="J21" s="27"/>
      <c r="K21" s="27"/>
      <c r="L21" s="27"/>
      <c r="M21" s="27"/>
      <c r="N21" s="27"/>
    </row>
    <row r="22" spans="1:14" s="67" customFormat="1" ht="14.25" customHeight="1" x14ac:dyDescent="0.25">
      <c r="A22" s="120"/>
      <c r="B22" s="291"/>
      <c r="C22" s="291"/>
      <c r="D22" s="291"/>
      <c r="E22" s="291"/>
      <c r="F22" s="291"/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25">
      <c r="A23" s="120" t="s">
        <v>55</v>
      </c>
      <c r="B23" s="319">
        <v>98</v>
      </c>
      <c r="C23" s="320">
        <v>7311</v>
      </c>
      <c r="D23" s="320">
        <v>2717</v>
      </c>
      <c r="E23" s="320">
        <v>625</v>
      </c>
      <c r="F23" s="321">
        <v>11.6976</v>
      </c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25">
      <c r="A24" s="120" t="s">
        <v>56</v>
      </c>
      <c r="B24" s="319">
        <v>96</v>
      </c>
      <c r="C24" s="320">
        <v>6916</v>
      </c>
      <c r="D24" s="320">
        <v>2577</v>
      </c>
      <c r="E24" s="320">
        <v>596</v>
      </c>
      <c r="F24" s="321">
        <v>11.604026845637584</v>
      </c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25">
      <c r="A25" s="120" t="s">
        <v>57</v>
      </c>
      <c r="B25" s="319">
        <v>94</v>
      </c>
      <c r="C25" s="320">
        <v>6411</v>
      </c>
      <c r="D25" s="320">
        <v>2382</v>
      </c>
      <c r="E25" s="320">
        <v>540</v>
      </c>
      <c r="F25" s="321">
        <v>11.872222222222222</v>
      </c>
      <c r="G25" s="27"/>
      <c r="H25" s="27"/>
      <c r="I25" s="27"/>
      <c r="J25" s="27"/>
      <c r="K25" s="27"/>
      <c r="L25" s="27"/>
      <c r="M25" s="27"/>
      <c r="N25" s="27"/>
    </row>
    <row r="26" spans="1:14" ht="14.25" customHeight="1" x14ac:dyDescent="0.25">
      <c r="A26" s="120" t="s">
        <v>58</v>
      </c>
      <c r="B26" s="319">
        <v>88</v>
      </c>
      <c r="C26" s="320">
        <v>5601</v>
      </c>
      <c r="D26" s="320">
        <v>2043</v>
      </c>
      <c r="E26" s="320">
        <v>483</v>
      </c>
      <c r="F26" s="321">
        <v>11.596273291925465</v>
      </c>
      <c r="G26" s="27"/>
      <c r="H26" s="27"/>
      <c r="I26" s="27"/>
      <c r="J26" s="27"/>
      <c r="K26" s="27"/>
      <c r="L26" s="27"/>
      <c r="M26" s="27"/>
      <c r="N26" s="27"/>
    </row>
    <row r="27" spans="1:14" ht="14.25" customHeight="1" x14ac:dyDescent="0.25">
      <c r="A27" s="120" t="s">
        <v>59</v>
      </c>
      <c r="B27" s="319">
        <v>84</v>
      </c>
      <c r="C27" s="320">
        <v>4845</v>
      </c>
      <c r="D27" s="320">
        <v>1780</v>
      </c>
      <c r="E27" s="320">
        <v>415</v>
      </c>
      <c r="F27" s="321">
        <v>11.674698795180722</v>
      </c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5">
      <c r="A28" s="120" t="s">
        <v>91</v>
      </c>
      <c r="B28" s="319">
        <v>83</v>
      </c>
      <c r="C28" s="320">
        <v>4112</v>
      </c>
      <c r="D28" s="320">
        <v>1515</v>
      </c>
      <c r="E28" s="320">
        <v>371</v>
      </c>
      <c r="F28" s="321">
        <v>11.083557951482479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120" t="s">
        <v>92</v>
      </c>
      <c r="B29" s="319">
        <v>80</v>
      </c>
      <c r="C29" s="320">
        <v>3543</v>
      </c>
      <c r="D29" s="320">
        <v>1271</v>
      </c>
      <c r="E29" s="320">
        <v>311</v>
      </c>
      <c r="F29" s="321">
        <v>11.392282958199356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322" t="s">
        <v>93</v>
      </c>
      <c r="B30" s="298">
        <v>76</v>
      </c>
      <c r="C30" s="299">
        <v>2987</v>
      </c>
      <c r="D30" s="299">
        <v>1060</v>
      </c>
      <c r="E30" s="299">
        <v>255</v>
      </c>
      <c r="F30" s="321">
        <v>11.713725490196078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322" t="s">
        <v>94</v>
      </c>
      <c r="B31" s="298">
        <v>68</v>
      </c>
      <c r="C31" s="299">
        <v>2470</v>
      </c>
      <c r="D31" s="299">
        <v>883</v>
      </c>
      <c r="E31" s="299">
        <v>208</v>
      </c>
      <c r="F31" s="321">
        <v>11.875</v>
      </c>
      <c r="G31" s="27"/>
      <c r="H31" s="27"/>
      <c r="I31" s="27"/>
      <c r="J31" s="27"/>
      <c r="K31" s="27"/>
      <c r="L31" s="27"/>
      <c r="M31" s="27"/>
      <c r="N31" s="27"/>
    </row>
    <row r="32" spans="1:14" ht="14.25" customHeight="1" x14ac:dyDescent="0.2">
      <c r="A32" s="322" t="s">
        <v>181</v>
      </c>
      <c r="B32" s="319">
        <v>63</v>
      </c>
      <c r="C32" s="320">
        <v>1950</v>
      </c>
      <c r="D32" s="320">
        <v>686</v>
      </c>
      <c r="E32" s="65">
        <v>181</v>
      </c>
      <c r="F32" s="321">
        <v>10.773480662983426</v>
      </c>
      <c r="G32" s="27"/>
      <c r="H32" s="27"/>
      <c r="I32" s="27"/>
      <c r="J32" s="27"/>
      <c r="K32" s="27"/>
      <c r="L32" s="27"/>
      <c r="M32" s="27"/>
      <c r="N32" s="27"/>
    </row>
    <row r="33" spans="1:14" s="133" customFormat="1" ht="14.25" customHeight="1" x14ac:dyDescent="0.2">
      <c r="A33" s="323" t="s">
        <v>209</v>
      </c>
      <c r="B33" s="324">
        <v>60</v>
      </c>
      <c r="C33" s="325">
        <v>1530</v>
      </c>
      <c r="D33" s="325">
        <v>533</v>
      </c>
      <c r="E33" s="326">
        <v>143</v>
      </c>
      <c r="F33" s="327">
        <v>10.6993006993007</v>
      </c>
      <c r="G33" s="27"/>
      <c r="H33" s="27"/>
      <c r="I33" s="27"/>
      <c r="J33" s="27"/>
      <c r="K33" s="27"/>
      <c r="L33" s="27"/>
      <c r="M33" s="27"/>
      <c r="N33" s="27"/>
    </row>
    <row r="34" spans="1:14" x14ac:dyDescent="0.2">
      <c r="A34" s="328"/>
      <c r="B34" s="329"/>
      <c r="C34" s="330"/>
      <c r="D34" s="331"/>
      <c r="E34" s="330"/>
      <c r="F34" s="332"/>
      <c r="G34" s="27"/>
      <c r="H34" s="27"/>
      <c r="I34" s="27"/>
      <c r="J34" s="27"/>
      <c r="K34" s="27"/>
      <c r="L34" s="27"/>
      <c r="M34" s="27"/>
      <c r="N34" s="27"/>
    </row>
    <row r="35" spans="1:14" x14ac:dyDescent="0.2">
      <c r="A35" s="328"/>
      <c r="B35" s="329"/>
      <c r="C35" s="330"/>
      <c r="D35" s="331"/>
      <c r="E35" s="330"/>
      <c r="F35" s="332"/>
      <c r="G35" s="27"/>
      <c r="H35" s="27"/>
      <c r="I35" s="27"/>
      <c r="J35" s="27"/>
      <c r="K35" s="27"/>
      <c r="L35" s="27"/>
      <c r="M35" s="27"/>
      <c r="N35" s="27"/>
    </row>
    <row r="36" spans="1:14" x14ac:dyDescent="0.2">
      <c r="A36" s="328"/>
      <c r="B36" s="329"/>
      <c r="C36" s="330"/>
      <c r="D36" s="331"/>
      <c r="E36" s="330"/>
      <c r="F36" s="332"/>
      <c r="G36" s="27"/>
      <c r="H36" s="27"/>
      <c r="I36" s="27"/>
      <c r="J36" s="27"/>
      <c r="K36" s="27"/>
      <c r="L36" s="27"/>
      <c r="M36" s="27"/>
      <c r="N36" s="27"/>
    </row>
    <row r="37" spans="1:14" x14ac:dyDescent="0.2">
      <c r="A37" s="328"/>
      <c r="B37" s="329"/>
      <c r="C37" s="330"/>
      <c r="D37" s="331"/>
      <c r="E37" s="330"/>
      <c r="F37" s="332"/>
      <c r="G37" s="27"/>
      <c r="H37" s="27"/>
      <c r="I37" s="27"/>
      <c r="J37" s="27"/>
      <c r="K37" s="27"/>
      <c r="L37" s="27"/>
      <c r="M37" s="27"/>
      <c r="N37" s="27"/>
    </row>
    <row r="38" spans="1:14" x14ac:dyDescent="0.2">
      <c r="A38" s="39"/>
      <c r="B38" s="329"/>
      <c r="C38" s="330"/>
      <c r="D38" s="331"/>
      <c r="E38" s="330"/>
      <c r="F38" s="332"/>
      <c r="G38" s="27"/>
      <c r="H38" s="27"/>
      <c r="I38" s="27"/>
      <c r="J38" s="27"/>
      <c r="K38" s="27"/>
      <c r="L38" s="27"/>
      <c r="M38" s="27"/>
      <c r="N38" s="27"/>
    </row>
    <row r="39" spans="1:14" x14ac:dyDescent="0.2">
      <c r="A39" s="39"/>
      <c r="B39" s="329"/>
      <c r="C39" s="330"/>
      <c r="D39" s="331"/>
      <c r="E39" s="330"/>
      <c r="F39" s="332"/>
      <c r="G39" s="27"/>
      <c r="H39" s="27"/>
      <c r="I39" s="27"/>
      <c r="J39" s="27"/>
      <c r="K39" s="27"/>
      <c r="L39" s="27"/>
      <c r="M39" s="27"/>
      <c r="N39" s="27"/>
    </row>
    <row r="40" spans="1:14" x14ac:dyDescent="0.2">
      <c r="A40" s="328"/>
      <c r="B40" s="329"/>
      <c r="C40" s="330"/>
      <c r="D40" s="331"/>
      <c r="E40" s="330"/>
      <c r="F40" s="332"/>
      <c r="G40" s="27"/>
      <c r="H40" s="27"/>
      <c r="I40" s="27"/>
      <c r="J40" s="27"/>
      <c r="K40" s="27"/>
      <c r="L40" s="27"/>
      <c r="M40" s="27"/>
      <c r="N40" s="27"/>
    </row>
    <row r="41" spans="1:14" x14ac:dyDescent="0.2">
      <c r="A41" s="328"/>
      <c r="B41" s="329"/>
      <c r="C41" s="330"/>
      <c r="D41" s="331"/>
      <c r="E41" s="330"/>
      <c r="F41" s="332"/>
      <c r="G41" s="27"/>
      <c r="H41" s="27"/>
      <c r="I41" s="27"/>
      <c r="J41" s="27"/>
      <c r="K41" s="27"/>
      <c r="L41" s="27"/>
      <c r="M41" s="27"/>
      <c r="N41" s="27"/>
    </row>
    <row r="42" spans="1:14" x14ac:dyDescent="0.2">
      <c r="A42" s="328"/>
      <c r="B42" s="329"/>
      <c r="C42" s="330"/>
      <c r="D42" s="331"/>
      <c r="E42" s="330"/>
      <c r="F42" s="332"/>
      <c r="G42" s="27"/>
      <c r="H42" s="27"/>
      <c r="I42" s="27"/>
      <c r="J42" s="27"/>
      <c r="K42" s="27"/>
      <c r="L42" s="27"/>
      <c r="M42" s="27"/>
      <c r="N42" s="27"/>
    </row>
    <row r="43" spans="1:14" x14ac:dyDescent="0.2">
      <c r="A43" s="28"/>
      <c r="B43" s="333"/>
      <c r="C43" s="333"/>
      <c r="D43" s="333"/>
      <c r="E43" s="333"/>
      <c r="F43" s="332"/>
      <c r="G43" s="27"/>
      <c r="H43" s="27"/>
      <c r="I43" s="27"/>
      <c r="J43" s="27"/>
      <c r="K43" s="27"/>
      <c r="L43" s="27"/>
      <c r="M43" s="27"/>
      <c r="N43" s="27"/>
    </row>
    <row r="44" spans="1:14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</sheetData>
  <protectedRanges>
    <protectedRange sqref="B23:B24 B27:B42 D27:E42 D23:E24 D9:D22 E9:E22 B9:B22" name="Bereich1_1"/>
  </protectedRanges>
  <mergeCells count="10">
    <mergeCell ref="B6:F6"/>
    <mergeCell ref="B21:F21"/>
    <mergeCell ref="A1:F1"/>
    <mergeCell ref="A2:F2"/>
    <mergeCell ref="A4:A5"/>
    <mergeCell ref="B4:B5"/>
    <mergeCell ref="C4:D4"/>
    <mergeCell ref="E4:E5"/>
    <mergeCell ref="F4:F5"/>
    <mergeCell ref="B7:F7"/>
  </mergeCells>
  <conditionalFormatting sqref="A6:F33">
    <cfRule type="expression" dxfId="7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92D050"/>
  </sheetPr>
  <dimension ref="A1:N46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2.85546875" style="8" customWidth="1"/>
    <col min="2" max="2" width="11.85546875" style="8" customWidth="1"/>
    <col min="3" max="3" width="14.85546875" style="8" customWidth="1"/>
    <col min="4" max="4" width="15.28515625" style="8" customWidth="1"/>
    <col min="5" max="5" width="11.85546875" style="8" customWidth="1"/>
    <col min="6" max="6" width="15.140625" style="8" customWidth="1"/>
    <col min="7" max="7" width="9" style="8" customWidth="1"/>
    <col min="8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4"/>
    </row>
    <row r="2" spans="1:14" s="9" customFormat="1" ht="31.15" customHeight="1" x14ac:dyDescent="0.2">
      <c r="A2" s="488" t="s">
        <v>270</v>
      </c>
      <c r="B2" s="488"/>
      <c r="C2" s="488"/>
      <c r="D2" s="488"/>
      <c r="E2" s="488"/>
      <c r="F2" s="488"/>
      <c r="G2" s="232"/>
      <c r="H2" s="232"/>
      <c r="I2" s="232"/>
      <c r="J2" s="232"/>
      <c r="K2" s="232"/>
      <c r="L2" s="232"/>
      <c r="M2" s="50"/>
      <c r="N2" s="50"/>
    </row>
    <row r="4" spans="1:14" s="49" customFormat="1" ht="31.15" customHeight="1" x14ac:dyDescent="0.2">
      <c r="A4" s="490" t="s">
        <v>198</v>
      </c>
      <c r="B4" s="494" t="s">
        <v>200</v>
      </c>
      <c r="C4" s="504" t="s">
        <v>85</v>
      </c>
      <c r="D4" s="504"/>
      <c r="E4" s="494" t="s">
        <v>90</v>
      </c>
      <c r="F4" s="502" t="s">
        <v>199</v>
      </c>
      <c r="G4" s="334"/>
      <c r="H4" s="334"/>
      <c r="I4" s="334"/>
      <c r="J4" s="334"/>
      <c r="K4" s="334"/>
      <c r="L4" s="334"/>
      <c r="M4" s="334"/>
      <c r="N4" s="334"/>
    </row>
    <row r="5" spans="1:14" s="49" customFormat="1" ht="31.15" customHeight="1" x14ac:dyDescent="0.2">
      <c r="A5" s="492"/>
      <c r="B5" s="494"/>
      <c r="C5" s="208" t="s">
        <v>89</v>
      </c>
      <c r="D5" s="208" t="s">
        <v>135</v>
      </c>
      <c r="E5" s="494"/>
      <c r="F5" s="502"/>
      <c r="G5" s="334"/>
      <c r="H5" s="334"/>
      <c r="I5" s="334"/>
      <c r="J5" s="334"/>
      <c r="K5" s="334"/>
      <c r="L5" s="334"/>
      <c r="M5" s="334"/>
      <c r="N5" s="334"/>
    </row>
    <row r="6" spans="1:14" ht="14.25" customHeight="1" x14ac:dyDescent="0.25">
      <c r="A6" s="48"/>
      <c r="B6" s="512"/>
      <c r="C6" s="512"/>
      <c r="D6" s="512"/>
      <c r="E6" s="512"/>
      <c r="F6" s="512"/>
      <c r="G6" s="27"/>
      <c r="H6" s="27"/>
      <c r="I6" s="27"/>
      <c r="J6" s="27"/>
      <c r="K6" s="27"/>
      <c r="L6" s="27"/>
      <c r="M6" s="27"/>
      <c r="N6" s="27"/>
    </row>
    <row r="7" spans="1:14" s="67" customFormat="1" ht="14.25" customHeight="1" x14ac:dyDescent="0.2">
      <c r="A7" s="47"/>
      <c r="B7" s="536" t="s">
        <v>54</v>
      </c>
      <c r="C7" s="537"/>
      <c r="D7" s="537"/>
      <c r="E7" s="537"/>
      <c r="F7" s="537"/>
      <c r="G7" s="27"/>
      <c r="H7" s="27"/>
      <c r="I7" s="27"/>
      <c r="J7" s="27"/>
      <c r="K7" s="27"/>
      <c r="L7" s="27"/>
      <c r="M7" s="27"/>
      <c r="N7" s="27"/>
    </row>
    <row r="8" spans="1:14" s="67" customFormat="1" ht="14.25" customHeight="1" x14ac:dyDescent="0.25">
      <c r="A8" s="47"/>
      <c r="B8" s="26"/>
      <c r="C8" s="26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5">
      <c r="A9" s="124" t="s">
        <v>67</v>
      </c>
      <c r="B9" s="307">
        <v>3</v>
      </c>
      <c r="C9" s="100">
        <v>137</v>
      </c>
      <c r="D9" s="101">
        <v>60</v>
      </c>
      <c r="E9" s="172">
        <v>13</v>
      </c>
      <c r="F9" s="253">
        <v>10.5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5">
      <c r="A10" s="124" t="s">
        <v>68</v>
      </c>
      <c r="B10" s="307">
        <v>3</v>
      </c>
      <c r="C10" s="100">
        <v>19</v>
      </c>
      <c r="D10" s="101">
        <v>4</v>
      </c>
      <c r="E10" s="172">
        <v>2</v>
      </c>
      <c r="F10" s="253">
        <v>9.5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">
      <c r="A11" s="124" t="s">
        <v>69</v>
      </c>
      <c r="B11" s="307">
        <v>2</v>
      </c>
      <c r="C11" s="100">
        <v>125</v>
      </c>
      <c r="D11" s="101">
        <v>53</v>
      </c>
      <c r="E11" s="172">
        <v>10</v>
      </c>
      <c r="F11" s="253">
        <v>12.5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">
      <c r="A12" s="124" t="s">
        <v>70</v>
      </c>
      <c r="B12" s="307">
        <v>2</v>
      </c>
      <c r="C12" s="100">
        <v>98</v>
      </c>
      <c r="D12" s="101">
        <v>24</v>
      </c>
      <c r="E12" s="172">
        <v>8</v>
      </c>
      <c r="F12" s="253">
        <v>12.3</v>
      </c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25">
      <c r="A13" s="124" t="s">
        <v>71</v>
      </c>
      <c r="B13" s="307">
        <v>3</v>
      </c>
      <c r="C13" s="100">
        <v>174</v>
      </c>
      <c r="D13" s="101">
        <v>55</v>
      </c>
      <c r="E13" s="172">
        <v>14</v>
      </c>
      <c r="F13" s="253">
        <v>12.4</v>
      </c>
      <c r="G13" s="27"/>
      <c r="H13" s="27"/>
      <c r="I13" s="27"/>
      <c r="J13" s="27"/>
      <c r="K13" s="27"/>
      <c r="L13" s="27"/>
      <c r="M13" s="27"/>
      <c r="N13" s="27"/>
    </row>
    <row r="14" spans="1:14" s="9" customFormat="1" ht="14.25" customHeight="1" x14ac:dyDescent="0.25">
      <c r="A14" s="124" t="s">
        <v>96</v>
      </c>
      <c r="B14" s="307">
        <v>5</v>
      </c>
      <c r="C14" s="100">
        <v>124</v>
      </c>
      <c r="D14" s="101">
        <v>45</v>
      </c>
      <c r="E14" s="172">
        <v>14</v>
      </c>
      <c r="F14" s="253">
        <v>8.9</v>
      </c>
      <c r="G14" s="335"/>
      <c r="H14" s="335"/>
      <c r="I14" s="335"/>
      <c r="J14" s="335"/>
      <c r="K14" s="335"/>
      <c r="L14" s="335"/>
      <c r="M14" s="335"/>
      <c r="N14" s="335"/>
    </row>
    <row r="15" spans="1:14" ht="14.25" customHeight="1" x14ac:dyDescent="0.25">
      <c r="A15" s="124" t="s">
        <v>72</v>
      </c>
      <c r="B15" s="307">
        <v>12</v>
      </c>
      <c r="C15" s="100">
        <v>136</v>
      </c>
      <c r="D15" s="101">
        <v>57</v>
      </c>
      <c r="E15" s="172">
        <v>15</v>
      </c>
      <c r="F15" s="253">
        <v>9.1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5">
      <c r="A16" s="124" t="s">
        <v>73</v>
      </c>
      <c r="B16" s="307">
        <v>6</v>
      </c>
      <c r="C16" s="100">
        <v>172</v>
      </c>
      <c r="D16" s="101">
        <v>63</v>
      </c>
      <c r="E16" s="172">
        <v>15</v>
      </c>
      <c r="F16" s="253">
        <v>11.5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5">
      <c r="A17" s="124" t="s">
        <v>74</v>
      </c>
      <c r="B17" s="307">
        <v>7</v>
      </c>
      <c r="C17" s="100">
        <v>188</v>
      </c>
      <c r="D17" s="101">
        <v>67</v>
      </c>
      <c r="E17" s="172">
        <v>19</v>
      </c>
      <c r="F17" s="253">
        <v>9.9</v>
      </c>
      <c r="G17" s="27"/>
      <c r="H17" s="27"/>
      <c r="I17" s="27"/>
      <c r="J17" s="27"/>
      <c r="K17" s="27"/>
      <c r="L17" s="27"/>
      <c r="M17" s="27"/>
      <c r="N17" s="27"/>
    </row>
    <row r="18" spans="1:14" ht="14.25" customHeight="1" x14ac:dyDescent="0.2">
      <c r="A18" s="124" t="s">
        <v>75</v>
      </c>
      <c r="B18" s="307">
        <v>3</v>
      </c>
      <c r="C18" s="100">
        <v>124</v>
      </c>
      <c r="D18" s="101">
        <v>52</v>
      </c>
      <c r="E18" s="172">
        <v>11</v>
      </c>
      <c r="F18" s="253">
        <v>11.3</v>
      </c>
      <c r="G18" s="27"/>
      <c r="H18" s="27"/>
      <c r="I18" s="27"/>
      <c r="J18" s="27"/>
      <c r="K18" s="27"/>
      <c r="L18" s="27"/>
      <c r="M18" s="27"/>
      <c r="N18" s="27"/>
    </row>
    <row r="19" spans="1:14" s="9" customFormat="1" ht="14.25" customHeight="1" x14ac:dyDescent="0.2">
      <c r="A19" s="124" t="s">
        <v>97</v>
      </c>
      <c r="B19" s="307">
        <v>6</v>
      </c>
      <c r="C19" s="100">
        <v>69</v>
      </c>
      <c r="D19" s="101">
        <v>16</v>
      </c>
      <c r="E19" s="172">
        <v>10</v>
      </c>
      <c r="F19" s="253">
        <v>6.9</v>
      </c>
      <c r="G19" s="335"/>
      <c r="H19" s="335"/>
      <c r="I19" s="335"/>
      <c r="J19" s="335"/>
      <c r="K19" s="335"/>
      <c r="L19" s="335"/>
      <c r="M19" s="335"/>
      <c r="N19" s="335"/>
    </row>
    <row r="20" spans="1:14" ht="14.25" customHeight="1" x14ac:dyDescent="0.25">
      <c r="A20" s="124" t="s">
        <v>98</v>
      </c>
      <c r="B20" s="307">
        <v>9</v>
      </c>
      <c r="C20" s="100">
        <v>158</v>
      </c>
      <c r="D20" s="101">
        <v>48</v>
      </c>
      <c r="E20" s="172">
        <v>17</v>
      </c>
      <c r="F20" s="253">
        <v>9.3000000000000007</v>
      </c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25">
      <c r="A21" s="124" t="s">
        <v>76</v>
      </c>
      <c r="B21" s="307">
        <v>6</v>
      </c>
      <c r="C21" s="100">
        <v>91</v>
      </c>
      <c r="D21" s="101">
        <v>43</v>
      </c>
      <c r="E21" s="172">
        <v>12</v>
      </c>
      <c r="F21" s="253">
        <v>7.6</v>
      </c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25">
      <c r="A22" s="124" t="s">
        <v>77</v>
      </c>
      <c r="B22" s="307">
        <v>3</v>
      </c>
      <c r="C22" s="100">
        <v>13</v>
      </c>
      <c r="D22" s="101">
        <v>3</v>
      </c>
      <c r="E22" s="172">
        <v>2</v>
      </c>
      <c r="F22" s="253">
        <v>6.5</v>
      </c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25">
      <c r="A23" s="124" t="s">
        <v>78</v>
      </c>
      <c r="B23" s="307">
        <v>6</v>
      </c>
      <c r="C23" s="100">
        <v>138</v>
      </c>
      <c r="D23" s="101">
        <v>51</v>
      </c>
      <c r="E23" s="172">
        <v>13</v>
      </c>
      <c r="F23" s="253">
        <v>10.6</v>
      </c>
      <c r="G23" s="27"/>
      <c r="H23" s="27"/>
      <c r="I23" s="27"/>
      <c r="J23" s="27"/>
      <c r="K23" s="27"/>
      <c r="L23" s="27"/>
      <c r="M23" s="27"/>
      <c r="N23" s="27"/>
    </row>
    <row r="24" spans="1:14" s="67" customFormat="1" ht="14.25" customHeight="1" x14ac:dyDescent="0.25">
      <c r="A24" s="124"/>
      <c r="B24" s="307"/>
      <c r="C24" s="100"/>
      <c r="D24" s="101"/>
      <c r="E24" s="172"/>
      <c r="F24" s="253"/>
      <c r="G24" s="27"/>
      <c r="H24" s="27"/>
      <c r="I24" s="27"/>
      <c r="J24" s="27"/>
      <c r="K24" s="27"/>
      <c r="L24" s="27"/>
      <c r="M24" s="27"/>
      <c r="N24" s="27"/>
    </row>
    <row r="25" spans="1:14" s="9" customFormat="1" ht="14.25" customHeight="1" x14ac:dyDescent="0.25">
      <c r="A25" s="128" t="s">
        <v>79</v>
      </c>
      <c r="B25" s="312">
        <f>SUM(B9:B23)</f>
        <v>76</v>
      </c>
      <c r="C25" s="254">
        <f>SUM(C9:C23)</f>
        <v>1766</v>
      </c>
      <c r="D25" s="254">
        <f t="shared" ref="D25:E25" si="0">SUM(D9:D23)</f>
        <v>641</v>
      </c>
      <c r="E25" s="336">
        <f t="shared" si="0"/>
        <v>175</v>
      </c>
      <c r="F25" s="337">
        <f>SUM(C25/E25)</f>
        <v>10.091428571428571</v>
      </c>
      <c r="G25" s="335"/>
      <c r="H25" s="335"/>
      <c r="I25" s="335"/>
      <c r="J25" s="335"/>
      <c r="K25" s="335"/>
      <c r="L25" s="335"/>
      <c r="M25" s="335"/>
      <c r="N25" s="335"/>
    </row>
    <row r="26" spans="1:14" s="9" customFormat="1" ht="14.25" customHeight="1" x14ac:dyDescent="0.25">
      <c r="A26" s="322"/>
      <c r="B26" s="314"/>
      <c r="C26" s="315"/>
      <c r="D26" s="315"/>
      <c r="E26" s="338"/>
      <c r="F26" s="339"/>
      <c r="G26" s="335"/>
      <c r="H26" s="335"/>
      <c r="I26" s="335"/>
      <c r="J26" s="335"/>
      <c r="K26" s="335"/>
      <c r="L26" s="335"/>
      <c r="M26" s="335"/>
      <c r="N26" s="335"/>
    </row>
    <row r="27" spans="1:14" ht="14.25" customHeight="1" x14ac:dyDescent="0.2">
      <c r="A27" s="120"/>
      <c r="B27" s="535" t="s">
        <v>60</v>
      </c>
      <c r="C27" s="535"/>
      <c r="D27" s="535"/>
      <c r="E27" s="535"/>
      <c r="F27" s="535"/>
      <c r="G27" s="27"/>
      <c r="H27" s="27"/>
      <c r="I27" s="27"/>
      <c r="J27" s="27"/>
      <c r="K27" s="27"/>
      <c r="L27" s="27"/>
      <c r="M27" s="27"/>
      <c r="N27" s="27"/>
    </row>
    <row r="28" spans="1:14" s="67" customFormat="1" ht="14.25" customHeight="1" x14ac:dyDescent="0.25">
      <c r="A28" s="120"/>
      <c r="B28" s="83"/>
      <c r="C28" s="83"/>
      <c r="D28" s="83"/>
      <c r="E28" s="83"/>
      <c r="F28" s="83"/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124" t="s">
        <v>67</v>
      </c>
      <c r="B29" s="307">
        <v>1</v>
      </c>
      <c r="C29" s="100">
        <v>38</v>
      </c>
      <c r="D29" s="100">
        <v>15</v>
      </c>
      <c r="E29" s="172">
        <v>4</v>
      </c>
      <c r="F29" s="253">
        <f t="shared" ref="F29:F43" si="1">SUM(C29/E29)</f>
        <v>9.5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124" t="s">
        <v>68</v>
      </c>
      <c r="B30" s="307">
        <v>3</v>
      </c>
      <c r="C30" s="100">
        <v>19</v>
      </c>
      <c r="D30" s="100">
        <v>4</v>
      </c>
      <c r="E30" s="172">
        <v>2</v>
      </c>
      <c r="F30" s="253">
        <f t="shared" si="1"/>
        <v>9.5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124" t="s">
        <v>69</v>
      </c>
      <c r="B31" s="307">
        <v>2</v>
      </c>
      <c r="C31" s="100">
        <v>125</v>
      </c>
      <c r="D31" s="100">
        <v>53</v>
      </c>
      <c r="E31" s="172">
        <v>10</v>
      </c>
      <c r="F31" s="253">
        <f t="shared" si="1"/>
        <v>12.5</v>
      </c>
      <c r="G31" s="27"/>
      <c r="H31" s="27"/>
      <c r="I31" s="27"/>
      <c r="J31" s="27"/>
      <c r="K31" s="27"/>
      <c r="L31" s="27"/>
      <c r="M31" s="27"/>
      <c r="N31" s="27"/>
    </row>
    <row r="32" spans="1:14" ht="14.25" customHeight="1" x14ac:dyDescent="0.2">
      <c r="A32" s="124" t="s">
        <v>70</v>
      </c>
      <c r="B32" s="307">
        <v>2</v>
      </c>
      <c r="C32" s="100">
        <v>98</v>
      </c>
      <c r="D32" s="100">
        <v>24</v>
      </c>
      <c r="E32" s="172">
        <v>8</v>
      </c>
      <c r="F32" s="253">
        <f t="shared" si="1"/>
        <v>12.25</v>
      </c>
      <c r="G32" s="27"/>
      <c r="H32" s="27"/>
      <c r="I32" s="27"/>
      <c r="J32" s="27"/>
      <c r="K32" s="27"/>
      <c r="L32" s="27"/>
      <c r="M32" s="27"/>
      <c r="N32" s="27"/>
    </row>
    <row r="33" spans="1:14" ht="14.25" customHeight="1" x14ac:dyDescent="0.2">
      <c r="A33" s="124" t="s">
        <v>71</v>
      </c>
      <c r="B33" s="307">
        <v>3</v>
      </c>
      <c r="C33" s="100">
        <v>174</v>
      </c>
      <c r="D33" s="100">
        <v>55</v>
      </c>
      <c r="E33" s="172">
        <v>14</v>
      </c>
      <c r="F33" s="253">
        <f t="shared" si="1"/>
        <v>12.428571428571429</v>
      </c>
      <c r="G33" s="27"/>
      <c r="H33" s="27"/>
      <c r="I33" s="27"/>
      <c r="J33" s="27"/>
      <c r="K33" s="27"/>
      <c r="L33" s="27"/>
      <c r="M33" s="27"/>
      <c r="N33" s="27"/>
    </row>
    <row r="34" spans="1:14" s="9" customFormat="1" ht="14.25" customHeight="1" x14ac:dyDescent="0.2">
      <c r="A34" s="124" t="s">
        <v>96</v>
      </c>
      <c r="B34" s="307">
        <v>4</v>
      </c>
      <c r="C34" s="100">
        <v>96</v>
      </c>
      <c r="D34" s="100">
        <v>34</v>
      </c>
      <c r="E34" s="172">
        <v>8</v>
      </c>
      <c r="F34" s="253">
        <f t="shared" si="1"/>
        <v>12</v>
      </c>
      <c r="G34" s="335"/>
      <c r="H34" s="335"/>
      <c r="I34" s="335"/>
      <c r="J34" s="335"/>
      <c r="K34" s="335"/>
      <c r="L34" s="335"/>
      <c r="M34" s="335"/>
      <c r="N34" s="335"/>
    </row>
    <row r="35" spans="1:14" ht="14.25" customHeight="1" x14ac:dyDescent="0.2">
      <c r="A35" s="124" t="s">
        <v>72</v>
      </c>
      <c r="B35" s="307">
        <v>5</v>
      </c>
      <c r="C35" s="100">
        <v>79</v>
      </c>
      <c r="D35" s="100">
        <v>29</v>
      </c>
      <c r="E35" s="172">
        <v>8</v>
      </c>
      <c r="F35" s="253">
        <f t="shared" si="1"/>
        <v>9.875</v>
      </c>
      <c r="G35" s="27"/>
      <c r="H35" s="27"/>
      <c r="I35" s="27"/>
      <c r="J35" s="27"/>
      <c r="K35" s="27"/>
      <c r="L35" s="27"/>
      <c r="M35" s="27"/>
      <c r="N35" s="27"/>
    </row>
    <row r="36" spans="1:14" ht="14.25" customHeight="1" x14ac:dyDescent="0.2">
      <c r="A36" s="124" t="s">
        <v>73</v>
      </c>
      <c r="B36" s="307">
        <v>6</v>
      </c>
      <c r="C36" s="100">
        <v>172</v>
      </c>
      <c r="D36" s="100">
        <v>63</v>
      </c>
      <c r="E36" s="172">
        <v>15</v>
      </c>
      <c r="F36" s="253">
        <f t="shared" si="1"/>
        <v>11.466666666666667</v>
      </c>
      <c r="G36" s="27"/>
      <c r="H36" s="27"/>
      <c r="I36" s="27"/>
      <c r="J36" s="27"/>
      <c r="K36" s="27"/>
      <c r="L36" s="27"/>
      <c r="M36" s="27"/>
      <c r="N36" s="27"/>
    </row>
    <row r="37" spans="1:14" ht="14.25" customHeight="1" x14ac:dyDescent="0.2">
      <c r="A37" s="124" t="s">
        <v>74</v>
      </c>
      <c r="B37" s="307">
        <v>7</v>
      </c>
      <c r="C37" s="100">
        <v>188</v>
      </c>
      <c r="D37" s="100">
        <v>67</v>
      </c>
      <c r="E37" s="172">
        <v>19</v>
      </c>
      <c r="F37" s="253">
        <f t="shared" si="1"/>
        <v>9.8947368421052637</v>
      </c>
      <c r="G37" s="27"/>
      <c r="H37" s="27"/>
      <c r="I37" s="27"/>
      <c r="J37" s="27"/>
      <c r="K37" s="27"/>
      <c r="L37" s="27"/>
      <c r="M37" s="27"/>
      <c r="N37" s="27"/>
    </row>
    <row r="38" spans="1:14" ht="14.25" customHeight="1" x14ac:dyDescent="0.2">
      <c r="A38" s="124" t="s">
        <v>75</v>
      </c>
      <c r="B38" s="307">
        <v>3</v>
      </c>
      <c r="C38" s="100">
        <v>124</v>
      </c>
      <c r="D38" s="100">
        <v>52</v>
      </c>
      <c r="E38" s="172">
        <v>11</v>
      </c>
      <c r="F38" s="253">
        <f t="shared" si="1"/>
        <v>11.272727272727273</v>
      </c>
      <c r="G38" s="27"/>
      <c r="H38" s="27"/>
      <c r="I38" s="27"/>
      <c r="J38" s="27"/>
      <c r="K38" s="27"/>
      <c r="L38" s="27"/>
      <c r="M38" s="27"/>
      <c r="N38" s="27"/>
    </row>
    <row r="39" spans="1:14" s="9" customFormat="1" ht="14.25" customHeight="1" x14ac:dyDescent="0.2">
      <c r="A39" s="124" t="s">
        <v>97</v>
      </c>
      <c r="B39" s="307">
        <v>4</v>
      </c>
      <c r="C39" s="100">
        <v>50</v>
      </c>
      <c r="D39" s="100">
        <v>8</v>
      </c>
      <c r="E39" s="172">
        <v>6</v>
      </c>
      <c r="F39" s="253">
        <f t="shared" si="1"/>
        <v>8.3333333333333339</v>
      </c>
      <c r="G39" s="335"/>
      <c r="H39" s="335"/>
      <c r="I39" s="335"/>
      <c r="J39" s="335"/>
      <c r="K39" s="335"/>
      <c r="L39" s="335"/>
      <c r="M39" s="335"/>
      <c r="N39" s="335"/>
    </row>
    <row r="40" spans="1:14" s="9" customFormat="1" ht="14.25" customHeight="1" x14ac:dyDescent="0.2">
      <c r="A40" s="124" t="s">
        <v>98</v>
      </c>
      <c r="B40" s="307">
        <v>5</v>
      </c>
      <c r="C40" s="100">
        <v>125</v>
      </c>
      <c r="D40" s="100">
        <v>32</v>
      </c>
      <c r="E40" s="172">
        <v>11</v>
      </c>
      <c r="F40" s="253">
        <f t="shared" si="1"/>
        <v>11.363636363636363</v>
      </c>
      <c r="G40" s="335"/>
      <c r="H40" s="335"/>
      <c r="I40" s="335"/>
      <c r="J40" s="335"/>
      <c r="K40" s="335"/>
      <c r="L40" s="335"/>
      <c r="M40" s="335"/>
      <c r="N40" s="335"/>
    </row>
    <row r="41" spans="1:14" ht="14.25" customHeight="1" x14ac:dyDescent="0.2">
      <c r="A41" s="124" t="s">
        <v>76</v>
      </c>
      <c r="B41" s="307">
        <v>6</v>
      </c>
      <c r="C41" s="100">
        <v>91</v>
      </c>
      <c r="D41" s="100">
        <v>43</v>
      </c>
      <c r="E41" s="172">
        <v>12</v>
      </c>
      <c r="F41" s="253">
        <f t="shared" si="1"/>
        <v>7.583333333333333</v>
      </c>
      <c r="G41" s="27"/>
      <c r="H41" s="27"/>
      <c r="I41" s="27"/>
      <c r="J41" s="27"/>
      <c r="K41" s="27"/>
      <c r="L41" s="27"/>
      <c r="M41" s="27"/>
      <c r="N41" s="27"/>
    </row>
    <row r="42" spans="1:14" ht="14.25" customHeight="1" x14ac:dyDescent="0.2">
      <c r="A42" s="124" t="s">
        <v>77</v>
      </c>
      <c r="B42" s="307">
        <v>3</v>
      </c>
      <c r="C42" s="100">
        <v>13</v>
      </c>
      <c r="D42" s="100">
        <v>3</v>
      </c>
      <c r="E42" s="172">
        <v>2</v>
      </c>
      <c r="F42" s="253">
        <f t="shared" si="1"/>
        <v>6.5</v>
      </c>
      <c r="G42" s="27"/>
      <c r="H42" s="27"/>
      <c r="I42" s="27"/>
      <c r="J42" s="27"/>
      <c r="K42" s="27"/>
      <c r="L42" s="27"/>
      <c r="M42" s="27"/>
      <c r="N42" s="27"/>
    </row>
    <row r="43" spans="1:14" ht="14.25" customHeight="1" x14ac:dyDescent="0.2">
      <c r="A43" s="124" t="s">
        <v>78</v>
      </c>
      <c r="B43" s="307">
        <v>6</v>
      </c>
      <c r="C43" s="100">
        <v>138</v>
      </c>
      <c r="D43" s="100">
        <v>51</v>
      </c>
      <c r="E43" s="172">
        <v>13</v>
      </c>
      <c r="F43" s="253">
        <f t="shared" si="1"/>
        <v>10.615384615384615</v>
      </c>
      <c r="G43" s="27"/>
      <c r="H43" s="27"/>
      <c r="I43" s="27"/>
      <c r="J43" s="27"/>
      <c r="K43" s="27"/>
      <c r="L43" s="27"/>
      <c r="M43" s="27"/>
      <c r="N43" s="27"/>
    </row>
    <row r="44" spans="1:14" s="67" customFormat="1" ht="14.25" customHeight="1" x14ac:dyDescent="0.2">
      <c r="A44" s="124"/>
      <c r="B44" s="307"/>
      <c r="C44" s="100"/>
      <c r="D44" s="100"/>
      <c r="E44" s="172"/>
      <c r="F44" s="253"/>
      <c r="G44" s="27"/>
      <c r="H44" s="27"/>
      <c r="I44" s="27"/>
      <c r="J44" s="27"/>
      <c r="K44" s="27"/>
      <c r="L44" s="27"/>
      <c r="M44" s="27"/>
      <c r="N44" s="27"/>
    </row>
    <row r="45" spans="1:14" s="9" customFormat="1" ht="14.25" customHeight="1" x14ac:dyDescent="0.2">
      <c r="A45" s="129" t="s">
        <v>79</v>
      </c>
      <c r="B45" s="317">
        <f>SUM(B29:B43)</f>
        <v>60</v>
      </c>
      <c r="C45" s="289">
        <f t="shared" ref="C45:E45" si="2">SUM(C29:C43)</f>
        <v>1530</v>
      </c>
      <c r="D45" s="289">
        <f t="shared" si="2"/>
        <v>533</v>
      </c>
      <c r="E45" s="340">
        <f t="shared" si="2"/>
        <v>143</v>
      </c>
      <c r="F45" s="341">
        <f>SUM(C45/E45)</f>
        <v>10.6993006993007</v>
      </c>
      <c r="G45" s="335"/>
      <c r="H45" s="335"/>
      <c r="I45" s="335"/>
      <c r="J45" s="335"/>
      <c r="K45" s="335"/>
      <c r="L45" s="335"/>
      <c r="M45" s="335"/>
      <c r="N45" s="335"/>
    </row>
    <row r="46" spans="1:14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</sheetData>
  <protectedRanges>
    <protectedRange sqref="B9:B24 B29:B44 E10:E24 E30:E44 D29 E9 E29 D9 D30:D44 D10:D24" name="Bereich1_1"/>
  </protectedRanges>
  <mergeCells count="10">
    <mergeCell ref="B27:F27"/>
    <mergeCell ref="B6:F6"/>
    <mergeCell ref="A1:F1"/>
    <mergeCell ref="A2:F2"/>
    <mergeCell ref="A4:A5"/>
    <mergeCell ref="B4:B5"/>
    <mergeCell ref="C4:D4"/>
    <mergeCell ref="E4:E5"/>
    <mergeCell ref="F4:F5"/>
    <mergeCell ref="B7:F7"/>
  </mergeCells>
  <conditionalFormatting sqref="A6:F45">
    <cfRule type="expression" dxfId="7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2.5703125" style="8" customWidth="1"/>
    <col min="2" max="2" width="11.42578125" style="8" customWidth="1"/>
    <col min="3" max="4" width="11" style="8" customWidth="1"/>
    <col min="5" max="5" width="10.42578125" style="8" customWidth="1"/>
    <col min="6" max="6" width="11.140625" style="8" customWidth="1"/>
    <col min="7" max="7" width="11.85546875" style="8" customWidth="1"/>
    <col min="8" max="8" width="12.425781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247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31.15" customHeight="1" x14ac:dyDescent="0.2">
      <c r="A4" s="490" t="s">
        <v>87</v>
      </c>
      <c r="B4" s="494" t="s">
        <v>128</v>
      </c>
      <c r="C4" s="504" t="s">
        <v>85</v>
      </c>
      <c r="D4" s="504"/>
      <c r="E4" s="494" t="s">
        <v>90</v>
      </c>
      <c r="F4" s="494" t="s">
        <v>197</v>
      </c>
      <c r="G4" s="494" t="s">
        <v>126</v>
      </c>
      <c r="H4" s="502"/>
      <c r="I4" s="27"/>
    </row>
    <row r="5" spans="1:14" ht="31.15" customHeight="1" x14ac:dyDescent="0.2">
      <c r="A5" s="492"/>
      <c r="B5" s="494"/>
      <c r="C5" s="208" t="s">
        <v>89</v>
      </c>
      <c r="D5" s="208" t="s">
        <v>135</v>
      </c>
      <c r="E5" s="494"/>
      <c r="F5" s="494"/>
      <c r="G5" s="208" t="s">
        <v>89</v>
      </c>
      <c r="H5" s="206" t="s">
        <v>135</v>
      </c>
      <c r="I5" s="27"/>
    </row>
    <row r="6" spans="1:14" ht="14.25" customHeight="1" x14ac:dyDescent="0.25">
      <c r="A6" s="48"/>
      <c r="B6" s="538"/>
      <c r="C6" s="538"/>
      <c r="D6" s="538"/>
      <c r="E6" s="538"/>
      <c r="F6" s="538"/>
      <c r="G6" s="538"/>
      <c r="H6" s="538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531"/>
      <c r="H7" s="531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91"/>
      <c r="H8" s="291"/>
      <c r="I8" s="27"/>
    </row>
    <row r="9" spans="1:14" ht="14.25" customHeight="1" x14ac:dyDescent="0.25">
      <c r="A9" s="120" t="s">
        <v>55</v>
      </c>
      <c r="B9" s="342">
        <v>171</v>
      </c>
      <c r="C9" s="343">
        <v>65246</v>
      </c>
      <c r="D9" s="343">
        <v>32589</v>
      </c>
      <c r="E9" s="343">
        <v>2765</v>
      </c>
      <c r="F9" s="344">
        <v>23.597106690777576</v>
      </c>
      <c r="G9" s="343">
        <v>10483</v>
      </c>
      <c r="H9" s="343">
        <v>5060</v>
      </c>
      <c r="I9" s="27"/>
    </row>
    <row r="10" spans="1:14" ht="14.25" customHeight="1" x14ac:dyDescent="0.25">
      <c r="A10" s="120" t="s">
        <v>56</v>
      </c>
      <c r="B10" s="342">
        <v>172</v>
      </c>
      <c r="C10" s="343">
        <v>64445</v>
      </c>
      <c r="D10" s="343">
        <v>32012</v>
      </c>
      <c r="E10" s="343">
        <v>2734</v>
      </c>
      <c r="F10" s="345">
        <v>23.571689831748355</v>
      </c>
      <c r="G10" s="343">
        <v>9782</v>
      </c>
      <c r="H10" s="343">
        <v>4675</v>
      </c>
      <c r="I10" s="27"/>
    </row>
    <row r="11" spans="1:14" ht="14.25" customHeight="1" x14ac:dyDescent="0.25">
      <c r="A11" s="120" t="s">
        <v>57</v>
      </c>
      <c r="B11" s="342">
        <v>172</v>
      </c>
      <c r="C11" s="343">
        <v>63341</v>
      </c>
      <c r="D11" s="343">
        <v>31400</v>
      </c>
      <c r="E11" s="343">
        <v>2689</v>
      </c>
      <c r="F11" s="345">
        <v>23.555596876162141</v>
      </c>
      <c r="G11" s="343">
        <v>9879</v>
      </c>
      <c r="H11" s="343">
        <v>4765</v>
      </c>
      <c r="I11" s="27"/>
    </row>
    <row r="12" spans="1:14" ht="14.25" customHeight="1" x14ac:dyDescent="0.25">
      <c r="A12" s="120" t="s">
        <v>58</v>
      </c>
      <c r="B12" s="342">
        <v>171</v>
      </c>
      <c r="C12" s="343">
        <v>61328</v>
      </c>
      <c r="D12" s="343">
        <v>30173</v>
      </c>
      <c r="E12" s="343">
        <v>2683</v>
      </c>
      <c r="F12" s="345">
        <v>22.857994781960493</v>
      </c>
      <c r="G12" s="343">
        <v>9299</v>
      </c>
      <c r="H12" s="343">
        <v>4412</v>
      </c>
      <c r="I12" s="27"/>
    </row>
    <row r="13" spans="1:14" ht="14.25" customHeight="1" x14ac:dyDescent="0.25">
      <c r="A13" s="120" t="s">
        <v>59</v>
      </c>
      <c r="B13" s="342">
        <v>169</v>
      </c>
      <c r="C13" s="346">
        <v>57045</v>
      </c>
      <c r="D13" s="346">
        <v>27884</v>
      </c>
      <c r="E13" s="346">
        <v>2393</v>
      </c>
      <c r="F13" s="345">
        <v>23.9</v>
      </c>
      <c r="G13" s="346">
        <v>5359</v>
      </c>
      <c r="H13" s="343">
        <v>2519</v>
      </c>
      <c r="I13" s="27"/>
    </row>
    <row r="14" spans="1:14" ht="14.25" customHeight="1" x14ac:dyDescent="0.25">
      <c r="A14" s="120" t="s">
        <v>91</v>
      </c>
      <c r="B14" s="347">
        <v>167</v>
      </c>
      <c r="C14" s="343">
        <v>47317</v>
      </c>
      <c r="D14" s="343">
        <v>23004</v>
      </c>
      <c r="E14" s="343">
        <v>1998</v>
      </c>
      <c r="F14" s="348">
        <v>23.7</v>
      </c>
      <c r="G14" s="343">
        <v>1692</v>
      </c>
      <c r="H14" s="343">
        <v>782</v>
      </c>
      <c r="I14" s="27"/>
    </row>
    <row r="15" spans="1:14" ht="14.25" customHeight="1" x14ac:dyDescent="0.25">
      <c r="A15" s="322" t="s">
        <v>92</v>
      </c>
      <c r="B15" s="349">
        <v>164</v>
      </c>
      <c r="C15" s="346">
        <v>36338</v>
      </c>
      <c r="D15" s="346">
        <v>17762</v>
      </c>
      <c r="E15" s="346">
        <v>1524</v>
      </c>
      <c r="F15" s="350">
        <v>23.8</v>
      </c>
      <c r="G15" s="343">
        <v>150</v>
      </c>
      <c r="H15" s="343">
        <v>76</v>
      </c>
      <c r="I15" s="27"/>
    </row>
    <row r="16" spans="1:14" ht="14.25" customHeight="1" x14ac:dyDescent="0.2">
      <c r="A16" s="322" t="s">
        <v>93</v>
      </c>
      <c r="B16" s="347">
        <v>157</v>
      </c>
      <c r="C16" s="346">
        <v>26430</v>
      </c>
      <c r="D16" s="346">
        <v>12939</v>
      </c>
      <c r="E16" s="346">
        <v>1105</v>
      </c>
      <c r="F16" s="350">
        <v>23.9</v>
      </c>
      <c r="G16" s="110" t="s">
        <v>19</v>
      </c>
      <c r="H16" s="110" t="s">
        <v>19</v>
      </c>
      <c r="I16" s="27"/>
    </row>
    <row r="17" spans="1:9" ht="14.25" customHeight="1" x14ac:dyDescent="0.2">
      <c r="A17" s="322" t="s">
        <v>94</v>
      </c>
      <c r="B17" s="347">
        <v>148</v>
      </c>
      <c r="C17" s="346">
        <v>16729</v>
      </c>
      <c r="D17" s="346">
        <v>8152</v>
      </c>
      <c r="E17" s="346">
        <v>691</v>
      </c>
      <c r="F17" s="350">
        <v>24.2</v>
      </c>
      <c r="G17" s="110" t="s">
        <v>19</v>
      </c>
      <c r="H17" s="110" t="s">
        <v>19</v>
      </c>
      <c r="I17" s="27"/>
    </row>
    <row r="18" spans="1:9" ht="14.25" customHeight="1" x14ac:dyDescent="0.2">
      <c r="A18" s="322" t="s">
        <v>181</v>
      </c>
      <c r="B18" s="347">
        <v>78</v>
      </c>
      <c r="C18" s="346">
        <v>6936</v>
      </c>
      <c r="D18" s="346">
        <v>3393</v>
      </c>
      <c r="E18" s="346">
        <v>284</v>
      </c>
      <c r="F18" s="350">
        <v>24.2</v>
      </c>
      <c r="G18" s="110" t="s">
        <v>19</v>
      </c>
      <c r="H18" s="110" t="s">
        <v>19</v>
      </c>
      <c r="I18" s="27"/>
    </row>
    <row r="19" spans="1:9" s="134" customFormat="1" ht="14.25" customHeight="1" x14ac:dyDescent="0.2">
      <c r="A19" s="322" t="s">
        <v>209</v>
      </c>
      <c r="B19" s="347">
        <v>30</v>
      </c>
      <c r="C19" s="346">
        <v>1755</v>
      </c>
      <c r="D19" s="346">
        <v>871</v>
      </c>
      <c r="E19" s="346">
        <v>73</v>
      </c>
      <c r="F19" s="350">
        <v>24</v>
      </c>
      <c r="G19" s="110" t="s">
        <v>19</v>
      </c>
      <c r="H19" s="110" t="s">
        <v>19</v>
      </c>
      <c r="I19" s="27"/>
    </row>
    <row r="20" spans="1:9" s="67" customFormat="1" ht="14.25" customHeight="1" x14ac:dyDescent="0.25">
      <c r="A20" s="322"/>
      <c r="B20" s="347"/>
      <c r="C20" s="346"/>
      <c r="D20" s="346"/>
      <c r="E20" s="346"/>
      <c r="F20" s="350"/>
      <c r="G20" s="110"/>
      <c r="H20" s="110"/>
      <c r="I20" s="27"/>
    </row>
    <row r="21" spans="1:9" ht="14.25" customHeight="1" x14ac:dyDescent="0.2">
      <c r="A21" s="120"/>
      <c r="B21" s="539" t="s">
        <v>60</v>
      </c>
      <c r="C21" s="539"/>
      <c r="D21" s="539"/>
      <c r="E21" s="539"/>
      <c r="F21" s="539"/>
      <c r="G21" s="539"/>
      <c r="H21" s="539"/>
      <c r="I21" s="27"/>
    </row>
    <row r="22" spans="1:9" s="67" customFormat="1" ht="14.25" customHeight="1" x14ac:dyDescent="0.25">
      <c r="A22" s="120"/>
      <c r="B22" s="351"/>
      <c r="C22" s="351"/>
      <c r="D22" s="351"/>
      <c r="E22" s="351"/>
      <c r="F22" s="351"/>
      <c r="G22" s="351"/>
      <c r="H22" s="351"/>
      <c r="I22" s="27"/>
    </row>
    <row r="23" spans="1:9" ht="14.25" customHeight="1" x14ac:dyDescent="0.25">
      <c r="A23" s="120" t="s">
        <v>55</v>
      </c>
      <c r="B23" s="352">
        <v>162</v>
      </c>
      <c r="C23" s="343">
        <v>64057</v>
      </c>
      <c r="D23" s="343">
        <v>31997</v>
      </c>
      <c r="E23" s="343">
        <v>2703</v>
      </c>
      <c r="F23" s="344">
        <v>23.698483166851645</v>
      </c>
      <c r="G23" s="343">
        <v>10483</v>
      </c>
      <c r="H23" s="343">
        <v>5060</v>
      </c>
      <c r="I23" s="27"/>
    </row>
    <row r="24" spans="1:9" ht="14.25" customHeight="1" x14ac:dyDescent="0.25">
      <c r="A24" s="120" t="s">
        <v>56</v>
      </c>
      <c r="B24" s="352">
        <v>163</v>
      </c>
      <c r="C24" s="343">
        <v>63313</v>
      </c>
      <c r="D24" s="343">
        <v>31435</v>
      </c>
      <c r="E24" s="343">
        <v>2674</v>
      </c>
      <c r="F24" s="344">
        <v>23.677262528047869</v>
      </c>
      <c r="G24" s="343">
        <v>9782</v>
      </c>
      <c r="H24" s="343">
        <v>4675</v>
      </c>
      <c r="I24" s="27"/>
    </row>
    <row r="25" spans="1:9" ht="14.25" customHeight="1" x14ac:dyDescent="0.25">
      <c r="A25" s="120" t="s">
        <v>57</v>
      </c>
      <c r="B25" s="352">
        <v>163</v>
      </c>
      <c r="C25" s="343">
        <v>62324</v>
      </c>
      <c r="D25" s="343">
        <v>30905</v>
      </c>
      <c r="E25" s="343">
        <v>2639</v>
      </c>
      <c r="F25" s="344">
        <v>23.616521409624859</v>
      </c>
      <c r="G25" s="343">
        <v>9879</v>
      </c>
      <c r="H25" s="343">
        <v>4765</v>
      </c>
      <c r="I25" s="27"/>
    </row>
    <row r="26" spans="1:9" ht="14.25" customHeight="1" x14ac:dyDescent="0.25">
      <c r="A26" s="120" t="s">
        <v>58</v>
      </c>
      <c r="B26" s="352">
        <v>162</v>
      </c>
      <c r="C26" s="343">
        <v>60360</v>
      </c>
      <c r="D26" s="343">
        <v>29696</v>
      </c>
      <c r="E26" s="343">
        <v>2637</v>
      </c>
      <c r="F26" s="344">
        <v>22.889647326507394</v>
      </c>
      <c r="G26" s="343">
        <v>9299</v>
      </c>
      <c r="H26" s="343">
        <v>4412</v>
      </c>
      <c r="I26" s="27"/>
    </row>
    <row r="27" spans="1:9" ht="14.25" customHeight="1" x14ac:dyDescent="0.25">
      <c r="A27" s="120" t="s">
        <v>59</v>
      </c>
      <c r="B27" s="352">
        <v>160</v>
      </c>
      <c r="C27" s="343">
        <v>56059</v>
      </c>
      <c r="D27" s="343">
        <v>27440</v>
      </c>
      <c r="E27" s="343">
        <v>2347</v>
      </c>
      <c r="F27" s="344">
        <v>23.9</v>
      </c>
      <c r="G27" s="343">
        <v>5260</v>
      </c>
      <c r="H27" s="343">
        <v>2479</v>
      </c>
      <c r="I27" s="27"/>
    </row>
    <row r="28" spans="1:9" ht="14.25" customHeight="1" x14ac:dyDescent="0.25">
      <c r="A28" s="120" t="s">
        <v>91</v>
      </c>
      <c r="B28" s="352">
        <v>159</v>
      </c>
      <c r="C28" s="343">
        <v>46645</v>
      </c>
      <c r="D28" s="343">
        <v>22721</v>
      </c>
      <c r="E28" s="343">
        <v>1966</v>
      </c>
      <c r="F28" s="348">
        <v>23.7</v>
      </c>
      <c r="G28" s="343">
        <v>1621</v>
      </c>
      <c r="H28" s="343">
        <v>758</v>
      </c>
      <c r="I28" s="27"/>
    </row>
    <row r="29" spans="1:9" ht="14.25" customHeight="1" x14ac:dyDescent="0.2">
      <c r="A29" s="322" t="s">
        <v>92</v>
      </c>
      <c r="B29" s="353">
        <v>156</v>
      </c>
      <c r="C29" s="346">
        <v>35803</v>
      </c>
      <c r="D29" s="346">
        <v>17549</v>
      </c>
      <c r="E29" s="346">
        <v>1496</v>
      </c>
      <c r="F29" s="350">
        <v>23.9</v>
      </c>
      <c r="G29" s="343">
        <v>74</v>
      </c>
      <c r="H29" s="343">
        <v>45</v>
      </c>
      <c r="I29" s="27"/>
    </row>
    <row r="30" spans="1:9" ht="14.25" customHeight="1" x14ac:dyDescent="0.2">
      <c r="A30" s="322" t="s">
        <v>93</v>
      </c>
      <c r="B30" s="353">
        <v>152</v>
      </c>
      <c r="C30" s="346">
        <v>26151</v>
      </c>
      <c r="D30" s="346">
        <v>12833</v>
      </c>
      <c r="E30" s="346">
        <v>1092</v>
      </c>
      <c r="F30" s="350">
        <v>23.9</v>
      </c>
      <c r="G30" s="110" t="s">
        <v>19</v>
      </c>
      <c r="H30" s="110" t="s">
        <v>19</v>
      </c>
      <c r="I30" s="27"/>
    </row>
    <row r="31" spans="1:9" ht="14.25" customHeight="1" x14ac:dyDescent="0.2">
      <c r="A31" s="322" t="s">
        <v>94</v>
      </c>
      <c r="B31" s="354">
        <v>144</v>
      </c>
      <c r="C31" s="355">
        <v>16576</v>
      </c>
      <c r="D31" s="355">
        <v>8102</v>
      </c>
      <c r="E31" s="64">
        <v>683</v>
      </c>
      <c r="F31" s="356">
        <v>24.3</v>
      </c>
      <c r="G31" s="135" t="s">
        <v>19</v>
      </c>
      <c r="H31" s="135" t="s">
        <v>19</v>
      </c>
      <c r="I31" s="27"/>
    </row>
    <row r="32" spans="1:9" ht="14.25" customHeight="1" x14ac:dyDescent="0.2">
      <c r="A32" s="322" t="s">
        <v>181</v>
      </c>
      <c r="B32" s="357">
        <v>76</v>
      </c>
      <c r="C32" s="355">
        <v>6826</v>
      </c>
      <c r="D32" s="355">
        <v>3358</v>
      </c>
      <c r="E32" s="64">
        <v>284</v>
      </c>
      <c r="F32" s="356">
        <v>24.3</v>
      </c>
      <c r="G32" s="135" t="s">
        <v>19</v>
      </c>
      <c r="H32" s="135" t="s">
        <v>19</v>
      </c>
      <c r="I32" s="27"/>
    </row>
    <row r="33" spans="1:9" s="134" customFormat="1" ht="14.25" customHeight="1" x14ac:dyDescent="0.2">
      <c r="A33" s="323" t="s">
        <v>209</v>
      </c>
      <c r="B33" s="358">
        <v>28</v>
      </c>
      <c r="C33" s="359">
        <v>1675</v>
      </c>
      <c r="D33" s="359">
        <v>845</v>
      </c>
      <c r="E33" s="360">
        <v>69</v>
      </c>
      <c r="F33" s="361">
        <v>24.3</v>
      </c>
      <c r="G33" s="136" t="s">
        <v>19</v>
      </c>
      <c r="H33" s="136" t="s">
        <v>19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1">
    <mergeCell ref="B4:B5"/>
    <mergeCell ref="A1:H1"/>
    <mergeCell ref="A2:H2"/>
    <mergeCell ref="B6:H6"/>
    <mergeCell ref="B21:H21"/>
    <mergeCell ref="A4:A5"/>
    <mergeCell ref="C4:D4"/>
    <mergeCell ref="E4:E5"/>
    <mergeCell ref="F4:F5"/>
    <mergeCell ref="G4:H4"/>
    <mergeCell ref="B7:H7"/>
  </mergeCells>
  <conditionalFormatting sqref="A6:H8 A20:H22 B9:B19">
    <cfRule type="expression" dxfId="71" priority="7">
      <formula>MOD(ROW(),2)=1</formula>
    </cfRule>
  </conditionalFormatting>
  <conditionalFormatting sqref="A9:A19">
    <cfRule type="expression" dxfId="70" priority="6">
      <formula>MOD(ROW(),2)=1</formula>
    </cfRule>
  </conditionalFormatting>
  <conditionalFormatting sqref="A23:A33">
    <cfRule type="expression" dxfId="69" priority="5">
      <formula>MOD(ROW(),2)=1</formula>
    </cfRule>
  </conditionalFormatting>
  <conditionalFormatting sqref="C9:D19">
    <cfRule type="expression" dxfId="68" priority="4">
      <formula>MOD(ROW(),2)=1</formula>
    </cfRule>
  </conditionalFormatting>
  <conditionalFormatting sqref="E9:H19">
    <cfRule type="expression" dxfId="67" priority="3">
      <formula>MOD(ROW(),2)=1</formula>
    </cfRule>
  </conditionalFormatting>
  <conditionalFormatting sqref="B23:D33">
    <cfRule type="expression" dxfId="66" priority="2">
      <formula>MOD(ROW(),2)=1</formula>
    </cfRule>
  </conditionalFormatting>
  <conditionalFormatting sqref="E23:H33">
    <cfRule type="expression" dxfId="6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92D050"/>
  </sheetPr>
  <dimension ref="A1:N45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2.5703125" style="8" customWidth="1"/>
    <col min="2" max="2" width="12.28515625" style="8" customWidth="1"/>
    <col min="3" max="3" width="13.42578125" style="8" customWidth="1"/>
    <col min="4" max="4" width="13.7109375" style="8" customWidth="1"/>
    <col min="5" max="5" width="12.140625" style="8" customWidth="1"/>
    <col min="6" max="6" width="18" style="8" customWidth="1"/>
    <col min="7" max="16384" width="11.28515625" style="8"/>
  </cols>
  <sheetData>
    <row r="1" spans="1:14" ht="13.15" x14ac:dyDescent="0.25">
      <c r="A1" s="487" t="s">
        <v>136</v>
      </c>
      <c r="B1" s="487"/>
      <c r="C1" s="487"/>
      <c r="D1" s="487"/>
      <c r="E1" s="487"/>
      <c r="F1" s="487"/>
      <c r="G1" s="44"/>
    </row>
    <row r="2" spans="1:14" s="9" customFormat="1" ht="31.15" customHeight="1" x14ac:dyDescent="0.2">
      <c r="A2" s="488" t="s">
        <v>272</v>
      </c>
      <c r="B2" s="488"/>
      <c r="C2" s="488"/>
      <c r="D2" s="488"/>
      <c r="E2" s="488"/>
      <c r="F2" s="488"/>
      <c r="G2" s="232"/>
      <c r="H2" s="232"/>
      <c r="I2" s="232"/>
      <c r="J2" s="232"/>
      <c r="K2" s="232"/>
      <c r="L2" s="232"/>
      <c r="M2" s="50"/>
      <c r="N2" s="50"/>
    </row>
    <row r="4" spans="1:14" ht="31.15" customHeight="1" x14ac:dyDescent="0.2">
      <c r="A4" s="490" t="s">
        <v>198</v>
      </c>
      <c r="B4" s="494" t="s">
        <v>129</v>
      </c>
      <c r="C4" s="504" t="s">
        <v>85</v>
      </c>
      <c r="D4" s="504"/>
      <c r="E4" s="494" t="s">
        <v>90</v>
      </c>
      <c r="F4" s="502" t="s">
        <v>197</v>
      </c>
      <c r="G4" s="27"/>
      <c r="H4" s="27"/>
      <c r="I4" s="27"/>
    </row>
    <row r="5" spans="1:14" ht="31.15" customHeight="1" x14ac:dyDescent="0.2">
      <c r="A5" s="492"/>
      <c r="B5" s="494"/>
      <c r="C5" s="208" t="s">
        <v>89</v>
      </c>
      <c r="D5" s="208" t="s">
        <v>135</v>
      </c>
      <c r="E5" s="494"/>
      <c r="F5" s="502"/>
      <c r="G5" s="27"/>
      <c r="H5" s="27"/>
      <c r="I5" s="27"/>
    </row>
    <row r="6" spans="1:14" ht="14.25" customHeight="1" x14ac:dyDescent="0.25">
      <c r="A6" s="48"/>
      <c r="B6" s="538"/>
      <c r="C6" s="538"/>
      <c r="D6" s="538"/>
      <c r="E6" s="538"/>
      <c r="F6" s="538"/>
      <c r="G6" s="27"/>
      <c r="H6" s="27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27"/>
      <c r="H7" s="27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7"/>
      <c r="H8" s="27"/>
      <c r="I8" s="27"/>
    </row>
    <row r="9" spans="1:14" ht="14.25" customHeight="1" x14ac:dyDescent="0.2">
      <c r="A9" s="124" t="s">
        <v>67</v>
      </c>
      <c r="B9" s="307" t="s">
        <v>19</v>
      </c>
      <c r="C9" s="172" t="s">
        <v>19</v>
      </c>
      <c r="D9" s="172" t="s">
        <v>19</v>
      </c>
      <c r="E9" s="172" t="s">
        <v>19</v>
      </c>
      <c r="F9" s="440" t="s">
        <v>19</v>
      </c>
      <c r="G9" s="27"/>
      <c r="H9" s="27"/>
      <c r="I9" s="27"/>
    </row>
    <row r="10" spans="1:14" ht="14.25" customHeight="1" x14ac:dyDescent="0.25">
      <c r="A10" s="124" t="s">
        <v>68</v>
      </c>
      <c r="B10" s="309">
        <v>4</v>
      </c>
      <c r="C10" s="64">
        <v>236</v>
      </c>
      <c r="D10" s="310">
        <v>117</v>
      </c>
      <c r="E10" s="65">
        <v>10</v>
      </c>
      <c r="F10" s="441">
        <f>SUM(C10/E10)</f>
        <v>23.6</v>
      </c>
      <c r="G10" s="27"/>
      <c r="H10" s="27"/>
      <c r="I10" s="27"/>
    </row>
    <row r="11" spans="1:14" ht="14.25" customHeight="1" x14ac:dyDescent="0.2">
      <c r="A11" s="124" t="s">
        <v>69</v>
      </c>
      <c r="B11" s="307" t="s">
        <v>19</v>
      </c>
      <c r="C11" s="172" t="s">
        <v>19</v>
      </c>
      <c r="D11" s="172" t="s">
        <v>19</v>
      </c>
      <c r="E11" s="172" t="s">
        <v>19</v>
      </c>
      <c r="F11" s="440" t="s">
        <v>19</v>
      </c>
      <c r="G11" s="27"/>
      <c r="H11" s="27"/>
      <c r="I11" s="27"/>
    </row>
    <row r="12" spans="1:14" ht="14.25" customHeight="1" x14ac:dyDescent="0.2">
      <c r="A12" s="124" t="s">
        <v>70</v>
      </c>
      <c r="B12" s="307" t="s">
        <v>19</v>
      </c>
      <c r="C12" s="172" t="s">
        <v>19</v>
      </c>
      <c r="D12" s="172" t="s">
        <v>19</v>
      </c>
      <c r="E12" s="172" t="s">
        <v>19</v>
      </c>
      <c r="F12" s="440" t="s">
        <v>19</v>
      </c>
      <c r="G12" s="27"/>
      <c r="H12" s="27"/>
      <c r="I12" s="27"/>
    </row>
    <row r="13" spans="1:14" ht="14.25" customHeight="1" x14ac:dyDescent="0.25">
      <c r="A13" s="124" t="s">
        <v>71</v>
      </c>
      <c r="B13" s="309">
        <v>2</v>
      </c>
      <c r="C13" s="64">
        <v>66</v>
      </c>
      <c r="D13" s="310">
        <v>35</v>
      </c>
      <c r="E13" s="442">
        <v>3</v>
      </c>
      <c r="F13" s="441">
        <f t="shared" ref="F13:F19" si="0">SUM(C13/E13)</f>
        <v>22</v>
      </c>
      <c r="G13" s="27"/>
      <c r="H13" s="27"/>
      <c r="I13" s="27"/>
    </row>
    <row r="14" spans="1:14" s="9" customFormat="1" ht="14.25" customHeight="1" x14ac:dyDescent="0.25">
      <c r="A14" s="124" t="s">
        <v>96</v>
      </c>
      <c r="B14" s="309">
        <v>2</v>
      </c>
      <c r="C14" s="64">
        <v>174</v>
      </c>
      <c r="D14" s="310">
        <v>90</v>
      </c>
      <c r="E14" s="442">
        <v>7</v>
      </c>
      <c r="F14" s="441">
        <f t="shared" si="0"/>
        <v>24.857142857142858</v>
      </c>
      <c r="G14" s="335"/>
      <c r="H14" s="335"/>
      <c r="I14" s="335"/>
    </row>
    <row r="15" spans="1:14" ht="14.25" customHeight="1" x14ac:dyDescent="0.25">
      <c r="A15" s="124" t="s">
        <v>72</v>
      </c>
      <c r="B15" s="309">
        <v>3</v>
      </c>
      <c r="C15" s="64">
        <v>101</v>
      </c>
      <c r="D15" s="310">
        <v>49</v>
      </c>
      <c r="E15" s="65">
        <v>5</v>
      </c>
      <c r="F15" s="441">
        <f t="shared" si="0"/>
        <v>20.2</v>
      </c>
      <c r="G15" s="27"/>
      <c r="H15" s="27"/>
      <c r="I15" s="27"/>
    </row>
    <row r="16" spans="1:14" ht="14.25" customHeight="1" x14ac:dyDescent="0.25">
      <c r="A16" s="124" t="s">
        <v>73</v>
      </c>
      <c r="B16" s="309">
        <v>3</v>
      </c>
      <c r="C16" s="64">
        <v>186</v>
      </c>
      <c r="D16" s="310">
        <v>92</v>
      </c>
      <c r="E16" s="65">
        <v>8</v>
      </c>
      <c r="F16" s="441">
        <f t="shared" si="0"/>
        <v>23.25</v>
      </c>
      <c r="G16" s="27"/>
      <c r="H16" s="27"/>
      <c r="I16" s="27"/>
    </row>
    <row r="17" spans="1:9" ht="14.25" customHeight="1" x14ac:dyDescent="0.25">
      <c r="A17" s="124" t="s">
        <v>74</v>
      </c>
      <c r="B17" s="309">
        <v>6</v>
      </c>
      <c r="C17" s="64">
        <v>477</v>
      </c>
      <c r="D17" s="310">
        <v>242</v>
      </c>
      <c r="E17" s="65">
        <v>20</v>
      </c>
      <c r="F17" s="441">
        <f t="shared" si="0"/>
        <v>23.85</v>
      </c>
      <c r="G17" s="27"/>
      <c r="H17" s="27"/>
      <c r="I17" s="27"/>
    </row>
    <row r="18" spans="1:9" ht="14.25" customHeight="1" x14ac:dyDescent="0.2">
      <c r="A18" s="124" t="s">
        <v>75</v>
      </c>
      <c r="B18" s="309">
        <v>3</v>
      </c>
      <c r="C18" s="64">
        <v>116</v>
      </c>
      <c r="D18" s="310">
        <v>54</v>
      </c>
      <c r="E18" s="65">
        <v>4</v>
      </c>
      <c r="F18" s="441">
        <f t="shared" si="0"/>
        <v>29</v>
      </c>
      <c r="G18" s="27"/>
      <c r="H18" s="27"/>
      <c r="I18" s="27"/>
    </row>
    <row r="19" spans="1:9" ht="14.25" customHeight="1" x14ac:dyDescent="0.2">
      <c r="A19" s="121" t="s">
        <v>97</v>
      </c>
      <c r="B19" s="309">
        <v>1</v>
      </c>
      <c r="C19" s="64">
        <v>82</v>
      </c>
      <c r="D19" s="310">
        <v>32</v>
      </c>
      <c r="E19" s="65">
        <v>3</v>
      </c>
      <c r="F19" s="441">
        <f t="shared" si="0"/>
        <v>27.333333333333332</v>
      </c>
      <c r="G19" s="27"/>
      <c r="H19" s="27"/>
      <c r="I19" s="27"/>
    </row>
    <row r="20" spans="1:9" s="9" customFormat="1" ht="14.25" customHeight="1" x14ac:dyDescent="0.2">
      <c r="A20" s="124" t="s">
        <v>98</v>
      </c>
      <c r="B20" s="307" t="s">
        <v>19</v>
      </c>
      <c r="C20" s="172" t="s">
        <v>19</v>
      </c>
      <c r="D20" s="172" t="s">
        <v>19</v>
      </c>
      <c r="E20" s="172" t="s">
        <v>19</v>
      </c>
      <c r="F20" s="440" t="s">
        <v>19</v>
      </c>
      <c r="G20" s="335"/>
      <c r="H20" s="335"/>
      <c r="I20" s="335"/>
    </row>
    <row r="21" spans="1:9" ht="14.25" customHeight="1" x14ac:dyDescent="0.25">
      <c r="A21" s="124" t="s">
        <v>76</v>
      </c>
      <c r="B21" s="309">
        <v>6</v>
      </c>
      <c r="C21" s="64">
        <v>317</v>
      </c>
      <c r="D21" s="310">
        <v>160</v>
      </c>
      <c r="E21" s="442">
        <v>13</v>
      </c>
      <c r="F21" s="441">
        <f>SUM(C21/E21)</f>
        <v>24.384615384615383</v>
      </c>
      <c r="G21" s="27"/>
      <c r="H21" s="27"/>
      <c r="I21" s="27"/>
    </row>
    <row r="22" spans="1:9" ht="14.25" customHeight="1" x14ac:dyDescent="0.2">
      <c r="A22" s="124" t="s">
        <v>77</v>
      </c>
      <c r="B22" s="307" t="s">
        <v>19</v>
      </c>
      <c r="C22" s="172" t="s">
        <v>19</v>
      </c>
      <c r="D22" s="172" t="s">
        <v>19</v>
      </c>
      <c r="E22" s="172" t="s">
        <v>19</v>
      </c>
      <c r="F22" s="440" t="s">
        <v>19</v>
      </c>
      <c r="G22" s="27"/>
      <c r="H22" s="27"/>
      <c r="I22" s="27"/>
    </row>
    <row r="23" spans="1:9" ht="14.25" customHeight="1" x14ac:dyDescent="0.2">
      <c r="A23" s="124" t="s">
        <v>78</v>
      </c>
      <c r="B23" s="307" t="s">
        <v>19</v>
      </c>
      <c r="C23" s="172" t="s">
        <v>19</v>
      </c>
      <c r="D23" s="172" t="s">
        <v>19</v>
      </c>
      <c r="E23" s="172" t="s">
        <v>19</v>
      </c>
      <c r="F23" s="440" t="s">
        <v>19</v>
      </c>
      <c r="G23" s="27"/>
      <c r="H23" s="27"/>
      <c r="I23" s="27"/>
    </row>
    <row r="24" spans="1:9" s="67" customFormat="1" ht="14.25" customHeight="1" x14ac:dyDescent="0.25">
      <c r="A24" s="124"/>
      <c r="B24" s="307"/>
      <c r="C24" s="172"/>
      <c r="D24" s="443"/>
      <c r="E24" s="443"/>
      <c r="F24" s="440"/>
      <c r="G24" s="27"/>
      <c r="H24" s="27"/>
      <c r="I24" s="27"/>
    </row>
    <row r="25" spans="1:9" s="9" customFormat="1" ht="14.25" customHeight="1" x14ac:dyDescent="0.25">
      <c r="A25" s="128" t="s">
        <v>79</v>
      </c>
      <c r="B25" s="312">
        <f>SUM(B9:B23)</f>
        <v>30</v>
      </c>
      <c r="C25" s="444">
        <f t="shared" ref="C25:E25" si="1">SUM(C9:C23)</f>
        <v>1755</v>
      </c>
      <c r="D25" s="444">
        <f t="shared" si="1"/>
        <v>871</v>
      </c>
      <c r="E25" s="336">
        <f t="shared" si="1"/>
        <v>73</v>
      </c>
      <c r="F25" s="445">
        <f>C25/E25</f>
        <v>24.041095890410958</v>
      </c>
      <c r="G25" s="335"/>
      <c r="H25" s="335"/>
      <c r="I25" s="335"/>
    </row>
    <row r="26" spans="1:9" s="9" customFormat="1" ht="14.25" customHeight="1" x14ac:dyDescent="0.25">
      <c r="A26" s="322"/>
      <c r="B26" s="314"/>
      <c r="C26" s="315"/>
      <c r="D26" s="315"/>
      <c r="E26" s="338"/>
      <c r="F26" s="446"/>
      <c r="G26" s="335"/>
      <c r="H26" s="335"/>
      <c r="I26" s="335"/>
    </row>
    <row r="27" spans="1:9" ht="14.25" customHeight="1" x14ac:dyDescent="0.2">
      <c r="A27" s="120"/>
      <c r="B27" s="535" t="s">
        <v>60</v>
      </c>
      <c r="C27" s="535"/>
      <c r="D27" s="535"/>
      <c r="E27" s="535"/>
      <c r="F27" s="535"/>
      <c r="G27" s="27"/>
      <c r="H27" s="27"/>
      <c r="I27" s="27"/>
    </row>
    <row r="28" spans="1:9" s="67" customFormat="1" ht="14.25" customHeight="1" x14ac:dyDescent="0.25">
      <c r="A28" s="120"/>
      <c r="B28" s="83"/>
      <c r="C28" s="83"/>
      <c r="D28" s="83"/>
      <c r="E28" s="83"/>
      <c r="F28" s="83"/>
      <c r="G28" s="27"/>
      <c r="H28" s="27"/>
      <c r="I28" s="27"/>
    </row>
    <row r="29" spans="1:9" ht="14.25" customHeight="1" x14ac:dyDescent="0.2">
      <c r="A29" s="124" t="s">
        <v>67</v>
      </c>
      <c r="B29" s="307" t="s">
        <v>19</v>
      </c>
      <c r="C29" s="172" t="s">
        <v>19</v>
      </c>
      <c r="D29" s="172" t="s">
        <v>19</v>
      </c>
      <c r="E29" s="172" t="s">
        <v>19</v>
      </c>
      <c r="F29" s="440" t="s">
        <v>19</v>
      </c>
      <c r="G29" s="27"/>
      <c r="H29" s="27"/>
      <c r="I29" s="27"/>
    </row>
    <row r="30" spans="1:9" ht="14.25" customHeight="1" x14ac:dyDescent="0.2">
      <c r="A30" s="124" t="s">
        <v>68</v>
      </c>
      <c r="B30" s="309">
        <v>4</v>
      </c>
      <c r="C30" s="64">
        <v>236</v>
      </c>
      <c r="D30" s="64">
        <v>117</v>
      </c>
      <c r="E30" s="65">
        <v>10</v>
      </c>
      <c r="F30" s="441">
        <f>SUM(C30/E30)</f>
        <v>23.6</v>
      </c>
      <c r="G30" s="27"/>
      <c r="H30" s="27"/>
      <c r="I30" s="27"/>
    </row>
    <row r="31" spans="1:9" ht="14.25" customHeight="1" x14ac:dyDescent="0.2">
      <c r="A31" s="124" t="s">
        <v>69</v>
      </c>
      <c r="B31" s="307" t="s">
        <v>19</v>
      </c>
      <c r="C31" s="172" t="s">
        <v>19</v>
      </c>
      <c r="D31" s="172" t="s">
        <v>19</v>
      </c>
      <c r="E31" s="172" t="s">
        <v>19</v>
      </c>
      <c r="F31" s="440" t="s">
        <v>19</v>
      </c>
      <c r="G31" s="27"/>
      <c r="H31" s="27"/>
      <c r="I31" s="27"/>
    </row>
    <row r="32" spans="1:9" ht="14.25" customHeight="1" x14ac:dyDescent="0.2">
      <c r="A32" s="124" t="s">
        <v>70</v>
      </c>
      <c r="B32" s="307" t="s">
        <v>19</v>
      </c>
      <c r="C32" s="172" t="s">
        <v>19</v>
      </c>
      <c r="D32" s="172" t="s">
        <v>19</v>
      </c>
      <c r="E32" s="172" t="s">
        <v>19</v>
      </c>
      <c r="F32" s="440" t="s">
        <v>19</v>
      </c>
      <c r="G32" s="27"/>
      <c r="H32" s="27"/>
      <c r="I32" s="27"/>
    </row>
    <row r="33" spans="1:9" ht="14.25" customHeight="1" x14ac:dyDescent="0.2">
      <c r="A33" s="124" t="s">
        <v>71</v>
      </c>
      <c r="B33" s="309">
        <v>2</v>
      </c>
      <c r="C33" s="64">
        <v>66</v>
      </c>
      <c r="D33" s="64">
        <v>35</v>
      </c>
      <c r="E33" s="65">
        <v>3</v>
      </c>
      <c r="F33" s="441">
        <f t="shared" ref="F33:F39" si="2">SUM(C33/E33)</f>
        <v>22</v>
      </c>
      <c r="G33" s="27"/>
      <c r="H33" s="27"/>
      <c r="I33" s="27"/>
    </row>
    <row r="34" spans="1:9" s="9" customFormat="1" ht="14.25" customHeight="1" x14ac:dyDescent="0.2">
      <c r="A34" s="124" t="s">
        <v>96</v>
      </c>
      <c r="B34" s="309">
        <v>2</v>
      </c>
      <c r="C34" s="64">
        <v>174</v>
      </c>
      <c r="D34" s="64">
        <v>90</v>
      </c>
      <c r="E34" s="65">
        <v>7</v>
      </c>
      <c r="F34" s="441">
        <f t="shared" si="2"/>
        <v>24.857142857142858</v>
      </c>
      <c r="G34" s="335"/>
      <c r="H34" s="335"/>
      <c r="I34" s="335"/>
    </row>
    <row r="35" spans="1:9" ht="14.25" customHeight="1" x14ac:dyDescent="0.2">
      <c r="A35" s="124" t="s">
        <v>72</v>
      </c>
      <c r="B35" s="309">
        <v>3</v>
      </c>
      <c r="C35" s="64">
        <v>101</v>
      </c>
      <c r="D35" s="64">
        <v>49</v>
      </c>
      <c r="E35" s="65">
        <v>5</v>
      </c>
      <c r="F35" s="441">
        <f t="shared" si="2"/>
        <v>20.2</v>
      </c>
      <c r="G35" s="27"/>
      <c r="H35" s="27"/>
      <c r="I35" s="27"/>
    </row>
    <row r="36" spans="1:9" ht="14.25" customHeight="1" x14ac:dyDescent="0.2">
      <c r="A36" s="124" t="s">
        <v>73</v>
      </c>
      <c r="B36" s="309">
        <v>3</v>
      </c>
      <c r="C36" s="64">
        <v>186</v>
      </c>
      <c r="D36" s="64">
        <v>92</v>
      </c>
      <c r="E36" s="65">
        <v>8</v>
      </c>
      <c r="F36" s="441">
        <f t="shared" si="2"/>
        <v>23.25</v>
      </c>
      <c r="G36" s="27"/>
      <c r="H36" s="27"/>
      <c r="I36" s="27"/>
    </row>
    <row r="37" spans="1:9" ht="14.25" customHeight="1" x14ac:dyDescent="0.2">
      <c r="A37" s="124" t="s">
        <v>74</v>
      </c>
      <c r="B37" s="309">
        <v>5</v>
      </c>
      <c r="C37" s="64">
        <v>420</v>
      </c>
      <c r="D37" s="64">
        <v>225</v>
      </c>
      <c r="E37" s="65">
        <v>17</v>
      </c>
      <c r="F37" s="441">
        <f t="shared" si="2"/>
        <v>24.705882352941178</v>
      </c>
      <c r="G37" s="27"/>
      <c r="H37" s="27"/>
      <c r="I37" s="27"/>
    </row>
    <row r="38" spans="1:9" ht="14.25" customHeight="1" x14ac:dyDescent="0.2">
      <c r="A38" s="124" t="s">
        <v>75</v>
      </c>
      <c r="B38" s="309">
        <v>3</v>
      </c>
      <c r="C38" s="64">
        <v>116</v>
      </c>
      <c r="D38" s="64">
        <v>54</v>
      </c>
      <c r="E38" s="65">
        <v>4</v>
      </c>
      <c r="F38" s="441">
        <f t="shared" si="2"/>
        <v>29</v>
      </c>
      <c r="G38" s="27"/>
      <c r="H38" s="27"/>
      <c r="I38" s="27"/>
    </row>
    <row r="39" spans="1:9" s="9" customFormat="1" ht="14.25" customHeight="1" x14ac:dyDescent="0.2">
      <c r="A39" s="124" t="s">
        <v>97</v>
      </c>
      <c r="B39" s="309">
        <v>1</v>
      </c>
      <c r="C39" s="64">
        <v>82</v>
      </c>
      <c r="D39" s="64">
        <v>32</v>
      </c>
      <c r="E39" s="65">
        <v>3</v>
      </c>
      <c r="F39" s="441">
        <f t="shared" si="2"/>
        <v>27.333333333333332</v>
      </c>
      <c r="G39" s="335"/>
      <c r="H39" s="335"/>
      <c r="I39" s="335"/>
    </row>
    <row r="40" spans="1:9" ht="14.25" customHeight="1" x14ac:dyDescent="0.2">
      <c r="A40" s="121" t="s">
        <v>98</v>
      </c>
      <c r="B40" s="307" t="s">
        <v>19</v>
      </c>
      <c r="C40" s="172" t="s">
        <v>19</v>
      </c>
      <c r="D40" s="172" t="s">
        <v>19</v>
      </c>
      <c r="E40" s="172" t="s">
        <v>19</v>
      </c>
      <c r="F40" s="440" t="s">
        <v>19</v>
      </c>
      <c r="G40" s="27"/>
      <c r="H40" s="27"/>
      <c r="I40" s="27"/>
    </row>
    <row r="41" spans="1:9" ht="14.25" customHeight="1" x14ac:dyDescent="0.2">
      <c r="A41" s="106" t="s">
        <v>76</v>
      </c>
      <c r="B41" s="190">
        <v>5</v>
      </c>
      <c r="C41" s="191">
        <v>294</v>
      </c>
      <c r="D41" s="191">
        <v>151</v>
      </c>
      <c r="E41" s="192">
        <v>12</v>
      </c>
      <c r="F41" s="193">
        <f>SUM(C41/E41)</f>
        <v>24.5</v>
      </c>
    </row>
    <row r="42" spans="1:9" ht="14.25" customHeight="1" x14ac:dyDescent="0.2">
      <c r="A42" s="106" t="s">
        <v>77</v>
      </c>
      <c r="B42" s="108" t="s">
        <v>19</v>
      </c>
      <c r="C42" s="132" t="s">
        <v>19</v>
      </c>
      <c r="D42" s="132" t="s">
        <v>19</v>
      </c>
      <c r="E42" s="132" t="s">
        <v>19</v>
      </c>
      <c r="F42" s="159" t="s">
        <v>19</v>
      </c>
    </row>
    <row r="43" spans="1:9" ht="14.25" customHeight="1" x14ac:dyDescent="0.2">
      <c r="A43" s="106" t="s">
        <v>78</v>
      </c>
      <c r="B43" s="108" t="s">
        <v>19</v>
      </c>
      <c r="C43" s="132" t="s">
        <v>19</v>
      </c>
      <c r="D43" s="132" t="s">
        <v>19</v>
      </c>
      <c r="E43" s="132" t="s">
        <v>19</v>
      </c>
      <c r="F43" s="159" t="s">
        <v>19</v>
      </c>
    </row>
    <row r="44" spans="1:9" s="67" customFormat="1" ht="14.25" customHeight="1" x14ac:dyDescent="0.2">
      <c r="A44" s="106"/>
      <c r="B44" s="108"/>
      <c r="C44" s="132"/>
      <c r="D44" s="132"/>
      <c r="E44" s="132"/>
      <c r="F44" s="159"/>
    </row>
    <row r="45" spans="1:9" s="9" customFormat="1" ht="14.25" customHeight="1" x14ac:dyDescent="0.2">
      <c r="A45" s="111" t="s">
        <v>79</v>
      </c>
      <c r="B45" s="109">
        <f>SUM(B29:B43)</f>
        <v>28</v>
      </c>
      <c r="C45" s="198">
        <f>SUM(C29:C43)</f>
        <v>1675</v>
      </c>
      <c r="D45" s="198">
        <f t="shared" ref="D45:E45" si="3">SUM(D29:D43)</f>
        <v>845</v>
      </c>
      <c r="E45" s="158">
        <f t="shared" si="3"/>
        <v>69</v>
      </c>
      <c r="F45" s="160">
        <f>C45/E45</f>
        <v>24.275362318840578</v>
      </c>
    </row>
  </sheetData>
  <protectedRanges>
    <protectedRange sqref="B9 D9:E9 B29 D29:E29 B24 D24:E24 B44 D44:E44" name="Bereich1"/>
    <protectedRange sqref="B10:B23 D10:D23" name="Bereich1_1"/>
    <protectedRange sqref="E10:E23" name="Bereich1_2"/>
    <protectedRange sqref="B30:B43 D30:D43" name="Bereich1_3"/>
    <protectedRange sqref="E30:E43" name="Bereich1_4"/>
  </protectedRanges>
  <mergeCells count="10">
    <mergeCell ref="A4:A5"/>
    <mergeCell ref="B27:F27"/>
    <mergeCell ref="B6:F6"/>
    <mergeCell ref="A1:F1"/>
    <mergeCell ref="A2:F2"/>
    <mergeCell ref="B4:B5"/>
    <mergeCell ref="C4:D4"/>
    <mergeCell ref="E4:E5"/>
    <mergeCell ref="F4:F5"/>
    <mergeCell ref="B7:F7"/>
  </mergeCells>
  <conditionalFormatting sqref="A6:F8 A24:F24 A9:A23 A44:F44 A29:A43 A26:F28 A25:B25 E25:F25 A45:B45 E45:F45">
    <cfRule type="expression" dxfId="64" priority="45">
      <formula>MOD(ROW(),2)=1</formula>
    </cfRule>
  </conditionalFormatting>
  <conditionalFormatting sqref="B10:D10 B13:D19 B21:D21">
    <cfRule type="expression" dxfId="63" priority="43">
      <formula>MOD(ROW(),2)=1</formula>
    </cfRule>
  </conditionalFormatting>
  <conditionalFormatting sqref="E10:F10 E13:F19 E21:F21">
    <cfRule type="expression" dxfId="62" priority="39">
      <formula>MOD(ROW(),2)=1</formula>
    </cfRule>
  </conditionalFormatting>
  <conditionalFormatting sqref="B30:D30 B33:D39 B41:D41">
    <cfRule type="expression" dxfId="61" priority="34">
      <formula>MOD(ROW(),2)=1</formula>
    </cfRule>
  </conditionalFormatting>
  <conditionalFormatting sqref="E30:F30 E33:F39 E41:F41">
    <cfRule type="expression" dxfId="60" priority="30">
      <formula>MOD(ROW(),2)=1</formula>
    </cfRule>
  </conditionalFormatting>
  <conditionalFormatting sqref="F40">
    <cfRule type="expression" dxfId="59" priority="24">
      <formula>MOD(ROW(),2)=1</formula>
    </cfRule>
  </conditionalFormatting>
  <conditionalFormatting sqref="F42">
    <cfRule type="expression" dxfId="58" priority="23">
      <formula>MOD(ROW(),2)=1</formula>
    </cfRule>
  </conditionalFormatting>
  <conditionalFormatting sqref="F43">
    <cfRule type="expression" dxfId="57" priority="22">
      <formula>MOD(ROW(),2)=1</formula>
    </cfRule>
  </conditionalFormatting>
  <conditionalFormatting sqref="B40:D40">
    <cfRule type="expression" dxfId="56" priority="21">
      <formula>MOD(ROW(),2)=1</formula>
    </cfRule>
  </conditionalFormatting>
  <conditionalFormatting sqref="B42:D42">
    <cfRule type="expression" dxfId="55" priority="20">
      <formula>MOD(ROW(),2)=1</formula>
    </cfRule>
  </conditionalFormatting>
  <conditionalFormatting sqref="B43:D43">
    <cfRule type="expression" dxfId="54" priority="19">
      <formula>MOD(ROW(),2)=1</formula>
    </cfRule>
  </conditionalFormatting>
  <conditionalFormatting sqref="E40">
    <cfRule type="expression" dxfId="53" priority="16">
      <formula>MOD(ROW(),2)=1</formula>
    </cfRule>
  </conditionalFormatting>
  <conditionalFormatting sqref="E42">
    <cfRule type="expression" dxfId="52" priority="15">
      <formula>MOD(ROW(),2)=1</formula>
    </cfRule>
  </conditionalFormatting>
  <conditionalFormatting sqref="E43">
    <cfRule type="expression" dxfId="51" priority="14">
      <formula>MOD(ROW(),2)=1</formula>
    </cfRule>
  </conditionalFormatting>
  <conditionalFormatting sqref="B31:F31">
    <cfRule type="expression" dxfId="50" priority="13">
      <formula>MOD(ROW(),2)=1</formula>
    </cfRule>
  </conditionalFormatting>
  <conditionalFormatting sqref="B32:F32">
    <cfRule type="expression" dxfId="49" priority="12">
      <formula>MOD(ROW(),2)=1</formula>
    </cfRule>
  </conditionalFormatting>
  <conditionalFormatting sqref="B9:F9">
    <cfRule type="expression" dxfId="48" priority="11">
      <formula>MOD(ROW(),2)=1</formula>
    </cfRule>
  </conditionalFormatting>
  <conditionalFormatting sqref="B11:F11">
    <cfRule type="expression" dxfId="47" priority="10">
      <formula>MOD(ROW(),2)=1</formula>
    </cfRule>
  </conditionalFormatting>
  <conditionalFormatting sqref="B12:F12">
    <cfRule type="expression" dxfId="46" priority="9">
      <formula>MOD(ROW(),2)=1</formula>
    </cfRule>
  </conditionalFormatting>
  <conditionalFormatting sqref="B20:F20">
    <cfRule type="expression" dxfId="45" priority="8">
      <formula>MOD(ROW(),2)=1</formula>
    </cfRule>
  </conditionalFormatting>
  <conditionalFormatting sqref="B22:F22">
    <cfRule type="expression" dxfId="44" priority="7">
      <formula>MOD(ROW(),2)=1</formula>
    </cfRule>
  </conditionalFormatting>
  <conditionalFormatting sqref="B23:F23">
    <cfRule type="expression" dxfId="43" priority="6">
      <formula>MOD(ROW(),2)=1</formula>
    </cfRule>
  </conditionalFormatting>
  <conditionalFormatting sqref="B29:F29">
    <cfRule type="expression" dxfId="42" priority="5">
      <formula>MOD(ROW(),2)=1</formula>
    </cfRule>
  </conditionalFormatting>
  <conditionalFormatting sqref="C25">
    <cfRule type="expression" dxfId="41" priority="4">
      <formula>MOD(ROW(),2)=1</formula>
    </cfRule>
  </conditionalFormatting>
  <conditionalFormatting sqref="D25">
    <cfRule type="expression" dxfId="40" priority="3">
      <formula>MOD(ROW(),2)=1</formula>
    </cfRule>
  </conditionalFormatting>
  <conditionalFormatting sqref="C45">
    <cfRule type="expression" dxfId="39" priority="2">
      <formula>MOD(ROW(),2)=1</formula>
    </cfRule>
  </conditionalFormatting>
  <conditionalFormatting sqref="D45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1.28515625" style="8" customWidth="1"/>
    <col min="2" max="2" width="9" style="8" customWidth="1"/>
    <col min="3" max="3" width="11.28515625" style="8" customWidth="1"/>
    <col min="4" max="4" width="10.85546875" style="8" customWidth="1"/>
    <col min="5" max="5" width="11" style="8" customWidth="1"/>
    <col min="6" max="7" width="12.5703125" style="8" customWidth="1"/>
    <col min="8" max="8" width="13.425781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248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31.15" customHeight="1" x14ac:dyDescent="0.2">
      <c r="A4" s="490" t="s">
        <v>87</v>
      </c>
      <c r="B4" s="494" t="s">
        <v>88</v>
      </c>
      <c r="C4" s="504" t="s">
        <v>85</v>
      </c>
      <c r="D4" s="504"/>
      <c r="E4" s="494" t="s">
        <v>100</v>
      </c>
      <c r="F4" s="494" t="s">
        <v>201</v>
      </c>
      <c r="G4" s="494" t="s">
        <v>126</v>
      </c>
      <c r="H4" s="502"/>
      <c r="I4" s="27"/>
    </row>
    <row r="5" spans="1:14" ht="31.15" customHeight="1" x14ac:dyDescent="0.2">
      <c r="A5" s="492"/>
      <c r="B5" s="504"/>
      <c r="C5" s="208" t="s">
        <v>89</v>
      </c>
      <c r="D5" s="208" t="s">
        <v>135</v>
      </c>
      <c r="E5" s="540"/>
      <c r="F5" s="494"/>
      <c r="G5" s="208" t="s">
        <v>89</v>
      </c>
      <c r="H5" s="206" t="s">
        <v>135</v>
      </c>
      <c r="I5" s="27"/>
    </row>
    <row r="6" spans="1:14" ht="14.25" customHeight="1" x14ac:dyDescent="0.25">
      <c r="A6" s="48"/>
      <c r="B6" s="542"/>
      <c r="C6" s="542"/>
      <c r="D6" s="542"/>
      <c r="E6" s="542"/>
      <c r="F6" s="542"/>
      <c r="G6" s="542"/>
      <c r="H6" s="542"/>
      <c r="I6" s="27"/>
    </row>
    <row r="7" spans="1:14" s="67" customFormat="1" ht="14.25" customHeight="1" x14ac:dyDescent="0.2">
      <c r="A7" s="47"/>
      <c r="B7" s="536" t="s">
        <v>54</v>
      </c>
      <c r="C7" s="537"/>
      <c r="D7" s="537"/>
      <c r="E7" s="537"/>
      <c r="F7" s="537"/>
      <c r="G7" s="537"/>
      <c r="H7" s="537"/>
      <c r="I7" s="27"/>
    </row>
    <row r="8" spans="1:14" s="67" customFormat="1" ht="14.25" customHeight="1" x14ac:dyDescent="0.25">
      <c r="A8" s="47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5">
      <c r="A9" s="121" t="s">
        <v>55</v>
      </c>
      <c r="B9" s="421">
        <v>102</v>
      </c>
      <c r="C9" s="126">
        <v>75459</v>
      </c>
      <c r="D9" s="126">
        <v>39846</v>
      </c>
      <c r="E9" s="355">
        <v>2245</v>
      </c>
      <c r="F9" s="432">
        <v>24.8</v>
      </c>
      <c r="G9" s="355">
        <v>9999</v>
      </c>
      <c r="H9" s="355">
        <v>5051</v>
      </c>
      <c r="I9" s="27"/>
    </row>
    <row r="10" spans="1:14" ht="14.25" customHeight="1" x14ac:dyDescent="0.25">
      <c r="A10" s="121" t="s">
        <v>56</v>
      </c>
      <c r="B10" s="269">
        <v>102</v>
      </c>
      <c r="C10" s="93">
        <v>77689</v>
      </c>
      <c r="D10" s="93">
        <v>40941</v>
      </c>
      <c r="E10" s="355">
        <v>2240</v>
      </c>
      <c r="F10" s="432">
        <v>25.262499999999999</v>
      </c>
      <c r="G10" s="355">
        <v>10028</v>
      </c>
      <c r="H10" s="355">
        <v>5150</v>
      </c>
      <c r="I10" s="27"/>
    </row>
    <row r="11" spans="1:14" ht="14.25" customHeight="1" x14ac:dyDescent="0.25">
      <c r="A11" s="121" t="s">
        <v>57</v>
      </c>
      <c r="B11" s="269">
        <v>104</v>
      </c>
      <c r="C11" s="93">
        <v>80679</v>
      </c>
      <c r="D11" s="93">
        <v>42290</v>
      </c>
      <c r="E11" s="355">
        <v>2271</v>
      </c>
      <c r="F11" s="432">
        <v>25.5</v>
      </c>
      <c r="G11" s="355">
        <v>10921</v>
      </c>
      <c r="H11" s="355">
        <v>5539</v>
      </c>
      <c r="I11" s="27"/>
    </row>
    <row r="12" spans="1:14" ht="14.25" customHeight="1" x14ac:dyDescent="0.25">
      <c r="A12" s="121" t="s">
        <v>58</v>
      </c>
      <c r="B12" s="269">
        <v>104</v>
      </c>
      <c r="C12" s="93">
        <v>84228</v>
      </c>
      <c r="D12" s="93">
        <v>44074</v>
      </c>
      <c r="E12" s="355">
        <v>2342</v>
      </c>
      <c r="F12" s="432">
        <v>25.70324508966695</v>
      </c>
      <c r="G12" s="355">
        <v>12050</v>
      </c>
      <c r="H12" s="355">
        <v>6153</v>
      </c>
      <c r="I12" s="27"/>
    </row>
    <row r="13" spans="1:14" ht="14.25" customHeight="1" x14ac:dyDescent="0.25">
      <c r="A13" s="121" t="s">
        <v>59</v>
      </c>
      <c r="B13" s="269">
        <v>106</v>
      </c>
      <c r="C13" s="97">
        <v>86381</v>
      </c>
      <c r="D13" s="93">
        <v>45189</v>
      </c>
      <c r="E13" s="433">
        <v>2369</v>
      </c>
      <c r="F13" s="434">
        <v>25.9</v>
      </c>
      <c r="G13" s="433">
        <v>11314</v>
      </c>
      <c r="H13" s="433">
        <v>5846</v>
      </c>
      <c r="I13" s="27"/>
    </row>
    <row r="14" spans="1:14" ht="14.25" customHeight="1" x14ac:dyDescent="0.25">
      <c r="A14" s="123" t="s">
        <v>91</v>
      </c>
      <c r="B14" s="92">
        <v>106</v>
      </c>
      <c r="C14" s="97">
        <v>87000</v>
      </c>
      <c r="D14" s="97">
        <v>45386</v>
      </c>
      <c r="E14" s="64">
        <v>2416</v>
      </c>
      <c r="F14" s="434">
        <v>25.8</v>
      </c>
      <c r="G14" s="433">
        <v>11059</v>
      </c>
      <c r="H14" s="433">
        <v>5660</v>
      </c>
      <c r="I14" s="27"/>
    </row>
    <row r="15" spans="1:14" ht="14.25" customHeight="1" x14ac:dyDescent="0.25">
      <c r="A15" s="121" t="s">
        <v>92</v>
      </c>
      <c r="B15" s="435">
        <v>107</v>
      </c>
      <c r="C15" s="100">
        <v>87397</v>
      </c>
      <c r="D15" s="100">
        <v>45677</v>
      </c>
      <c r="E15" s="64">
        <v>2458</v>
      </c>
      <c r="F15" s="436">
        <v>25.6</v>
      </c>
      <c r="G15" s="64">
        <v>10987</v>
      </c>
      <c r="H15" s="64">
        <v>5700</v>
      </c>
      <c r="I15" s="27"/>
    </row>
    <row r="16" spans="1:14" ht="14.25" customHeight="1" x14ac:dyDescent="0.25">
      <c r="A16" s="121" t="s">
        <v>93</v>
      </c>
      <c r="B16" s="435">
        <v>107</v>
      </c>
      <c r="C16" s="100">
        <v>88528</v>
      </c>
      <c r="D16" s="100">
        <v>46289</v>
      </c>
      <c r="E16" s="64">
        <v>2475</v>
      </c>
      <c r="F16" s="436">
        <v>25.6</v>
      </c>
      <c r="G16" s="64">
        <v>10810</v>
      </c>
      <c r="H16" s="64">
        <v>5649</v>
      </c>
      <c r="I16" s="27"/>
    </row>
    <row r="17" spans="1:9" ht="14.25" customHeight="1" x14ac:dyDescent="0.25">
      <c r="A17" s="123" t="s">
        <v>94</v>
      </c>
      <c r="B17" s="435">
        <v>107</v>
      </c>
      <c r="C17" s="100">
        <v>88275</v>
      </c>
      <c r="D17" s="100">
        <v>46136</v>
      </c>
      <c r="E17" s="64">
        <v>2428</v>
      </c>
      <c r="F17" s="436">
        <v>25.4</v>
      </c>
      <c r="G17" s="64">
        <v>9978</v>
      </c>
      <c r="H17" s="64">
        <v>5103</v>
      </c>
      <c r="I17" s="27"/>
    </row>
    <row r="18" spans="1:9" ht="14.25" customHeight="1" x14ac:dyDescent="0.25">
      <c r="A18" s="123" t="s">
        <v>181</v>
      </c>
      <c r="B18" s="435">
        <v>107</v>
      </c>
      <c r="C18" s="100">
        <v>87055</v>
      </c>
      <c r="D18" s="100">
        <v>45611</v>
      </c>
      <c r="E18" s="64">
        <v>1993</v>
      </c>
      <c r="F18" s="436">
        <v>25.3</v>
      </c>
      <c r="G18" s="64">
        <v>9841</v>
      </c>
      <c r="H18" s="64">
        <v>5121</v>
      </c>
      <c r="I18" s="27"/>
    </row>
    <row r="19" spans="1:9" s="137" customFormat="1" ht="14.25" customHeight="1" x14ac:dyDescent="0.25">
      <c r="A19" s="123" t="s">
        <v>209</v>
      </c>
      <c r="B19" s="435">
        <v>106</v>
      </c>
      <c r="C19" s="100">
        <v>86095</v>
      </c>
      <c r="D19" s="100">
        <v>45163</v>
      </c>
      <c r="E19" s="64">
        <v>1964</v>
      </c>
      <c r="F19" s="436">
        <v>25.175661914460285</v>
      </c>
      <c r="G19" s="64">
        <v>9949</v>
      </c>
      <c r="H19" s="64">
        <v>5158</v>
      </c>
      <c r="I19" s="27"/>
    </row>
    <row r="20" spans="1:9" s="67" customFormat="1" ht="14.25" customHeight="1" x14ac:dyDescent="0.25">
      <c r="A20" s="401"/>
      <c r="B20" s="437"/>
      <c r="C20" s="64"/>
      <c r="D20" s="64"/>
      <c r="E20" s="64"/>
      <c r="F20" s="436"/>
      <c r="G20" s="64"/>
      <c r="H20" s="64"/>
      <c r="I20" s="27"/>
    </row>
    <row r="21" spans="1:9" ht="14.25" customHeight="1" x14ac:dyDescent="0.2">
      <c r="A21" s="120"/>
      <c r="B21" s="510" t="s">
        <v>60</v>
      </c>
      <c r="C21" s="541"/>
      <c r="D21" s="541"/>
      <c r="E21" s="541"/>
      <c r="F21" s="541"/>
      <c r="G21" s="541"/>
      <c r="H21" s="541"/>
      <c r="I21" s="27"/>
    </row>
    <row r="22" spans="1:9" s="67" customFormat="1" ht="14.25" customHeight="1" x14ac:dyDescent="0.25">
      <c r="A22" s="120"/>
      <c r="B22" s="212"/>
      <c r="C22" s="69"/>
      <c r="D22" s="69"/>
      <c r="E22" s="69"/>
      <c r="F22" s="69"/>
      <c r="G22" s="69"/>
      <c r="H22" s="69"/>
      <c r="I22" s="27"/>
    </row>
    <row r="23" spans="1:9" ht="14.25" customHeight="1" x14ac:dyDescent="0.25">
      <c r="A23" s="119" t="s">
        <v>55</v>
      </c>
      <c r="B23" s="398">
        <v>99</v>
      </c>
      <c r="C23" s="343">
        <v>73854</v>
      </c>
      <c r="D23" s="343">
        <v>39055</v>
      </c>
      <c r="E23" s="343">
        <v>2203</v>
      </c>
      <c r="F23" s="344">
        <v>24.9</v>
      </c>
      <c r="G23" s="343">
        <v>9979</v>
      </c>
      <c r="H23" s="343">
        <v>5041</v>
      </c>
      <c r="I23" s="27"/>
    </row>
    <row r="24" spans="1:9" ht="14.25" customHeight="1" x14ac:dyDescent="0.25">
      <c r="A24" s="119" t="s">
        <v>56</v>
      </c>
      <c r="B24" s="398">
        <v>99</v>
      </c>
      <c r="C24" s="343">
        <v>76071</v>
      </c>
      <c r="D24" s="343">
        <v>40143</v>
      </c>
      <c r="E24" s="343">
        <v>2201</v>
      </c>
      <c r="F24" s="344">
        <v>25.33257610177192</v>
      </c>
      <c r="G24" s="343">
        <v>10006</v>
      </c>
      <c r="H24" s="343">
        <v>5143</v>
      </c>
      <c r="I24" s="27"/>
    </row>
    <row r="25" spans="1:9" ht="14.25" customHeight="1" x14ac:dyDescent="0.25">
      <c r="A25" s="119" t="s">
        <v>57</v>
      </c>
      <c r="B25" s="398">
        <v>99</v>
      </c>
      <c r="C25" s="343">
        <v>79067</v>
      </c>
      <c r="D25" s="343">
        <v>41498</v>
      </c>
      <c r="E25" s="343">
        <v>2233</v>
      </c>
      <c r="F25" s="344">
        <v>25.6</v>
      </c>
      <c r="G25" s="343">
        <v>10867</v>
      </c>
      <c r="H25" s="343">
        <v>5530</v>
      </c>
      <c r="I25" s="27"/>
    </row>
    <row r="26" spans="1:9" ht="14.25" customHeight="1" x14ac:dyDescent="0.25">
      <c r="A26" s="119" t="s">
        <v>58</v>
      </c>
      <c r="B26" s="398">
        <v>99</v>
      </c>
      <c r="C26" s="433">
        <v>82556</v>
      </c>
      <c r="D26" s="343">
        <v>43248</v>
      </c>
      <c r="E26" s="343">
        <v>2304</v>
      </c>
      <c r="F26" s="344">
        <v>25.821614583333332</v>
      </c>
      <c r="G26" s="343">
        <v>12016</v>
      </c>
      <c r="H26" s="343">
        <v>6135</v>
      </c>
      <c r="I26" s="27"/>
    </row>
    <row r="27" spans="1:9" ht="14.25" customHeight="1" x14ac:dyDescent="0.25">
      <c r="A27" s="401" t="s">
        <v>59</v>
      </c>
      <c r="B27" s="438">
        <v>100</v>
      </c>
      <c r="C27" s="433">
        <v>84761</v>
      </c>
      <c r="D27" s="433">
        <v>44411</v>
      </c>
      <c r="E27" s="433">
        <v>2332</v>
      </c>
      <c r="F27" s="434">
        <v>26</v>
      </c>
      <c r="G27" s="433">
        <v>11239</v>
      </c>
      <c r="H27" s="433">
        <v>5817</v>
      </c>
      <c r="I27" s="27"/>
    </row>
    <row r="28" spans="1:9" ht="14.25" customHeight="1" x14ac:dyDescent="0.25">
      <c r="A28" s="119" t="s">
        <v>91</v>
      </c>
      <c r="B28" s="398">
        <v>100</v>
      </c>
      <c r="C28" s="343">
        <v>85822</v>
      </c>
      <c r="D28" s="343">
        <v>44843</v>
      </c>
      <c r="E28" s="343">
        <v>2376</v>
      </c>
      <c r="F28" s="344">
        <v>26</v>
      </c>
      <c r="G28" s="343">
        <v>10938</v>
      </c>
      <c r="H28" s="343">
        <v>5608</v>
      </c>
      <c r="I28" s="27"/>
    </row>
    <row r="29" spans="1:9" ht="14.25" customHeight="1" x14ac:dyDescent="0.2">
      <c r="A29" s="119" t="s">
        <v>92</v>
      </c>
      <c r="B29" s="398">
        <v>100</v>
      </c>
      <c r="C29" s="343">
        <v>85898</v>
      </c>
      <c r="D29" s="343">
        <v>44956</v>
      </c>
      <c r="E29" s="343">
        <v>2412</v>
      </c>
      <c r="F29" s="344">
        <v>25.7</v>
      </c>
      <c r="G29" s="343">
        <v>10845</v>
      </c>
      <c r="H29" s="343">
        <v>5632</v>
      </c>
      <c r="I29" s="27"/>
    </row>
    <row r="30" spans="1:9" ht="14.25" customHeight="1" x14ac:dyDescent="0.2">
      <c r="A30" s="401" t="s">
        <v>93</v>
      </c>
      <c r="B30" s="398">
        <v>100</v>
      </c>
      <c r="C30" s="343">
        <v>86911</v>
      </c>
      <c r="D30" s="343">
        <v>45514</v>
      </c>
      <c r="E30" s="343">
        <v>2424</v>
      </c>
      <c r="F30" s="344">
        <v>25.8</v>
      </c>
      <c r="G30" s="343">
        <v>10642</v>
      </c>
      <c r="H30" s="343">
        <v>5573</v>
      </c>
      <c r="I30" s="27"/>
    </row>
    <row r="31" spans="1:9" ht="14.25" customHeight="1" x14ac:dyDescent="0.2">
      <c r="A31" s="412" t="s">
        <v>94</v>
      </c>
      <c r="B31" s="396">
        <v>100</v>
      </c>
      <c r="C31" s="355">
        <v>86512</v>
      </c>
      <c r="D31" s="355">
        <v>45300</v>
      </c>
      <c r="E31" s="355">
        <v>2375</v>
      </c>
      <c r="F31" s="432">
        <v>25.6</v>
      </c>
      <c r="G31" s="355">
        <v>9873</v>
      </c>
      <c r="H31" s="355">
        <v>5049</v>
      </c>
      <c r="I31" s="27"/>
    </row>
    <row r="32" spans="1:9" ht="14.25" customHeight="1" x14ac:dyDescent="0.2">
      <c r="A32" s="412" t="s">
        <v>181</v>
      </c>
      <c r="B32" s="396">
        <v>100</v>
      </c>
      <c r="C32" s="355">
        <v>85111</v>
      </c>
      <c r="D32" s="355">
        <v>44695</v>
      </c>
      <c r="E32" s="355">
        <v>1941</v>
      </c>
      <c r="F32" s="432">
        <v>25.5</v>
      </c>
      <c r="G32" s="355">
        <v>9681</v>
      </c>
      <c r="H32" s="355">
        <v>5052</v>
      </c>
      <c r="I32" s="27"/>
    </row>
    <row r="33" spans="1:9" s="134" customFormat="1" ht="14.25" customHeight="1" x14ac:dyDescent="0.2">
      <c r="A33" s="414" t="s">
        <v>209</v>
      </c>
      <c r="B33" s="405">
        <v>100</v>
      </c>
      <c r="C33" s="359">
        <v>84402</v>
      </c>
      <c r="D33" s="359">
        <v>44384</v>
      </c>
      <c r="E33" s="359">
        <v>1921</v>
      </c>
      <c r="F33" s="439">
        <v>25.351379489849037</v>
      </c>
      <c r="G33" s="359">
        <v>9848</v>
      </c>
      <c r="H33" s="359">
        <v>5119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1">
    <mergeCell ref="A4:A5"/>
    <mergeCell ref="B4:B5"/>
    <mergeCell ref="E4:E5"/>
    <mergeCell ref="B21:H21"/>
    <mergeCell ref="A1:H1"/>
    <mergeCell ref="A2:H2"/>
    <mergeCell ref="B6:H6"/>
    <mergeCell ref="C4:D4"/>
    <mergeCell ref="F4:F5"/>
    <mergeCell ref="G4:H4"/>
    <mergeCell ref="B7:H7"/>
  </mergeCells>
  <conditionalFormatting sqref="A7:B7 A6:H6 A8:H8 A20:H22 A9:D19">
    <cfRule type="expression" dxfId="37" priority="4">
      <formula>MOD(ROW(),2)=1</formula>
    </cfRule>
  </conditionalFormatting>
  <conditionalFormatting sqref="E9:H19">
    <cfRule type="expression" dxfId="36" priority="3">
      <formula>MOD(ROW(),2)=1</formula>
    </cfRule>
  </conditionalFormatting>
  <conditionalFormatting sqref="A23:D33">
    <cfRule type="expression" dxfId="35" priority="2">
      <formula>MOD(ROW(),2)=1</formula>
    </cfRule>
  </conditionalFormatting>
  <conditionalFormatting sqref="E23:H33">
    <cfRule type="expression" dxfId="3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92D050"/>
  </sheetPr>
  <dimension ref="A1:N45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7.7109375" style="8" customWidth="1"/>
    <col min="2" max="2" width="8.7109375" style="8" customWidth="1"/>
    <col min="3" max="3" width="10.28515625" style="8" customWidth="1"/>
    <col min="4" max="4" width="9.85546875" style="8" customWidth="1"/>
    <col min="5" max="5" width="10.140625" style="8" customWidth="1"/>
    <col min="6" max="6" width="11.28515625" style="8" customWidth="1"/>
    <col min="7" max="7" width="11.42578125" style="8" customWidth="1"/>
    <col min="8" max="8" width="12.57031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274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31.15" customHeight="1" x14ac:dyDescent="0.2">
      <c r="A4" s="543" t="s">
        <v>198</v>
      </c>
      <c r="B4" s="545" t="s">
        <v>88</v>
      </c>
      <c r="C4" s="546" t="s">
        <v>85</v>
      </c>
      <c r="D4" s="546"/>
      <c r="E4" s="545" t="s">
        <v>100</v>
      </c>
      <c r="F4" s="545" t="s">
        <v>202</v>
      </c>
      <c r="G4" s="545" t="s">
        <v>126</v>
      </c>
      <c r="H4" s="551"/>
      <c r="I4" s="27"/>
    </row>
    <row r="5" spans="1:14" ht="31.15" customHeight="1" x14ac:dyDescent="0.2">
      <c r="A5" s="544"/>
      <c r="B5" s="546"/>
      <c r="C5" s="429" t="s">
        <v>89</v>
      </c>
      <c r="D5" s="429" t="s">
        <v>135</v>
      </c>
      <c r="E5" s="547"/>
      <c r="F5" s="545"/>
      <c r="G5" s="429" t="s">
        <v>89</v>
      </c>
      <c r="H5" s="430" t="s">
        <v>135</v>
      </c>
      <c r="I5" s="27"/>
    </row>
    <row r="6" spans="1:14" ht="14.25" customHeight="1" x14ac:dyDescent="0.25">
      <c r="A6" s="48"/>
      <c r="B6" s="550"/>
      <c r="C6" s="550"/>
      <c r="D6" s="550"/>
      <c r="E6" s="550"/>
      <c r="F6" s="550"/>
      <c r="G6" s="550"/>
      <c r="H6" s="550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531"/>
      <c r="H7" s="531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91"/>
      <c r="H8" s="291"/>
      <c r="I8" s="27"/>
    </row>
    <row r="9" spans="1:14" ht="14.25" customHeight="1" x14ac:dyDescent="0.25">
      <c r="A9" s="124" t="s">
        <v>67</v>
      </c>
      <c r="B9" s="252">
        <v>5</v>
      </c>
      <c r="C9" s="100">
        <v>3665</v>
      </c>
      <c r="D9" s="101">
        <v>1934</v>
      </c>
      <c r="E9" s="100">
        <v>74</v>
      </c>
      <c r="F9" s="391">
        <v>25.256756756756758</v>
      </c>
      <c r="G9" s="100">
        <v>378</v>
      </c>
      <c r="H9" s="100">
        <v>193</v>
      </c>
      <c r="I9" s="27"/>
    </row>
    <row r="10" spans="1:14" ht="14.25" customHeight="1" x14ac:dyDescent="0.25">
      <c r="A10" s="124" t="s">
        <v>68</v>
      </c>
      <c r="B10" s="252">
        <v>11</v>
      </c>
      <c r="C10" s="100">
        <v>7795</v>
      </c>
      <c r="D10" s="101">
        <v>3977</v>
      </c>
      <c r="E10" s="100">
        <v>188</v>
      </c>
      <c r="F10" s="391">
        <v>24.659574468085108</v>
      </c>
      <c r="G10" s="100">
        <v>1029</v>
      </c>
      <c r="H10" s="100">
        <v>520</v>
      </c>
      <c r="I10" s="27"/>
    </row>
    <row r="11" spans="1:14" ht="14.25" customHeight="1" x14ac:dyDescent="0.2">
      <c r="A11" s="124" t="s">
        <v>69</v>
      </c>
      <c r="B11" s="252">
        <v>7</v>
      </c>
      <c r="C11" s="100">
        <v>5720</v>
      </c>
      <c r="D11" s="101">
        <v>3080</v>
      </c>
      <c r="E11" s="101">
        <v>126</v>
      </c>
      <c r="F11" s="391">
        <v>26.5</v>
      </c>
      <c r="G11" s="101">
        <v>676</v>
      </c>
      <c r="H11" s="101">
        <v>377</v>
      </c>
      <c r="I11" s="27"/>
    </row>
    <row r="12" spans="1:14" ht="14.25" customHeight="1" x14ac:dyDescent="0.2">
      <c r="A12" s="124" t="s">
        <v>70</v>
      </c>
      <c r="B12" s="252">
        <v>4</v>
      </c>
      <c r="C12" s="100">
        <v>3648</v>
      </c>
      <c r="D12" s="101">
        <v>1926</v>
      </c>
      <c r="E12" s="101">
        <v>79</v>
      </c>
      <c r="F12" s="391">
        <v>25.354430379746834</v>
      </c>
      <c r="G12" s="101">
        <v>379</v>
      </c>
      <c r="H12" s="101">
        <v>191</v>
      </c>
      <c r="I12" s="27"/>
    </row>
    <row r="13" spans="1:14" ht="14.25" customHeight="1" x14ac:dyDescent="0.25">
      <c r="A13" s="124" t="s">
        <v>71</v>
      </c>
      <c r="B13" s="252">
        <v>6</v>
      </c>
      <c r="C13" s="100">
        <v>4389</v>
      </c>
      <c r="D13" s="101">
        <v>2385</v>
      </c>
      <c r="E13" s="101">
        <v>96</v>
      </c>
      <c r="F13" s="391">
        <v>24.78125</v>
      </c>
      <c r="G13" s="101">
        <v>461</v>
      </c>
      <c r="H13" s="101">
        <v>258</v>
      </c>
      <c r="I13" s="27"/>
    </row>
    <row r="14" spans="1:14" ht="14.25" customHeight="1" x14ac:dyDescent="0.25">
      <c r="A14" s="121" t="s">
        <v>96</v>
      </c>
      <c r="B14" s="252">
        <v>5</v>
      </c>
      <c r="C14" s="100">
        <v>5169</v>
      </c>
      <c r="D14" s="101">
        <v>2709</v>
      </c>
      <c r="E14" s="101">
        <v>124</v>
      </c>
      <c r="F14" s="391">
        <v>25.201612903225808</v>
      </c>
      <c r="G14" s="101">
        <v>660</v>
      </c>
      <c r="H14" s="101">
        <v>346</v>
      </c>
      <c r="I14" s="27"/>
    </row>
    <row r="15" spans="1:14" ht="14.25" customHeight="1" x14ac:dyDescent="0.25">
      <c r="A15" s="124" t="s">
        <v>72</v>
      </c>
      <c r="B15" s="252">
        <v>6</v>
      </c>
      <c r="C15" s="100">
        <v>4787</v>
      </c>
      <c r="D15" s="101">
        <v>2625</v>
      </c>
      <c r="E15" s="100">
        <v>112</v>
      </c>
      <c r="F15" s="391">
        <v>24.875</v>
      </c>
      <c r="G15" s="100">
        <v>578</v>
      </c>
      <c r="H15" s="101">
        <v>320</v>
      </c>
      <c r="I15" s="27"/>
    </row>
    <row r="16" spans="1:14" ht="14.25" customHeight="1" x14ac:dyDescent="0.25">
      <c r="A16" s="124" t="s">
        <v>73</v>
      </c>
      <c r="B16" s="252">
        <v>9</v>
      </c>
      <c r="C16" s="100">
        <v>5254</v>
      </c>
      <c r="D16" s="101">
        <v>2715</v>
      </c>
      <c r="E16" s="100">
        <v>124</v>
      </c>
      <c r="F16" s="391">
        <v>24.758064516129032</v>
      </c>
      <c r="G16" s="101">
        <v>574</v>
      </c>
      <c r="H16" s="101">
        <v>289</v>
      </c>
      <c r="I16" s="27"/>
    </row>
    <row r="17" spans="1:9" ht="14.25" customHeight="1" x14ac:dyDescent="0.25">
      <c r="A17" s="124" t="s">
        <v>74</v>
      </c>
      <c r="B17" s="252">
        <v>12</v>
      </c>
      <c r="C17" s="100">
        <v>10962</v>
      </c>
      <c r="D17" s="101">
        <v>5617</v>
      </c>
      <c r="E17" s="100">
        <v>254</v>
      </c>
      <c r="F17" s="391">
        <v>25.291338582677167</v>
      </c>
      <c r="G17" s="100">
        <v>1351</v>
      </c>
      <c r="H17" s="101">
        <v>660</v>
      </c>
      <c r="I17" s="27"/>
    </row>
    <row r="18" spans="1:9" ht="14.25" customHeight="1" x14ac:dyDescent="0.2">
      <c r="A18" s="124" t="s">
        <v>75</v>
      </c>
      <c r="B18" s="252">
        <v>4</v>
      </c>
      <c r="C18" s="100">
        <v>3067</v>
      </c>
      <c r="D18" s="101">
        <v>1644</v>
      </c>
      <c r="E18" s="100">
        <v>73</v>
      </c>
      <c r="F18" s="391">
        <v>24.589041095890412</v>
      </c>
      <c r="G18" s="100">
        <v>355</v>
      </c>
      <c r="H18" s="101">
        <v>187</v>
      </c>
      <c r="I18" s="27"/>
    </row>
    <row r="19" spans="1:9" ht="14.25" customHeight="1" x14ac:dyDescent="0.2">
      <c r="A19" s="121" t="s">
        <v>97</v>
      </c>
      <c r="B19" s="252">
        <v>10</v>
      </c>
      <c r="C19" s="100">
        <v>7279</v>
      </c>
      <c r="D19" s="101">
        <v>3803</v>
      </c>
      <c r="E19" s="100">
        <v>166</v>
      </c>
      <c r="F19" s="391">
        <v>24.6144578313253</v>
      </c>
      <c r="G19" s="101">
        <v>737</v>
      </c>
      <c r="H19" s="101">
        <v>393</v>
      </c>
      <c r="I19" s="27"/>
    </row>
    <row r="20" spans="1:9" s="9" customFormat="1" ht="14.25" customHeight="1" x14ac:dyDescent="0.25">
      <c r="A20" s="124" t="s">
        <v>98</v>
      </c>
      <c r="B20" s="252">
        <v>4</v>
      </c>
      <c r="C20" s="100">
        <v>3849</v>
      </c>
      <c r="D20" s="101">
        <v>2047</v>
      </c>
      <c r="E20" s="100">
        <v>85</v>
      </c>
      <c r="F20" s="391">
        <v>25.8</v>
      </c>
      <c r="G20" s="100">
        <v>405</v>
      </c>
      <c r="H20" s="101">
        <v>240</v>
      </c>
      <c r="I20" s="335"/>
    </row>
    <row r="21" spans="1:9" ht="14.25" customHeight="1" x14ac:dyDescent="0.25">
      <c r="A21" s="124" t="s">
        <v>76</v>
      </c>
      <c r="B21" s="252">
        <v>10</v>
      </c>
      <c r="C21" s="100">
        <v>8418</v>
      </c>
      <c r="D21" s="101">
        <v>4453</v>
      </c>
      <c r="E21" s="101">
        <v>191</v>
      </c>
      <c r="F21" s="391">
        <v>24.900523560209425</v>
      </c>
      <c r="G21" s="101">
        <v>1008</v>
      </c>
      <c r="H21" s="101">
        <v>495</v>
      </c>
      <c r="I21" s="27"/>
    </row>
    <row r="22" spans="1:9" ht="14.25" customHeight="1" x14ac:dyDescent="0.25">
      <c r="A22" s="124" t="s">
        <v>77</v>
      </c>
      <c r="B22" s="252">
        <v>4</v>
      </c>
      <c r="C22" s="100">
        <v>3829</v>
      </c>
      <c r="D22" s="101">
        <v>2019</v>
      </c>
      <c r="E22" s="101">
        <v>81</v>
      </c>
      <c r="F22" s="391">
        <v>25.481481481481481</v>
      </c>
      <c r="G22" s="101">
        <v>405</v>
      </c>
      <c r="H22" s="101">
        <v>212</v>
      </c>
      <c r="I22" s="27"/>
    </row>
    <row r="23" spans="1:9" ht="14.25" customHeight="1" x14ac:dyDescent="0.25">
      <c r="A23" s="124" t="s">
        <v>78</v>
      </c>
      <c r="B23" s="252">
        <v>9</v>
      </c>
      <c r="C23" s="100">
        <v>8264</v>
      </c>
      <c r="D23" s="101">
        <v>4229</v>
      </c>
      <c r="E23" s="101">
        <v>191</v>
      </c>
      <c r="F23" s="391">
        <v>25.759162303664922</v>
      </c>
      <c r="G23" s="101">
        <v>953</v>
      </c>
      <c r="H23" s="101">
        <v>477</v>
      </c>
      <c r="I23" s="27"/>
    </row>
    <row r="24" spans="1:9" s="67" customFormat="1" ht="14.25" customHeight="1" x14ac:dyDescent="0.25">
      <c r="A24" s="124"/>
      <c r="B24" s="417"/>
      <c r="C24" s="64"/>
      <c r="D24" s="310"/>
      <c r="E24" s="310"/>
      <c r="F24" s="418"/>
      <c r="G24" s="310"/>
      <c r="H24" s="310"/>
      <c r="I24" s="27"/>
    </row>
    <row r="25" spans="1:9" s="9" customFormat="1" ht="14.25" customHeight="1" x14ac:dyDescent="0.25">
      <c r="A25" s="128" t="s">
        <v>79</v>
      </c>
      <c r="B25" s="255">
        <f>SUM(B9:B23)</f>
        <v>106</v>
      </c>
      <c r="C25" s="254">
        <f t="shared" ref="C25:E25" si="0">SUM(C9:C23)</f>
        <v>86095</v>
      </c>
      <c r="D25" s="254">
        <f t="shared" si="0"/>
        <v>45163</v>
      </c>
      <c r="E25" s="254">
        <f t="shared" si="0"/>
        <v>1964</v>
      </c>
      <c r="F25" s="419">
        <v>25.3</v>
      </c>
      <c r="G25" s="254">
        <f t="shared" ref="G25" si="1">SUM(G9:G23)</f>
        <v>9949</v>
      </c>
      <c r="H25" s="254">
        <f>SUM(H9:H23)</f>
        <v>5158</v>
      </c>
      <c r="I25" s="335"/>
    </row>
    <row r="26" spans="1:9" s="9" customFormat="1" ht="14.25" customHeight="1" x14ac:dyDescent="0.25">
      <c r="A26" s="294"/>
      <c r="B26" s="409"/>
      <c r="C26" s="315"/>
      <c r="D26" s="315"/>
      <c r="E26" s="315"/>
      <c r="F26" s="431"/>
      <c r="G26" s="315"/>
      <c r="H26" s="315"/>
      <c r="I26" s="335"/>
    </row>
    <row r="27" spans="1:9" ht="14.25" customHeight="1" x14ac:dyDescent="0.2">
      <c r="A27" s="124"/>
      <c r="B27" s="548" t="s">
        <v>60</v>
      </c>
      <c r="C27" s="548"/>
      <c r="D27" s="548"/>
      <c r="E27" s="548"/>
      <c r="F27" s="548"/>
      <c r="G27" s="549"/>
      <c r="H27" s="549"/>
      <c r="I27" s="27"/>
    </row>
    <row r="28" spans="1:9" s="67" customFormat="1" ht="14.25" customHeight="1" x14ac:dyDescent="0.25">
      <c r="A28" s="124"/>
      <c r="B28" s="83"/>
      <c r="C28" s="83"/>
      <c r="D28" s="83"/>
      <c r="E28" s="83"/>
      <c r="F28" s="83"/>
      <c r="G28" s="83"/>
      <c r="H28" s="83"/>
      <c r="I28" s="27"/>
    </row>
    <row r="29" spans="1:9" ht="14.25" customHeight="1" x14ac:dyDescent="0.2">
      <c r="A29" s="124" t="s">
        <v>67</v>
      </c>
      <c r="B29" s="252">
        <v>4</v>
      </c>
      <c r="C29" s="100">
        <v>3316</v>
      </c>
      <c r="D29" s="100">
        <v>1734</v>
      </c>
      <c r="E29" s="100">
        <v>74</v>
      </c>
      <c r="F29" s="391">
        <v>25.256756756756758</v>
      </c>
      <c r="G29" s="100">
        <v>378</v>
      </c>
      <c r="H29" s="100">
        <v>193</v>
      </c>
      <c r="I29" s="27"/>
    </row>
    <row r="30" spans="1:9" ht="14.25" customHeight="1" x14ac:dyDescent="0.2">
      <c r="A30" s="124" t="s">
        <v>68</v>
      </c>
      <c r="B30" s="252">
        <v>11</v>
      </c>
      <c r="C30" s="100">
        <v>7795</v>
      </c>
      <c r="D30" s="100">
        <v>3977</v>
      </c>
      <c r="E30" s="100">
        <v>188</v>
      </c>
      <c r="F30" s="391">
        <v>24.659574468085108</v>
      </c>
      <c r="G30" s="100">
        <v>1029</v>
      </c>
      <c r="H30" s="100">
        <v>520</v>
      </c>
      <c r="I30" s="27"/>
    </row>
    <row r="31" spans="1:9" ht="14.25" customHeight="1" x14ac:dyDescent="0.2">
      <c r="A31" s="124" t="s">
        <v>69</v>
      </c>
      <c r="B31" s="252">
        <v>7</v>
      </c>
      <c r="C31" s="100">
        <v>5720</v>
      </c>
      <c r="D31" s="100">
        <v>3080</v>
      </c>
      <c r="E31" s="100">
        <v>126</v>
      </c>
      <c r="F31" s="391">
        <v>26.5</v>
      </c>
      <c r="G31" s="100">
        <v>676</v>
      </c>
      <c r="H31" s="101">
        <v>377</v>
      </c>
      <c r="I31" s="27"/>
    </row>
    <row r="32" spans="1:9" ht="14.25" customHeight="1" x14ac:dyDescent="0.2">
      <c r="A32" s="124" t="s">
        <v>70</v>
      </c>
      <c r="B32" s="252">
        <v>4</v>
      </c>
      <c r="C32" s="100">
        <v>3648</v>
      </c>
      <c r="D32" s="100">
        <v>1926</v>
      </c>
      <c r="E32" s="100">
        <v>79</v>
      </c>
      <c r="F32" s="391">
        <v>25.354430379746834</v>
      </c>
      <c r="G32" s="100">
        <v>379</v>
      </c>
      <c r="H32" s="101">
        <v>191</v>
      </c>
      <c r="I32" s="27"/>
    </row>
    <row r="33" spans="1:9" ht="14.25" customHeight="1" x14ac:dyDescent="0.2">
      <c r="A33" s="124" t="s">
        <v>71</v>
      </c>
      <c r="B33" s="252">
        <v>6</v>
      </c>
      <c r="C33" s="100">
        <v>4389</v>
      </c>
      <c r="D33" s="100">
        <v>2385</v>
      </c>
      <c r="E33" s="100">
        <v>96</v>
      </c>
      <c r="F33" s="391">
        <v>24.78125</v>
      </c>
      <c r="G33" s="100">
        <v>461</v>
      </c>
      <c r="H33" s="101">
        <v>258</v>
      </c>
      <c r="I33" s="27"/>
    </row>
    <row r="34" spans="1:9" ht="14.25" customHeight="1" x14ac:dyDescent="0.2">
      <c r="A34" s="121" t="s">
        <v>96</v>
      </c>
      <c r="B34" s="252">
        <v>5</v>
      </c>
      <c r="C34" s="100">
        <v>5169</v>
      </c>
      <c r="D34" s="100">
        <v>2709</v>
      </c>
      <c r="E34" s="100">
        <v>124</v>
      </c>
      <c r="F34" s="391">
        <v>25.201612903225808</v>
      </c>
      <c r="G34" s="100">
        <v>660</v>
      </c>
      <c r="H34" s="101">
        <v>346</v>
      </c>
      <c r="I34" s="27"/>
    </row>
    <row r="35" spans="1:9" ht="14.25" customHeight="1" x14ac:dyDescent="0.2">
      <c r="A35" s="124" t="s">
        <v>72</v>
      </c>
      <c r="B35" s="252">
        <v>6</v>
      </c>
      <c r="C35" s="100">
        <v>4787</v>
      </c>
      <c r="D35" s="100">
        <v>2625</v>
      </c>
      <c r="E35" s="100">
        <v>112</v>
      </c>
      <c r="F35" s="391">
        <v>24.875</v>
      </c>
      <c r="G35" s="100">
        <v>578</v>
      </c>
      <c r="H35" s="100">
        <v>320</v>
      </c>
      <c r="I35" s="27"/>
    </row>
    <row r="36" spans="1:9" ht="14.25" customHeight="1" x14ac:dyDescent="0.2">
      <c r="A36" s="124" t="s">
        <v>73</v>
      </c>
      <c r="B36" s="252">
        <v>8</v>
      </c>
      <c r="C36" s="100">
        <v>4996</v>
      </c>
      <c r="D36" s="100">
        <v>2610</v>
      </c>
      <c r="E36" s="100">
        <v>114</v>
      </c>
      <c r="F36" s="391">
        <v>25.42982456140351</v>
      </c>
      <c r="G36" s="101">
        <v>563</v>
      </c>
      <c r="H36" s="101">
        <v>285</v>
      </c>
      <c r="I36" s="27"/>
    </row>
    <row r="37" spans="1:9" ht="14.25" customHeight="1" x14ac:dyDescent="0.2">
      <c r="A37" s="124" t="s">
        <v>74</v>
      </c>
      <c r="B37" s="252">
        <v>11</v>
      </c>
      <c r="C37" s="100">
        <v>10432</v>
      </c>
      <c r="D37" s="100">
        <v>5375</v>
      </c>
      <c r="E37" s="100">
        <v>239</v>
      </c>
      <c r="F37" s="391">
        <v>25.581589958158997</v>
      </c>
      <c r="G37" s="100">
        <v>1295</v>
      </c>
      <c r="H37" s="100">
        <v>634</v>
      </c>
      <c r="I37" s="27"/>
    </row>
    <row r="38" spans="1:9" ht="14.25" customHeight="1" x14ac:dyDescent="0.2">
      <c r="A38" s="124" t="s">
        <v>75</v>
      </c>
      <c r="B38" s="252">
        <v>4</v>
      </c>
      <c r="C38" s="100">
        <v>3067</v>
      </c>
      <c r="D38" s="101">
        <v>1644</v>
      </c>
      <c r="E38" s="100">
        <v>73</v>
      </c>
      <c r="F38" s="391">
        <v>24.589041095890412</v>
      </c>
      <c r="G38" s="100">
        <v>355</v>
      </c>
      <c r="H38" s="101">
        <v>187</v>
      </c>
      <c r="I38" s="27"/>
    </row>
    <row r="39" spans="1:9" ht="14.25" customHeight="1" x14ac:dyDescent="0.2">
      <c r="A39" s="121" t="s">
        <v>97</v>
      </c>
      <c r="B39" s="252">
        <v>8</v>
      </c>
      <c r="C39" s="100">
        <v>6880</v>
      </c>
      <c r="D39" s="100">
        <v>3641</v>
      </c>
      <c r="E39" s="100">
        <v>154</v>
      </c>
      <c r="F39" s="391">
        <v>25.467532467532468</v>
      </c>
      <c r="G39" s="100">
        <v>717</v>
      </c>
      <c r="H39" s="101">
        <v>388</v>
      </c>
      <c r="I39" s="27"/>
    </row>
    <row r="40" spans="1:9" s="9" customFormat="1" ht="14.25" customHeight="1" x14ac:dyDescent="0.2">
      <c r="A40" s="124" t="s">
        <v>98</v>
      </c>
      <c r="B40" s="252">
        <v>4</v>
      </c>
      <c r="C40" s="100">
        <v>3849</v>
      </c>
      <c r="D40" s="101">
        <v>2047</v>
      </c>
      <c r="E40" s="100">
        <v>85</v>
      </c>
      <c r="F40" s="391">
        <v>25.8</v>
      </c>
      <c r="G40" s="100">
        <v>405</v>
      </c>
      <c r="H40" s="101">
        <v>240</v>
      </c>
      <c r="I40" s="335"/>
    </row>
    <row r="41" spans="1:9" ht="14.25" customHeight="1" x14ac:dyDescent="0.2">
      <c r="A41" s="106" t="s">
        <v>76</v>
      </c>
      <c r="B41" s="96">
        <v>9</v>
      </c>
      <c r="C41" s="95">
        <v>8261</v>
      </c>
      <c r="D41" s="95">
        <v>4383</v>
      </c>
      <c r="E41" s="95">
        <v>185</v>
      </c>
      <c r="F41" s="112">
        <v>25.167567567567566</v>
      </c>
      <c r="G41" s="95">
        <v>994</v>
      </c>
      <c r="H41" s="94">
        <v>491</v>
      </c>
    </row>
    <row r="42" spans="1:9" ht="14.25" customHeight="1" x14ac:dyDescent="0.2">
      <c r="A42" s="106" t="s">
        <v>77</v>
      </c>
      <c r="B42" s="96">
        <v>4</v>
      </c>
      <c r="C42" s="95">
        <v>3829</v>
      </c>
      <c r="D42" s="94">
        <v>2019</v>
      </c>
      <c r="E42" s="94">
        <v>81</v>
      </c>
      <c r="F42" s="112">
        <v>25.481481481481481</v>
      </c>
      <c r="G42" s="94">
        <v>405</v>
      </c>
      <c r="H42" s="94">
        <v>212</v>
      </c>
    </row>
    <row r="43" spans="1:9" ht="14.25" customHeight="1" x14ac:dyDescent="0.2">
      <c r="A43" s="106" t="s">
        <v>78</v>
      </c>
      <c r="B43" s="96">
        <v>9</v>
      </c>
      <c r="C43" s="95">
        <v>8264</v>
      </c>
      <c r="D43" s="94">
        <v>4229</v>
      </c>
      <c r="E43" s="94">
        <v>191</v>
      </c>
      <c r="F43" s="112">
        <v>25.759162303664922</v>
      </c>
      <c r="G43" s="94">
        <v>953</v>
      </c>
      <c r="H43" s="94">
        <v>477</v>
      </c>
    </row>
    <row r="44" spans="1:9" s="67" customFormat="1" ht="14.25" customHeight="1" x14ac:dyDescent="0.2">
      <c r="A44" s="106"/>
      <c r="B44" s="58"/>
      <c r="C44" s="59"/>
      <c r="D44" s="59"/>
      <c r="E44" s="59"/>
      <c r="F44" s="62"/>
      <c r="G44" s="59"/>
      <c r="H44" s="60"/>
    </row>
    <row r="45" spans="1:9" s="9" customFormat="1" ht="14.25" customHeight="1" x14ac:dyDescent="0.2">
      <c r="A45" s="111" t="s">
        <v>79</v>
      </c>
      <c r="B45" s="113">
        <f>SUM(B29:B43)</f>
        <v>100</v>
      </c>
      <c r="C45" s="104">
        <f>SUM(C29:C43)</f>
        <v>84402</v>
      </c>
      <c r="D45" s="104">
        <f t="shared" ref="D45:G45" si="2">SUM(D29:D43)</f>
        <v>44384</v>
      </c>
      <c r="E45" s="104">
        <f t="shared" si="2"/>
        <v>1921</v>
      </c>
      <c r="F45" s="114">
        <v>25.5</v>
      </c>
      <c r="G45" s="104">
        <f t="shared" si="2"/>
        <v>9848</v>
      </c>
      <c r="H45" s="104">
        <f>SUM(H29:H43)</f>
        <v>5119</v>
      </c>
    </row>
  </sheetData>
  <protectedRanges>
    <protectedRange sqref="B9:B24 B29:B44 G9:G24 E9:E24 G29:H37 G41:H41 G40 G44:H44 G42:G43 G39:H39 G38 E29:E44 D29:D44 D9:D24" name="Bereich1"/>
  </protectedRanges>
  <mergeCells count="11">
    <mergeCell ref="A4:A5"/>
    <mergeCell ref="B4:B5"/>
    <mergeCell ref="E4:E5"/>
    <mergeCell ref="B27:H27"/>
    <mergeCell ref="A1:H1"/>
    <mergeCell ref="A2:H2"/>
    <mergeCell ref="B6:H6"/>
    <mergeCell ref="C4:D4"/>
    <mergeCell ref="F4:F5"/>
    <mergeCell ref="G4:H4"/>
    <mergeCell ref="B7:H7"/>
  </mergeCells>
  <conditionalFormatting sqref="A7:B7 A6:H6 A8:H45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1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16" customWidth="1"/>
    <col min="2" max="6" width="13.140625" style="16" customWidth="1"/>
    <col min="7" max="7" width="16" style="16" customWidth="1"/>
    <col min="8" max="16384" width="11.28515625" style="16"/>
  </cols>
  <sheetData>
    <row r="1" spans="1:7" ht="15.6" x14ac:dyDescent="0.3">
      <c r="A1" s="475" t="s">
        <v>0</v>
      </c>
      <c r="B1" s="475"/>
      <c r="C1" s="475"/>
      <c r="D1" s="475"/>
      <c r="E1" s="475"/>
      <c r="F1" s="475"/>
      <c r="G1" s="475"/>
    </row>
    <row r="2" spans="1:7" ht="15.6" x14ac:dyDescent="0.3">
      <c r="A2" s="55"/>
      <c r="B2" s="55"/>
      <c r="C2" s="55"/>
      <c r="D2" s="55"/>
      <c r="E2" s="55"/>
      <c r="F2" s="55"/>
      <c r="G2" s="55"/>
    </row>
    <row r="3" spans="1:7" ht="10.5" customHeight="1" x14ac:dyDescent="0.25"/>
    <row r="4" spans="1:7" ht="15.6" x14ac:dyDescent="0.3">
      <c r="A4" s="476" t="s">
        <v>1</v>
      </c>
      <c r="B4" s="477"/>
      <c r="C4" s="477"/>
      <c r="D4" s="477"/>
      <c r="E4" s="477"/>
      <c r="F4" s="477"/>
      <c r="G4" s="477"/>
    </row>
    <row r="5" spans="1:7" ht="12.75" customHeight="1" x14ac:dyDescent="0.3">
      <c r="A5" s="56"/>
      <c r="B5" s="57"/>
      <c r="C5" s="57"/>
      <c r="D5" s="57"/>
      <c r="E5" s="57"/>
      <c r="F5" s="57"/>
      <c r="G5" s="57"/>
    </row>
    <row r="6" spans="1:7" ht="13.15" x14ac:dyDescent="0.25">
      <c r="A6" s="473" t="s">
        <v>37</v>
      </c>
      <c r="B6" s="473"/>
      <c r="C6" s="473"/>
      <c r="D6" s="473"/>
      <c r="E6" s="473"/>
      <c r="F6" s="473"/>
      <c r="G6" s="473"/>
    </row>
    <row r="7" spans="1:7" ht="5.25" customHeight="1" x14ac:dyDescent="0.25">
      <c r="A7" s="17"/>
    </row>
    <row r="8" spans="1:7" x14ac:dyDescent="0.2">
      <c r="A8" s="478" t="s">
        <v>26</v>
      </c>
      <c r="B8" s="479"/>
      <c r="C8" s="479"/>
      <c r="D8" s="479"/>
      <c r="E8" s="479"/>
      <c r="F8" s="479"/>
      <c r="G8" s="479"/>
    </row>
    <row r="9" spans="1:7" x14ac:dyDescent="0.2">
      <c r="A9" s="480" t="s">
        <v>4</v>
      </c>
      <c r="B9" s="481"/>
      <c r="C9" s="481"/>
      <c r="D9" s="481"/>
      <c r="E9" s="481"/>
      <c r="F9" s="481"/>
      <c r="G9" s="481"/>
    </row>
    <row r="10" spans="1:7" ht="5.25" customHeight="1" x14ac:dyDescent="0.25"/>
    <row r="11" spans="1:7" ht="12.75" customHeight="1" x14ac:dyDescent="0.2">
      <c r="A11" s="18" t="s">
        <v>2</v>
      </c>
      <c r="B11" s="18"/>
      <c r="C11" s="18"/>
      <c r="D11" s="18"/>
      <c r="E11" s="18"/>
      <c r="F11" s="18"/>
      <c r="G11" s="18"/>
    </row>
    <row r="12" spans="1:7" ht="13.15" x14ac:dyDescent="0.25">
      <c r="A12" s="18" t="s">
        <v>3</v>
      </c>
      <c r="B12" s="19"/>
      <c r="C12" s="19"/>
      <c r="D12" s="19"/>
      <c r="E12" s="19"/>
      <c r="F12" s="19"/>
      <c r="G12" s="19"/>
    </row>
    <row r="13" spans="1:7" ht="13.15" x14ac:dyDescent="0.25">
      <c r="A13" s="18"/>
      <c r="B13" s="19"/>
      <c r="C13" s="19"/>
      <c r="D13" s="19"/>
      <c r="E13" s="19"/>
      <c r="F13" s="19"/>
      <c r="G13" s="19"/>
    </row>
    <row r="15" spans="1:7" x14ac:dyDescent="0.2">
      <c r="A15" s="482" t="s">
        <v>27</v>
      </c>
      <c r="B15" s="482"/>
      <c r="C15" s="482"/>
      <c r="D15" s="482"/>
      <c r="E15" s="482"/>
      <c r="F15" s="482"/>
      <c r="G15" s="482"/>
    </row>
    <row r="16" spans="1:7" ht="5.25" customHeight="1" x14ac:dyDescent="0.25"/>
    <row r="17" spans="1:7" ht="13.15" x14ac:dyDescent="0.25">
      <c r="A17" s="483" t="s">
        <v>218</v>
      </c>
      <c r="B17" s="480"/>
      <c r="C17" s="480"/>
      <c r="D17" s="480"/>
      <c r="E17" s="480"/>
      <c r="F17" s="480"/>
      <c r="G17" s="480"/>
    </row>
    <row r="18" spans="1:7" ht="14.25" customHeight="1" x14ac:dyDescent="0.25">
      <c r="A18" s="13" t="s">
        <v>44</v>
      </c>
      <c r="B18" s="14" t="s">
        <v>219</v>
      </c>
      <c r="C18" s="15"/>
      <c r="D18" s="15"/>
      <c r="E18" s="15"/>
      <c r="F18" s="15"/>
      <c r="G18" s="15"/>
    </row>
    <row r="19" spans="1:7" ht="14.25" customHeight="1" x14ac:dyDescent="0.25">
      <c r="A19" s="13" t="s">
        <v>45</v>
      </c>
      <c r="B19" s="8" t="s">
        <v>125</v>
      </c>
      <c r="C19" s="15"/>
      <c r="D19" s="15"/>
      <c r="E19" s="15"/>
      <c r="F19" s="15"/>
      <c r="G19" s="15"/>
    </row>
    <row r="20" spans="1:7" ht="14.25" customHeight="1" x14ac:dyDescent="0.25">
      <c r="A20" s="13"/>
      <c r="B20" s="53"/>
      <c r="C20" s="54"/>
      <c r="D20" s="54"/>
      <c r="E20" s="54"/>
      <c r="F20" s="54"/>
      <c r="G20" s="54"/>
    </row>
    <row r="21" spans="1:7" ht="13.15" x14ac:dyDescent="0.25">
      <c r="A21" s="15"/>
      <c r="B21" s="12"/>
      <c r="C21" s="12"/>
      <c r="D21" s="12"/>
      <c r="E21" s="12"/>
      <c r="F21" s="12"/>
      <c r="G21" s="12"/>
    </row>
    <row r="22" spans="1:7" ht="13.15" x14ac:dyDescent="0.25">
      <c r="A22" s="482" t="s">
        <v>38</v>
      </c>
      <c r="B22" s="482"/>
      <c r="C22" s="482"/>
      <c r="D22" s="482"/>
      <c r="E22" s="482"/>
      <c r="F22" s="482"/>
      <c r="G22" s="482"/>
    </row>
    <row r="23" spans="1:7" ht="5.25" customHeight="1" x14ac:dyDescent="0.25"/>
    <row r="24" spans="1:7" ht="14.25" customHeight="1" x14ac:dyDescent="0.25">
      <c r="A24" s="15" t="s">
        <v>39</v>
      </c>
      <c r="B24" s="480" t="s">
        <v>40</v>
      </c>
      <c r="C24" s="480"/>
      <c r="D24" s="15"/>
      <c r="E24" s="15"/>
      <c r="F24" s="15"/>
      <c r="G24" s="15"/>
    </row>
    <row r="25" spans="1:7" ht="14.25" customHeight="1" x14ac:dyDescent="0.2">
      <c r="A25" s="15" t="s">
        <v>41</v>
      </c>
      <c r="B25" s="480" t="s">
        <v>42</v>
      </c>
      <c r="C25" s="480"/>
      <c r="D25" s="15"/>
      <c r="E25" s="15"/>
      <c r="F25" s="15"/>
      <c r="G25" s="15"/>
    </row>
    <row r="26" spans="1:7" ht="12.75" customHeight="1" x14ac:dyDescent="0.25">
      <c r="A26" s="15"/>
      <c r="B26" s="480" t="s">
        <v>43</v>
      </c>
      <c r="C26" s="480"/>
      <c r="D26" s="12"/>
      <c r="E26" s="12"/>
      <c r="F26" s="12"/>
      <c r="G26" s="12"/>
    </row>
    <row r="27" spans="1:7" ht="13.15" x14ac:dyDescent="0.25">
      <c r="A27" s="17"/>
    </row>
    <row r="28" spans="1:7" ht="13.15" x14ac:dyDescent="0.25">
      <c r="A28" s="15" t="s">
        <v>46</v>
      </c>
      <c r="B28" s="471" t="s">
        <v>47</v>
      </c>
      <c r="C28" s="471"/>
      <c r="D28" s="471"/>
      <c r="E28" s="471"/>
      <c r="F28" s="471"/>
      <c r="G28" s="471"/>
    </row>
    <row r="29" spans="1:7" ht="13.15" x14ac:dyDescent="0.25">
      <c r="A29" s="54"/>
      <c r="B29" s="53"/>
      <c r="C29" s="53"/>
      <c r="D29" s="53"/>
      <c r="E29" s="53"/>
      <c r="F29" s="53"/>
      <c r="G29" s="53"/>
    </row>
    <row r="30" spans="1:7" ht="13.15" x14ac:dyDescent="0.25">
      <c r="A30" s="15"/>
      <c r="B30" s="12"/>
      <c r="C30" s="12"/>
      <c r="D30" s="12"/>
      <c r="E30" s="12"/>
      <c r="F30" s="12"/>
      <c r="G30" s="12"/>
    </row>
    <row r="31" spans="1:7" s="10" customFormat="1" ht="27.75" customHeight="1" x14ac:dyDescent="0.2">
      <c r="A31" s="472" t="s">
        <v>258</v>
      </c>
      <c r="B31" s="474"/>
      <c r="C31" s="474"/>
      <c r="D31" s="474"/>
      <c r="E31" s="474"/>
      <c r="F31" s="474"/>
      <c r="G31" s="474"/>
    </row>
    <row r="32" spans="1:7" s="10" customFormat="1" ht="42.6" customHeight="1" x14ac:dyDescent="0.2">
      <c r="A32" s="472" t="s">
        <v>131</v>
      </c>
      <c r="B32" s="472"/>
      <c r="C32" s="472"/>
      <c r="D32" s="472"/>
      <c r="E32" s="472"/>
      <c r="F32" s="472"/>
      <c r="G32" s="472"/>
    </row>
    <row r="33" spans="1:7" ht="13.15" x14ac:dyDescent="0.25">
      <c r="A33" s="15"/>
      <c r="B33" s="12"/>
      <c r="C33" s="12"/>
      <c r="D33" s="12"/>
      <c r="E33" s="12"/>
      <c r="F33" s="12"/>
      <c r="G33" s="12"/>
    </row>
    <row r="34" spans="1:7" ht="11.25" customHeight="1" x14ac:dyDescent="0.2">
      <c r="A34" s="15"/>
      <c r="B34" s="12"/>
      <c r="C34" s="12"/>
      <c r="D34" s="12"/>
      <c r="E34" s="12"/>
      <c r="F34" s="12"/>
      <c r="G34" s="12"/>
    </row>
    <row r="35" spans="1:7" x14ac:dyDescent="0.2">
      <c r="A35" s="17"/>
    </row>
    <row r="36" spans="1:7" x14ac:dyDescent="0.2">
      <c r="A36" s="17"/>
    </row>
    <row r="37" spans="1:7" x14ac:dyDescent="0.2">
      <c r="A37" s="17"/>
    </row>
    <row r="38" spans="1:7" x14ac:dyDescent="0.2">
      <c r="A38" s="17"/>
    </row>
    <row r="39" spans="1:7" x14ac:dyDescent="0.2">
      <c r="A39" s="17"/>
    </row>
    <row r="40" spans="1:7" x14ac:dyDescent="0.2">
      <c r="A40" s="473" t="s">
        <v>5</v>
      </c>
      <c r="B40" s="473"/>
    </row>
    <row r="41" spans="1:7" ht="5.25" customHeight="1" x14ac:dyDescent="0.2"/>
    <row r="42" spans="1:7" x14ac:dyDescent="0.2">
      <c r="A42" s="20">
        <v>0</v>
      </c>
      <c r="B42" s="21" t="s">
        <v>6</v>
      </c>
    </row>
    <row r="43" spans="1:7" x14ac:dyDescent="0.2">
      <c r="A43" s="22" t="s">
        <v>19</v>
      </c>
      <c r="B43" s="21" t="s">
        <v>7</v>
      </c>
    </row>
    <row r="44" spans="1:7" x14ac:dyDescent="0.2">
      <c r="A44" s="154" t="s">
        <v>20</v>
      </c>
      <c r="B44" s="21" t="s">
        <v>8</v>
      </c>
    </row>
    <row r="45" spans="1:7" x14ac:dyDescent="0.2">
      <c r="A45" s="154" t="s">
        <v>21</v>
      </c>
      <c r="B45" s="21" t="s">
        <v>9</v>
      </c>
    </row>
    <row r="46" spans="1:7" x14ac:dyDescent="0.2">
      <c r="A46" s="22" t="s">
        <v>193</v>
      </c>
      <c r="B46" s="21" t="s">
        <v>10</v>
      </c>
    </row>
    <row r="47" spans="1:7" x14ac:dyDescent="0.2">
      <c r="A47" s="22" t="s">
        <v>16</v>
      </c>
      <c r="B47" s="21" t="s">
        <v>11</v>
      </c>
    </row>
    <row r="48" spans="1:7" x14ac:dyDescent="0.2">
      <c r="A48" s="22" t="s">
        <v>17</v>
      </c>
      <c r="B48" s="23" t="s">
        <v>12</v>
      </c>
    </row>
    <row r="49" spans="1:2" x14ac:dyDescent="0.2">
      <c r="A49" s="22" t="s">
        <v>18</v>
      </c>
      <c r="B49" s="23" t="s">
        <v>13</v>
      </c>
    </row>
    <row r="50" spans="1:2" x14ac:dyDescent="0.2">
      <c r="A50" s="24" t="s">
        <v>194</v>
      </c>
      <c r="B50" s="21" t="s">
        <v>14</v>
      </c>
    </row>
    <row r="51" spans="1:2" x14ac:dyDescent="0.2">
      <c r="A51" s="24" t="s">
        <v>28</v>
      </c>
      <c r="B51" s="21" t="s">
        <v>15</v>
      </c>
    </row>
  </sheetData>
  <mergeCells count="15">
    <mergeCell ref="B28:G28"/>
    <mergeCell ref="A32:G32"/>
    <mergeCell ref="A40:B40"/>
    <mergeCell ref="A31:G31"/>
    <mergeCell ref="A1:G1"/>
    <mergeCell ref="A4:G4"/>
    <mergeCell ref="A6:G6"/>
    <mergeCell ref="A8:G8"/>
    <mergeCell ref="A9:G9"/>
    <mergeCell ref="B24:C24"/>
    <mergeCell ref="A22:G22"/>
    <mergeCell ref="B25:C25"/>
    <mergeCell ref="B26:C26"/>
    <mergeCell ref="A15:G15"/>
    <mergeCell ref="A17:G1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3" style="8" customWidth="1"/>
    <col min="2" max="2" width="9.85546875" style="8" customWidth="1"/>
    <col min="3" max="3" width="10.85546875" style="8" customWidth="1"/>
    <col min="4" max="4" width="10.5703125" style="8" customWidth="1"/>
    <col min="5" max="5" width="11.140625" style="8" customWidth="1"/>
    <col min="6" max="7" width="11.7109375" style="8" customWidth="1"/>
    <col min="8" max="8" width="13.1406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256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31.15" customHeight="1" x14ac:dyDescent="0.2">
      <c r="A4" s="490" t="s">
        <v>87</v>
      </c>
      <c r="B4" s="494" t="s">
        <v>88</v>
      </c>
      <c r="C4" s="504" t="s">
        <v>85</v>
      </c>
      <c r="D4" s="504"/>
      <c r="E4" s="494" t="s">
        <v>100</v>
      </c>
      <c r="F4" s="494" t="s">
        <v>202</v>
      </c>
      <c r="G4" s="494" t="s">
        <v>126</v>
      </c>
      <c r="H4" s="502"/>
      <c r="I4" s="27"/>
    </row>
    <row r="5" spans="1:14" ht="31.15" customHeight="1" x14ac:dyDescent="0.2">
      <c r="A5" s="492"/>
      <c r="B5" s="504"/>
      <c r="C5" s="208" t="s">
        <v>89</v>
      </c>
      <c r="D5" s="208" t="s">
        <v>135</v>
      </c>
      <c r="E5" s="540"/>
      <c r="F5" s="494"/>
      <c r="G5" s="208" t="s">
        <v>89</v>
      </c>
      <c r="H5" s="206" t="s">
        <v>135</v>
      </c>
      <c r="I5" s="27"/>
    </row>
    <row r="6" spans="1:14" ht="14.25" customHeight="1" x14ac:dyDescent="0.25">
      <c r="A6" s="48"/>
      <c r="B6" s="538"/>
      <c r="C6" s="538"/>
      <c r="D6" s="538"/>
      <c r="E6" s="538"/>
      <c r="F6" s="538"/>
      <c r="G6" s="538"/>
      <c r="H6" s="538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531"/>
      <c r="H7" s="531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91"/>
      <c r="H8" s="291"/>
      <c r="I8" s="27"/>
    </row>
    <row r="9" spans="1:14" ht="14.25" customHeight="1" x14ac:dyDescent="0.2">
      <c r="A9" s="119" t="s">
        <v>55</v>
      </c>
      <c r="B9" s="117" t="s">
        <v>190</v>
      </c>
      <c r="C9" s="117" t="s">
        <v>190</v>
      </c>
      <c r="D9" s="117" t="s">
        <v>190</v>
      </c>
      <c r="E9" s="117" t="s">
        <v>190</v>
      </c>
      <c r="F9" s="117" t="s">
        <v>190</v>
      </c>
      <c r="G9" s="117" t="s">
        <v>190</v>
      </c>
      <c r="H9" s="117" t="s">
        <v>190</v>
      </c>
      <c r="I9" s="420"/>
    </row>
    <row r="10" spans="1:14" ht="14.25" customHeight="1" x14ac:dyDescent="0.2">
      <c r="A10" s="119" t="s">
        <v>56</v>
      </c>
      <c r="B10" s="117" t="s">
        <v>190</v>
      </c>
      <c r="C10" s="117" t="s">
        <v>190</v>
      </c>
      <c r="D10" s="117" t="s">
        <v>190</v>
      </c>
      <c r="E10" s="117" t="s">
        <v>190</v>
      </c>
      <c r="F10" s="117" t="s">
        <v>190</v>
      </c>
      <c r="G10" s="117" t="s">
        <v>190</v>
      </c>
      <c r="H10" s="117" t="s">
        <v>190</v>
      </c>
      <c r="I10" s="420"/>
    </row>
    <row r="11" spans="1:14" ht="14.25" customHeight="1" x14ac:dyDescent="0.2">
      <c r="A11" s="119" t="s">
        <v>57</v>
      </c>
      <c r="B11" s="117" t="s">
        <v>190</v>
      </c>
      <c r="C11" s="117" t="s">
        <v>190</v>
      </c>
      <c r="D11" s="117" t="s">
        <v>190</v>
      </c>
      <c r="E11" s="117" t="s">
        <v>190</v>
      </c>
      <c r="F11" s="117" t="s">
        <v>190</v>
      </c>
      <c r="G11" s="117" t="s">
        <v>190</v>
      </c>
      <c r="H11" s="117" t="s">
        <v>190</v>
      </c>
      <c r="I11" s="420"/>
    </row>
    <row r="12" spans="1:14" ht="14.25" customHeight="1" x14ac:dyDescent="0.25">
      <c r="A12" s="119" t="s">
        <v>58</v>
      </c>
      <c r="B12" s="421">
        <v>7</v>
      </c>
      <c r="C12" s="421">
        <v>723</v>
      </c>
      <c r="D12" s="421">
        <v>294</v>
      </c>
      <c r="E12" s="421">
        <v>30</v>
      </c>
      <c r="F12" s="421">
        <v>24.1</v>
      </c>
      <c r="G12" s="421">
        <v>723</v>
      </c>
      <c r="H12" s="421">
        <v>294</v>
      </c>
      <c r="I12" s="420"/>
    </row>
    <row r="13" spans="1:14" ht="14.25" customHeight="1" x14ac:dyDescent="0.25">
      <c r="A13" s="401" t="s">
        <v>59</v>
      </c>
      <c r="B13" s="421">
        <v>104</v>
      </c>
      <c r="C13" s="126">
        <v>7856</v>
      </c>
      <c r="D13" s="126">
        <v>3776</v>
      </c>
      <c r="E13" s="126">
        <v>374</v>
      </c>
      <c r="F13" s="422">
        <v>21</v>
      </c>
      <c r="G13" s="126">
        <v>5797</v>
      </c>
      <c r="H13" s="126">
        <v>2759</v>
      </c>
      <c r="I13" s="420"/>
    </row>
    <row r="14" spans="1:14" ht="14.25" customHeight="1" x14ac:dyDescent="0.25">
      <c r="A14" s="119" t="s">
        <v>91</v>
      </c>
      <c r="B14" s="423">
        <v>141</v>
      </c>
      <c r="C14" s="372">
        <v>17815</v>
      </c>
      <c r="D14" s="372">
        <v>8514</v>
      </c>
      <c r="E14" s="372">
        <v>782</v>
      </c>
      <c r="F14" s="422">
        <v>22.2</v>
      </c>
      <c r="G14" s="372">
        <v>9409</v>
      </c>
      <c r="H14" s="372">
        <v>4482</v>
      </c>
      <c r="I14" s="420"/>
    </row>
    <row r="15" spans="1:14" ht="14.25" customHeight="1" x14ac:dyDescent="0.25">
      <c r="A15" s="119" t="s">
        <v>92</v>
      </c>
      <c r="B15" s="424">
        <v>183</v>
      </c>
      <c r="C15" s="126">
        <v>49636</v>
      </c>
      <c r="D15" s="126">
        <v>24223</v>
      </c>
      <c r="E15" s="100">
        <v>1927</v>
      </c>
      <c r="F15" s="392">
        <v>23.3</v>
      </c>
      <c r="G15" s="126">
        <v>13032</v>
      </c>
      <c r="H15" s="126">
        <v>6241</v>
      </c>
      <c r="I15" s="36"/>
    </row>
    <row r="16" spans="1:14" ht="14.25" customHeight="1" x14ac:dyDescent="0.25">
      <c r="A16" s="401" t="s">
        <v>93</v>
      </c>
      <c r="B16" s="421">
        <v>186</v>
      </c>
      <c r="C16" s="126">
        <v>60381</v>
      </c>
      <c r="D16" s="126">
        <v>29183</v>
      </c>
      <c r="E16" s="126">
        <v>2375</v>
      </c>
      <c r="F16" s="425">
        <v>23.3</v>
      </c>
      <c r="G16" s="126">
        <v>12661</v>
      </c>
      <c r="H16" s="126">
        <v>5972</v>
      </c>
      <c r="I16" s="27"/>
    </row>
    <row r="17" spans="1:9" ht="14.25" customHeight="1" x14ac:dyDescent="0.25">
      <c r="A17" s="401" t="s">
        <v>94</v>
      </c>
      <c r="B17" s="421">
        <v>188</v>
      </c>
      <c r="C17" s="126">
        <v>70486</v>
      </c>
      <c r="D17" s="126">
        <v>33764</v>
      </c>
      <c r="E17" s="126">
        <v>2813</v>
      </c>
      <c r="F17" s="425">
        <v>23.3</v>
      </c>
      <c r="G17" s="126">
        <v>12101</v>
      </c>
      <c r="H17" s="126">
        <v>5713</v>
      </c>
      <c r="I17" s="27"/>
    </row>
    <row r="18" spans="1:9" ht="14.25" customHeight="1" x14ac:dyDescent="0.25">
      <c r="A18" s="401" t="s">
        <v>181</v>
      </c>
      <c r="B18" s="421">
        <v>201</v>
      </c>
      <c r="C18" s="126">
        <v>79663</v>
      </c>
      <c r="D18" s="126">
        <v>38015</v>
      </c>
      <c r="E18" s="126">
        <v>3196</v>
      </c>
      <c r="F18" s="425">
        <v>23.3</v>
      </c>
      <c r="G18" s="126">
        <v>12701</v>
      </c>
      <c r="H18" s="126">
        <v>5905</v>
      </c>
      <c r="I18" s="27"/>
    </row>
    <row r="19" spans="1:9" ht="14.25" customHeight="1" x14ac:dyDescent="0.25">
      <c r="A19" s="401" t="s">
        <v>209</v>
      </c>
      <c r="B19" s="421">
        <v>250</v>
      </c>
      <c r="C19" s="126">
        <v>87147</v>
      </c>
      <c r="D19" s="126">
        <v>41563</v>
      </c>
      <c r="E19" s="126">
        <v>3507</v>
      </c>
      <c r="F19" s="425">
        <v>23</v>
      </c>
      <c r="G19" s="126">
        <v>14846</v>
      </c>
      <c r="H19" s="126">
        <v>6968</v>
      </c>
      <c r="I19" s="27"/>
    </row>
    <row r="20" spans="1:9" s="137" customFormat="1" ht="14.25" customHeight="1" x14ac:dyDescent="0.25">
      <c r="A20" s="375"/>
      <c r="B20" s="27"/>
      <c r="C20" s="27"/>
      <c r="D20" s="27"/>
      <c r="E20" s="27"/>
      <c r="F20" s="27"/>
      <c r="G20" s="27"/>
      <c r="H20" s="27"/>
      <c r="I20" s="27"/>
    </row>
    <row r="21" spans="1:9" s="67" customFormat="1" ht="14.25" customHeight="1" x14ac:dyDescent="0.25">
      <c r="A21" s="401"/>
      <c r="B21" s="454"/>
      <c r="C21" s="452"/>
      <c r="D21" s="452"/>
      <c r="E21" s="452"/>
      <c r="F21" s="455"/>
      <c r="G21" s="452"/>
      <c r="H21" s="452"/>
      <c r="I21" s="27"/>
    </row>
    <row r="22" spans="1:9" ht="14.25" customHeight="1" x14ac:dyDescent="0.2">
      <c r="A22" s="120"/>
      <c r="B22" s="510" t="s">
        <v>60</v>
      </c>
      <c r="C22" s="541"/>
      <c r="D22" s="541"/>
      <c r="E22" s="541"/>
      <c r="F22" s="541"/>
      <c r="G22" s="541"/>
      <c r="H22" s="541"/>
      <c r="I22" s="27"/>
    </row>
    <row r="23" spans="1:9" s="67" customFormat="1" ht="14.25" customHeight="1" x14ac:dyDescent="0.25">
      <c r="A23" s="120"/>
      <c r="B23" s="212"/>
      <c r="C23" s="69"/>
      <c r="D23" s="69"/>
      <c r="E23" s="69"/>
      <c r="F23" s="69"/>
      <c r="G23" s="69"/>
      <c r="H23" s="69"/>
      <c r="I23" s="27"/>
    </row>
    <row r="24" spans="1:9" ht="14.25" customHeight="1" x14ac:dyDescent="0.2">
      <c r="A24" s="119" t="s">
        <v>55</v>
      </c>
      <c r="B24" s="117" t="s">
        <v>190</v>
      </c>
      <c r="C24" s="117" t="s">
        <v>190</v>
      </c>
      <c r="D24" s="117" t="s">
        <v>190</v>
      </c>
      <c r="E24" s="117" t="s">
        <v>190</v>
      </c>
      <c r="F24" s="117" t="s">
        <v>190</v>
      </c>
      <c r="G24" s="117" t="s">
        <v>190</v>
      </c>
      <c r="H24" s="117" t="s">
        <v>190</v>
      </c>
      <c r="I24" s="27"/>
    </row>
    <row r="25" spans="1:9" ht="14.25" customHeight="1" x14ac:dyDescent="0.2">
      <c r="A25" s="119" t="s">
        <v>56</v>
      </c>
      <c r="B25" s="117" t="s">
        <v>190</v>
      </c>
      <c r="C25" s="117" t="s">
        <v>190</v>
      </c>
      <c r="D25" s="117" t="s">
        <v>190</v>
      </c>
      <c r="E25" s="117" t="s">
        <v>190</v>
      </c>
      <c r="F25" s="117" t="s">
        <v>190</v>
      </c>
      <c r="G25" s="117" t="s">
        <v>190</v>
      </c>
      <c r="H25" s="117" t="s">
        <v>190</v>
      </c>
      <c r="I25" s="27"/>
    </row>
    <row r="26" spans="1:9" ht="14.25" customHeight="1" x14ac:dyDescent="0.2">
      <c r="A26" s="119" t="s">
        <v>57</v>
      </c>
      <c r="B26" s="117" t="s">
        <v>190</v>
      </c>
      <c r="C26" s="117" t="s">
        <v>190</v>
      </c>
      <c r="D26" s="117" t="s">
        <v>190</v>
      </c>
      <c r="E26" s="117" t="s">
        <v>190</v>
      </c>
      <c r="F26" s="117" t="s">
        <v>190</v>
      </c>
      <c r="G26" s="117" t="s">
        <v>190</v>
      </c>
      <c r="H26" s="117" t="s">
        <v>190</v>
      </c>
      <c r="I26" s="27"/>
    </row>
    <row r="27" spans="1:9" ht="14.25" customHeight="1" x14ac:dyDescent="0.25">
      <c r="A27" s="119" t="s">
        <v>58</v>
      </c>
      <c r="B27" s="421">
        <v>7</v>
      </c>
      <c r="C27" s="421">
        <v>723</v>
      </c>
      <c r="D27" s="421">
        <v>294</v>
      </c>
      <c r="E27" s="421">
        <v>30</v>
      </c>
      <c r="F27" s="421">
        <v>24.1</v>
      </c>
      <c r="G27" s="421">
        <v>723</v>
      </c>
      <c r="H27" s="421">
        <v>294</v>
      </c>
      <c r="I27" s="27"/>
    </row>
    <row r="28" spans="1:9" ht="14.25" customHeight="1" x14ac:dyDescent="0.25">
      <c r="A28" s="401" t="s">
        <v>59</v>
      </c>
      <c r="B28" s="126">
        <v>55</v>
      </c>
      <c r="C28" s="126">
        <v>5992</v>
      </c>
      <c r="D28" s="126">
        <v>2746</v>
      </c>
      <c r="E28" s="126">
        <v>260</v>
      </c>
      <c r="F28" s="422">
        <v>23</v>
      </c>
      <c r="G28" s="126">
        <v>5268</v>
      </c>
      <c r="H28" s="126">
        <v>2451</v>
      </c>
      <c r="I28" s="27"/>
    </row>
    <row r="29" spans="1:9" ht="14.25" customHeight="1" x14ac:dyDescent="0.2">
      <c r="A29" s="119" t="s">
        <v>91</v>
      </c>
      <c r="B29" s="372">
        <v>94</v>
      </c>
      <c r="C29" s="372">
        <v>15091</v>
      </c>
      <c r="D29" s="372">
        <v>7046</v>
      </c>
      <c r="E29" s="372">
        <v>654</v>
      </c>
      <c r="F29" s="422">
        <v>23.1</v>
      </c>
      <c r="G29" s="372">
        <v>8920</v>
      </c>
      <c r="H29" s="372">
        <v>4231</v>
      </c>
      <c r="I29" s="27"/>
    </row>
    <row r="30" spans="1:9" ht="14.25" customHeight="1" x14ac:dyDescent="0.2">
      <c r="A30" s="119" t="s">
        <v>92</v>
      </c>
      <c r="B30" s="126">
        <v>134</v>
      </c>
      <c r="C30" s="126">
        <v>46742</v>
      </c>
      <c r="D30" s="126">
        <v>22699</v>
      </c>
      <c r="E30" s="100">
        <v>1781</v>
      </c>
      <c r="F30" s="392">
        <v>23.8</v>
      </c>
      <c r="G30" s="126">
        <v>12529</v>
      </c>
      <c r="H30" s="126">
        <v>5987</v>
      </c>
      <c r="I30" s="27"/>
    </row>
    <row r="31" spans="1:9" ht="14.25" customHeight="1" x14ac:dyDescent="0.2">
      <c r="A31" s="401" t="s">
        <v>93</v>
      </c>
      <c r="B31" s="126">
        <v>136</v>
      </c>
      <c r="C31" s="126">
        <v>57079</v>
      </c>
      <c r="D31" s="126">
        <v>27454</v>
      </c>
      <c r="E31" s="100">
        <v>2211</v>
      </c>
      <c r="F31" s="392">
        <v>23.7</v>
      </c>
      <c r="G31" s="126">
        <v>12092</v>
      </c>
      <c r="H31" s="126">
        <v>5680</v>
      </c>
      <c r="I31" s="27"/>
    </row>
    <row r="32" spans="1:9" ht="14.25" customHeight="1" x14ac:dyDescent="0.2">
      <c r="A32" s="426" t="s">
        <v>94</v>
      </c>
      <c r="B32" s="126">
        <v>137</v>
      </c>
      <c r="C32" s="126">
        <v>66955</v>
      </c>
      <c r="D32" s="126">
        <v>31965</v>
      </c>
      <c r="E32" s="100">
        <v>2640</v>
      </c>
      <c r="F32" s="392">
        <v>23.6</v>
      </c>
      <c r="G32" s="126">
        <v>11485</v>
      </c>
      <c r="H32" s="126">
        <v>5424</v>
      </c>
      <c r="I32" s="27"/>
    </row>
    <row r="33" spans="1:9" ht="14.25" customHeight="1" x14ac:dyDescent="0.2">
      <c r="A33" s="401" t="s">
        <v>181</v>
      </c>
      <c r="B33" s="126">
        <v>149</v>
      </c>
      <c r="C33" s="126">
        <v>76088</v>
      </c>
      <c r="D33" s="126">
        <v>36206</v>
      </c>
      <c r="E33" s="100">
        <v>3022</v>
      </c>
      <c r="F33" s="392">
        <v>23.5</v>
      </c>
      <c r="G33" s="126">
        <v>12154</v>
      </c>
      <c r="H33" s="126">
        <v>5638</v>
      </c>
      <c r="I33" s="27"/>
    </row>
    <row r="34" spans="1:9" s="137" customFormat="1" ht="14.25" customHeight="1" x14ac:dyDescent="0.2">
      <c r="A34" s="414" t="s">
        <v>209</v>
      </c>
      <c r="B34" s="250">
        <v>195</v>
      </c>
      <c r="C34" s="250">
        <v>83214</v>
      </c>
      <c r="D34" s="250">
        <v>39578</v>
      </c>
      <c r="E34" s="176">
        <v>3317</v>
      </c>
      <c r="F34" s="427">
        <v>23.3</v>
      </c>
      <c r="G34" s="250">
        <v>14182</v>
      </c>
      <c r="H34" s="250">
        <v>6604</v>
      </c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428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B9:H11 B24:H26" name="Bereich1"/>
  </protectedRanges>
  <mergeCells count="11">
    <mergeCell ref="B22:H22"/>
    <mergeCell ref="B6:H6"/>
    <mergeCell ref="A1:H1"/>
    <mergeCell ref="A2:H2"/>
    <mergeCell ref="A4:A5"/>
    <mergeCell ref="B4:B5"/>
    <mergeCell ref="E4:E5"/>
    <mergeCell ref="C4:D4"/>
    <mergeCell ref="F4:F5"/>
    <mergeCell ref="G4:H4"/>
    <mergeCell ref="B7:H7"/>
  </mergeCells>
  <conditionalFormatting sqref="A7:B7 A6:H6 A8:H8 A21:H23 B12:H19 B27:H34">
    <cfRule type="expression" dxfId="32" priority="5">
      <formula>MOD(ROW(),2)=1</formula>
    </cfRule>
  </conditionalFormatting>
  <conditionalFormatting sqref="A9:A19">
    <cfRule type="expression" dxfId="31" priority="4">
      <formula>MOD(ROW(),2)=1</formula>
    </cfRule>
  </conditionalFormatting>
  <conditionalFormatting sqref="A24:A34">
    <cfRule type="expression" dxfId="30" priority="3">
      <formula>MOD(ROW(),2)=1</formula>
    </cfRule>
  </conditionalFormatting>
  <conditionalFormatting sqref="B9:H11">
    <cfRule type="expression" dxfId="29" priority="2">
      <formula>MOD(ROW(),2)=1</formula>
    </cfRule>
  </conditionalFormatting>
  <conditionalFormatting sqref="B24:H26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92D050"/>
  </sheetPr>
  <dimension ref="A1:N46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0.7109375" style="8" customWidth="1"/>
    <col min="2" max="2" width="9.28515625" style="8" customWidth="1"/>
    <col min="3" max="3" width="10.42578125" style="8" customWidth="1"/>
    <col min="4" max="4" width="9.85546875" style="8" customWidth="1"/>
    <col min="5" max="5" width="10.28515625" style="8" customWidth="1"/>
    <col min="6" max="6" width="10.42578125" style="8" customWidth="1"/>
    <col min="7" max="7" width="10" style="8" customWidth="1"/>
    <col min="8" max="8" width="10.57031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273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32.25" customHeight="1" x14ac:dyDescent="0.2">
      <c r="A4" s="490" t="s">
        <v>198</v>
      </c>
      <c r="B4" s="494" t="s">
        <v>88</v>
      </c>
      <c r="C4" s="504" t="s">
        <v>85</v>
      </c>
      <c r="D4" s="504"/>
      <c r="E4" s="494" t="s">
        <v>100</v>
      </c>
      <c r="F4" s="494" t="s">
        <v>202</v>
      </c>
      <c r="G4" s="494" t="s">
        <v>126</v>
      </c>
      <c r="H4" s="502"/>
      <c r="I4" s="27"/>
    </row>
    <row r="5" spans="1:14" ht="32.25" customHeight="1" x14ac:dyDescent="0.2">
      <c r="A5" s="492"/>
      <c r="B5" s="504"/>
      <c r="C5" s="208" t="s">
        <v>89</v>
      </c>
      <c r="D5" s="208" t="s">
        <v>135</v>
      </c>
      <c r="E5" s="540"/>
      <c r="F5" s="494"/>
      <c r="G5" s="208" t="s">
        <v>89</v>
      </c>
      <c r="H5" s="206" t="s">
        <v>135</v>
      </c>
      <c r="I5" s="27"/>
    </row>
    <row r="6" spans="1:14" ht="14.25" customHeight="1" x14ac:dyDescent="0.25">
      <c r="A6" s="48"/>
      <c r="B6" s="538"/>
      <c r="C6" s="538"/>
      <c r="D6" s="538"/>
      <c r="E6" s="538"/>
      <c r="F6" s="538"/>
      <c r="G6" s="538"/>
      <c r="H6" s="538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531"/>
      <c r="H7" s="531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91"/>
      <c r="H8" s="291"/>
      <c r="I8" s="27"/>
    </row>
    <row r="9" spans="1:14" ht="14.25" customHeight="1" x14ac:dyDescent="0.25">
      <c r="A9" s="124" t="s">
        <v>67</v>
      </c>
      <c r="B9" s="252">
        <v>12</v>
      </c>
      <c r="C9" s="100">
        <v>4127</v>
      </c>
      <c r="D9" s="101">
        <v>2042</v>
      </c>
      <c r="E9" s="100">
        <v>155</v>
      </c>
      <c r="F9" s="391">
        <v>23.4</v>
      </c>
      <c r="G9" s="100">
        <v>514</v>
      </c>
      <c r="H9" s="100">
        <v>262</v>
      </c>
      <c r="I9" s="27"/>
    </row>
    <row r="10" spans="1:14" ht="14.25" customHeight="1" x14ac:dyDescent="0.25">
      <c r="A10" s="124" t="s">
        <v>68</v>
      </c>
      <c r="B10" s="252">
        <v>15</v>
      </c>
      <c r="C10" s="100">
        <v>5655</v>
      </c>
      <c r="D10" s="101">
        <v>2717</v>
      </c>
      <c r="E10" s="100">
        <v>219</v>
      </c>
      <c r="F10" s="391">
        <v>23</v>
      </c>
      <c r="G10" s="100">
        <v>921</v>
      </c>
      <c r="H10" s="100">
        <v>404</v>
      </c>
      <c r="I10" s="27"/>
    </row>
    <row r="11" spans="1:14" ht="14.25" customHeight="1" x14ac:dyDescent="0.2">
      <c r="A11" s="124" t="s">
        <v>69</v>
      </c>
      <c r="B11" s="252">
        <v>15</v>
      </c>
      <c r="C11" s="100">
        <v>6207</v>
      </c>
      <c r="D11" s="101">
        <v>3041</v>
      </c>
      <c r="E11" s="101">
        <v>250</v>
      </c>
      <c r="F11" s="391">
        <v>23</v>
      </c>
      <c r="G11" s="101">
        <v>1003</v>
      </c>
      <c r="H11" s="101">
        <v>481</v>
      </c>
      <c r="I11" s="27"/>
    </row>
    <row r="12" spans="1:14" ht="14.25" customHeight="1" x14ac:dyDescent="0.2">
      <c r="A12" s="124" t="s">
        <v>70</v>
      </c>
      <c r="B12" s="252">
        <v>6</v>
      </c>
      <c r="C12" s="100">
        <v>3233</v>
      </c>
      <c r="D12" s="101">
        <v>1627</v>
      </c>
      <c r="E12" s="101">
        <v>118</v>
      </c>
      <c r="F12" s="391">
        <v>23.1</v>
      </c>
      <c r="G12" s="101">
        <v>497</v>
      </c>
      <c r="H12" s="101">
        <v>253</v>
      </c>
      <c r="I12" s="27"/>
    </row>
    <row r="13" spans="1:14" ht="14.25" customHeight="1" x14ac:dyDescent="0.25">
      <c r="A13" s="124" t="s">
        <v>71</v>
      </c>
      <c r="B13" s="252">
        <v>13</v>
      </c>
      <c r="C13" s="100">
        <v>3091</v>
      </c>
      <c r="D13" s="101">
        <v>1468</v>
      </c>
      <c r="E13" s="101">
        <v>129</v>
      </c>
      <c r="F13" s="391">
        <v>24</v>
      </c>
      <c r="G13" s="101">
        <v>721</v>
      </c>
      <c r="H13" s="101">
        <v>336</v>
      </c>
      <c r="I13" s="27"/>
    </row>
    <row r="14" spans="1:14" ht="14.25" customHeight="1" x14ac:dyDescent="0.25">
      <c r="A14" s="124" t="s">
        <v>96</v>
      </c>
      <c r="B14" s="252">
        <v>11</v>
      </c>
      <c r="C14" s="100">
        <v>6486</v>
      </c>
      <c r="D14" s="101">
        <v>3017</v>
      </c>
      <c r="E14" s="101">
        <v>265</v>
      </c>
      <c r="F14" s="391">
        <v>23</v>
      </c>
      <c r="G14" s="101">
        <v>989</v>
      </c>
      <c r="H14" s="101">
        <v>467</v>
      </c>
      <c r="I14" s="27"/>
    </row>
    <row r="15" spans="1:14" ht="14.25" customHeight="1" x14ac:dyDescent="0.25">
      <c r="A15" s="124" t="s">
        <v>72</v>
      </c>
      <c r="B15" s="252">
        <v>28</v>
      </c>
      <c r="C15" s="100">
        <v>4800</v>
      </c>
      <c r="D15" s="101">
        <v>2274</v>
      </c>
      <c r="E15" s="100">
        <v>219</v>
      </c>
      <c r="F15" s="391">
        <v>21.7</v>
      </c>
      <c r="G15" s="100">
        <v>992</v>
      </c>
      <c r="H15" s="100">
        <v>470</v>
      </c>
      <c r="I15" s="27"/>
    </row>
    <row r="16" spans="1:14" ht="14.25" customHeight="1" x14ac:dyDescent="0.25">
      <c r="A16" s="124" t="s">
        <v>73</v>
      </c>
      <c r="B16" s="252">
        <v>15</v>
      </c>
      <c r="C16" s="100">
        <v>6548</v>
      </c>
      <c r="D16" s="101">
        <v>3146</v>
      </c>
      <c r="E16" s="100">
        <v>257</v>
      </c>
      <c r="F16" s="391">
        <v>24.2</v>
      </c>
      <c r="G16" s="101">
        <v>1126</v>
      </c>
      <c r="H16" s="101">
        <v>533</v>
      </c>
      <c r="I16" s="27"/>
    </row>
    <row r="17" spans="1:9" ht="14.25" customHeight="1" x14ac:dyDescent="0.25">
      <c r="A17" s="124" t="s">
        <v>74</v>
      </c>
      <c r="B17" s="252">
        <v>21</v>
      </c>
      <c r="C17" s="100">
        <v>8904</v>
      </c>
      <c r="D17" s="101">
        <v>4236</v>
      </c>
      <c r="E17" s="100">
        <v>352</v>
      </c>
      <c r="F17" s="391">
        <v>22.6</v>
      </c>
      <c r="G17" s="100">
        <v>1600</v>
      </c>
      <c r="H17" s="100">
        <v>732</v>
      </c>
      <c r="I17" s="27"/>
    </row>
    <row r="18" spans="1:9" ht="14.25" customHeight="1" x14ac:dyDescent="0.2">
      <c r="A18" s="124" t="s">
        <v>75</v>
      </c>
      <c r="B18" s="252">
        <v>8</v>
      </c>
      <c r="C18" s="100">
        <v>2447</v>
      </c>
      <c r="D18" s="101">
        <v>1137</v>
      </c>
      <c r="E18" s="100">
        <v>103</v>
      </c>
      <c r="F18" s="391">
        <v>23.8</v>
      </c>
      <c r="G18" s="100">
        <v>592</v>
      </c>
      <c r="H18" s="100">
        <v>273</v>
      </c>
      <c r="I18" s="27"/>
    </row>
    <row r="19" spans="1:9" ht="14.25" customHeight="1" x14ac:dyDescent="0.2">
      <c r="A19" s="124" t="s">
        <v>97</v>
      </c>
      <c r="B19" s="252">
        <v>22</v>
      </c>
      <c r="C19" s="100">
        <v>6562</v>
      </c>
      <c r="D19" s="101">
        <v>3044</v>
      </c>
      <c r="E19" s="100">
        <v>269</v>
      </c>
      <c r="F19" s="391">
        <v>23.1</v>
      </c>
      <c r="G19" s="101">
        <v>1348</v>
      </c>
      <c r="H19" s="101">
        <v>626</v>
      </c>
      <c r="I19" s="27"/>
    </row>
    <row r="20" spans="1:9" ht="14.25" customHeight="1" x14ac:dyDescent="0.25">
      <c r="A20" s="124" t="s">
        <v>98</v>
      </c>
      <c r="B20" s="252">
        <v>36</v>
      </c>
      <c r="C20" s="100">
        <v>7297</v>
      </c>
      <c r="D20" s="101">
        <v>3481</v>
      </c>
      <c r="E20" s="100">
        <v>313</v>
      </c>
      <c r="F20" s="391">
        <v>22.1</v>
      </c>
      <c r="G20" s="100">
        <v>1236</v>
      </c>
      <c r="H20" s="100">
        <v>576</v>
      </c>
      <c r="I20" s="27"/>
    </row>
    <row r="21" spans="1:9" ht="14.25" customHeight="1" x14ac:dyDescent="0.25">
      <c r="A21" s="124" t="s">
        <v>76</v>
      </c>
      <c r="B21" s="252">
        <v>22</v>
      </c>
      <c r="C21" s="100">
        <v>8697</v>
      </c>
      <c r="D21" s="101">
        <v>4077</v>
      </c>
      <c r="E21" s="101">
        <v>350</v>
      </c>
      <c r="F21" s="391">
        <v>23.8</v>
      </c>
      <c r="G21" s="101">
        <v>1418</v>
      </c>
      <c r="H21" s="101">
        <v>652</v>
      </c>
      <c r="I21" s="27"/>
    </row>
    <row r="22" spans="1:9" ht="14.25" customHeight="1" x14ac:dyDescent="0.25">
      <c r="A22" s="124" t="s">
        <v>77</v>
      </c>
      <c r="B22" s="252">
        <v>11</v>
      </c>
      <c r="C22" s="100">
        <v>3708</v>
      </c>
      <c r="D22" s="101">
        <v>1802</v>
      </c>
      <c r="E22" s="101">
        <v>156</v>
      </c>
      <c r="F22" s="391">
        <v>23.1</v>
      </c>
      <c r="G22" s="101">
        <v>679</v>
      </c>
      <c r="H22" s="101">
        <v>324</v>
      </c>
      <c r="I22" s="27"/>
    </row>
    <row r="23" spans="1:9" ht="14.25" customHeight="1" x14ac:dyDescent="0.25">
      <c r="A23" s="124" t="s">
        <v>78</v>
      </c>
      <c r="B23" s="252">
        <v>15</v>
      </c>
      <c r="C23" s="100">
        <v>9385</v>
      </c>
      <c r="D23" s="101">
        <v>4454</v>
      </c>
      <c r="E23" s="101">
        <v>352</v>
      </c>
      <c r="F23" s="391">
        <v>22.9</v>
      </c>
      <c r="G23" s="101">
        <v>1210</v>
      </c>
      <c r="H23" s="101">
        <v>579</v>
      </c>
      <c r="I23" s="27"/>
    </row>
    <row r="24" spans="1:9" s="67" customFormat="1" ht="14.25" customHeight="1" x14ac:dyDescent="0.25">
      <c r="A24" s="124"/>
      <c r="B24" s="417"/>
      <c r="C24" s="64"/>
      <c r="D24" s="310"/>
      <c r="E24" s="310"/>
      <c r="F24" s="418"/>
      <c r="G24" s="310"/>
      <c r="H24" s="310"/>
      <c r="I24" s="27"/>
    </row>
    <row r="25" spans="1:9" ht="14.25" customHeight="1" x14ac:dyDescent="0.25">
      <c r="A25" s="285" t="s">
        <v>79</v>
      </c>
      <c r="B25" s="255">
        <f>SUM(B9:B23)</f>
        <v>250</v>
      </c>
      <c r="C25" s="254">
        <f t="shared" ref="C25:E25" si="0">SUM(C9:C23)</f>
        <v>87147</v>
      </c>
      <c r="D25" s="254">
        <f t="shared" si="0"/>
        <v>41563</v>
      </c>
      <c r="E25" s="254">
        <f t="shared" si="0"/>
        <v>3507</v>
      </c>
      <c r="F25" s="419">
        <v>23.1</v>
      </c>
      <c r="G25" s="254">
        <f t="shared" ref="G25:H25" si="1">SUM(G9:G23)</f>
        <v>14846</v>
      </c>
      <c r="H25" s="254">
        <f t="shared" si="1"/>
        <v>6968</v>
      </c>
      <c r="I25" s="27"/>
    </row>
    <row r="26" spans="1:9" s="67" customFormat="1" ht="14.25" customHeight="1" x14ac:dyDescent="0.25">
      <c r="A26" s="123"/>
      <c r="B26" s="409"/>
      <c r="C26" s="409"/>
      <c r="D26" s="409"/>
      <c r="E26" s="409"/>
      <c r="F26" s="410"/>
      <c r="G26" s="409"/>
      <c r="H26" s="409"/>
      <c r="I26" s="27"/>
    </row>
    <row r="27" spans="1:9" ht="14.25" customHeight="1" x14ac:dyDescent="0.2">
      <c r="A27" s="124"/>
      <c r="B27" s="548" t="s">
        <v>60</v>
      </c>
      <c r="C27" s="548"/>
      <c r="D27" s="548"/>
      <c r="E27" s="548"/>
      <c r="F27" s="548"/>
      <c r="G27" s="549"/>
      <c r="H27" s="549"/>
      <c r="I27" s="27"/>
    </row>
    <row r="28" spans="1:9" s="67" customFormat="1" ht="14.25" customHeight="1" x14ac:dyDescent="0.25">
      <c r="A28" s="124"/>
      <c r="B28" s="83"/>
      <c r="C28" s="83"/>
      <c r="D28" s="83"/>
      <c r="E28" s="83"/>
      <c r="F28" s="83"/>
      <c r="G28" s="83"/>
      <c r="H28" s="83"/>
      <c r="I28" s="27"/>
    </row>
    <row r="29" spans="1:9" ht="14.25" customHeight="1" x14ac:dyDescent="0.2">
      <c r="A29" s="124" t="s">
        <v>67</v>
      </c>
      <c r="B29" s="252">
        <v>5</v>
      </c>
      <c r="C29" s="100">
        <v>3034</v>
      </c>
      <c r="D29" s="100">
        <v>1502</v>
      </c>
      <c r="E29" s="100">
        <v>105</v>
      </c>
      <c r="F29" s="252">
        <v>24.1</v>
      </c>
      <c r="G29" s="100">
        <v>366</v>
      </c>
      <c r="H29" s="100">
        <v>182</v>
      </c>
      <c r="I29" s="27"/>
    </row>
    <row r="30" spans="1:9" ht="14.25" customHeight="1" x14ac:dyDescent="0.2">
      <c r="A30" s="124" t="s">
        <v>68</v>
      </c>
      <c r="B30" s="252">
        <v>13</v>
      </c>
      <c r="C30" s="100">
        <v>5151</v>
      </c>
      <c r="D30" s="100">
        <v>2468</v>
      </c>
      <c r="E30" s="100">
        <v>199</v>
      </c>
      <c r="F30" s="252">
        <v>23.1</v>
      </c>
      <c r="G30" s="100">
        <v>865</v>
      </c>
      <c r="H30" s="100">
        <v>378</v>
      </c>
      <c r="I30" s="27"/>
    </row>
    <row r="31" spans="1:9" ht="14.25" customHeight="1" x14ac:dyDescent="0.2">
      <c r="A31" s="124" t="s">
        <v>69</v>
      </c>
      <c r="B31" s="252">
        <v>15</v>
      </c>
      <c r="C31" s="100">
        <v>6207</v>
      </c>
      <c r="D31" s="100">
        <v>3041</v>
      </c>
      <c r="E31" s="100">
        <v>250</v>
      </c>
      <c r="F31" s="252">
        <v>23</v>
      </c>
      <c r="G31" s="100">
        <v>1003</v>
      </c>
      <c r="H31" s="101">
        <v>481</v>
      </c>
      <c r="I31" s="27"/>
    </row>
    <row r="32" spans="1:9" ht="14.25" customHeight="1" x14ac:dyDescent="0.2">
      <c r="A32" s="124" t="s">
        <v>70</v>
      </c>
      <c r="B32" s="252">
        <v>6</v>
      </c>
      <c r="C32" s="100">
        <v>3233</v>
      </c>
      <c r="D32" s="101">
        <v>1627</v>
      </c>
      <c r="E32" s="101">
        <v>118</v>
      </c>
      <c r="F32" s="391">
        <v>23.1</v>
      </c>
      <c r="G32" s="101">
        <v>497</v>
      </c>
      <c r="H32" s="101">
        <v>253</v>
      </c>
      <c r="I32" s="27"/>
    </row>
    <row r="33" spans="1:9" ht="14.25" customHeight="1" x14ac:dyDescent="0.2">
      <c r="A33" s="124" t="s">
        <v>71</v>
      </c>
      <c r="B33" s="252">
        <v>13</v>
      </c>
      <c r="C33" s="100">
        <v>3091</v>
      </c>
      <c r="D33" s="101">
        <v>1468</v>
      </c>
      <c r="E33" s="101">
        <v>129</v>
      </c>
      <c r="F33" s="391">
        <v>24</v>
      </c>
      <c r="G33" s="101">
        <v>721</v>
      </c>
      <c r="H33" s="101">
        <v>336</v>
      </c>
      <c r="I33" s="27"/>
    </row>
    <row r="34" spans="1:9" ht="14.25" customHeight="1" x14ac:dyDescent="0.2">
      <c r="A34" s="124" t="s">
        <v>96</v>
      </c>
      <c r="B34" s="252">
        <v>11</v>
      </c>
      <c r="C34" s="100">
        <v>6486</v>
      </c>
      <c r="D34" s="101">
        <v>3017</v>
      </c>
      <c r="E34" s="101">
        <v>265</v>
      </c>
      <c r="F34" s="391">
        <v>23</v>
      </c>
      <c r="G34" s="101">
        <v>989</v>
      </c>
      <c r="H34" s="101">
        <v>467</v>
      </c>
      <c r="I34" s="27"/>
    </row>
    <row r="35" spans="1:9" ht="14.25" customHeight="1" x14ac:dyDescent="0.2">
      <c r="A35" s="124" t="s">
        <v>72</v>
      </c>
      <c r="B35" s="252">
        <v>15</v>
      </c>
      <c r="C35" s="100">
        <v>4128</v>
      </c>
      <c r="D35" s="100">
        <v>1916</v>
      </c>
      <c r="E35" s="100">
        <v>179</v>
      </c>
      <c r="F35" s="252">
        <v>22.8</v>
      </c>
      <c r="G35" s="100">
        <v>868</v>
      </c>
      <c r="H35" s="100">
        <v>399</v>
      </c>
      <c r="I35" s="27"/>
    </row>
    <row r="36" spans="1:9" ht="14.25" customHeight="1" x14ac:dyDescent="0.2">
      <c r="A36" s="124" t="s">
        <v>73</v>
      </c>
      <c r="B36" s="252">
        <v>15</v>
      </c>
      <c r="C36" s="100">
        <v>6548</v>
      </c>
      <c r="D36" s="101">
        <v>3146</v>
      </c>
      <c r="E36" s="100">
        <v>257</v>
      </c>
      <c r="F36" s="391">
        <v>24.2</v>
      </c>
      <c r="G36" s="101">
        <v>1126</v>
      </c>
      <c r="H36" s="101">
        <v>533</v>
      </c>
      <c r="I36" s="27"/>
    </row>
    <row r="37" spans="1:9" ht="14.25" customHeight="1" x14ac:dyDescent="0.2">
      <c r="A37" s="124" t="s">
        <v>74</v>
      </c>
      <c r="B37" s="252">
        <v>18</v>
      </c>
      <c r="C37" s="100">
        <v>8760</v>
      </c>
      <c r="D37" s="100">
        <v>4164</v>
      </c>
      <c r="E37" s="100">
        <v>344</v>
      </c>
      <c r="F37" s="252">
        <v>22.7</v>
      </c>
      <c r="G37" s="100">
        <v>1552</v>
      </c>
      <c r="H37" s="100">
        <v>707</v>
      </c>
      <c r="I37" s="27"/>
    </row>
    <row r="38" spans="1:9" ht="14.25" customHeight="1" x14ac:dyDescent="0.2">
      <c r="A38" s="124" t="s">
        <v>75</v>
      </c>
      <c r="B38" s="252">
        <v>7</v>
      </c>
      <c r="C38" s="100">
        <v>2419</v>
      </c>
      <c r="D38" s="100">
        <v>1125</v>
      </c>
      <c r="E38" s="100">
        <v>101</v>
      </c>
      <c r="F38" s="391">
        <v>24</v>
      </c>
      <c r="G38" s="100">
        <v>585</v>
      </c>
      <c r="H38" s="100">
        <v>270</v>
      </c>
      <c r="I38" s="27"/>
    </row>
    <row r="39" spans="1:9" ht="14.25" customHeight="1" x14ac:dyDescent="0.2">
      <c r="A39" s="124" t="s">
        <v>97</v>
      </c>
      <c r="B39" s="252">
        <v>17</v>
      </c>
      <c r="C39" s="100">
        <v>6249</v>
      </c>
      <c r="D39" s="100">
        <v>2884</v>
      </c>
      <c r="E39" s="100">
        <v>251</v>
      </c>
      <c r="F39" s="252">
        <v>23.5</v>
      </c>
      <c r="G39" s="100">
        <v>1283</v>
      </c>
      <c r="H39" s="100">
        <v>586</v>
      </c>
      <c r="I39" s="27"/>
    </row>
    <row r="40" spans="1:9" ht="14.25" customHeight="1" x14ac:dyDescent="0.2">
      <c r="A40" s="124" t="s">
        <v>98</v>
      </c>
      <c r="B40" s="252">
        <v>15</v>
      </c>
      <c r="C40" s="100">
        <v>6213</v>
      </c>
      <c r="D40" s="100">
        <v>2922</v>
      </c>
      <c r="E40" s="100">
        <v>268</v>
      </c>
      <c r="F40" s="252">
        <v>22.9</v>
      </c>
      <c r="G40" s="100">
        <v>1040</v>
      </c>
      <c r="H40" s="100">
        <v>469</v>
      </c>
      <c r="I40" s="27"/>
    </row>
    <row r="41" spans="1:9" ht="14.25" customHeight="1" x14ac:dyDescent="0.2">
      <c r="A41" s="106" t="s">
        <v>76</v>
      </c>
      <c r="B41" s="96">
        <v>20</v>
      </c>
      <c r="C41" s="95">
        <v>8607</v>
      </c>
      <c r="D41" s="95">
        <v>4045</v>
      </c>
      <c r="E41" s="95">
        <v>344</v>
      </c>
      <c r="F41" s="96">
        <v>23.9</v>
      </c>
      <c r="G41" s="95">
        <v>1401</v>
      </c>
      <c r="H41" s="94">
        <v>642</v>
      </c>
    </row>
    <row r="42" spans="1:9" ht="14.25" customHeight="1" x14ac:dyDescent="0.2">
      <c r="A42" s="106" t="s">
        <v>77</v>
      </c>
      <c r="B42" s="96">
        <v>11</v>
      </c>
      <c r="C42" s="95">
        <v>3708</v>
      </c>
      <c r="D42" s="94">
        <v>1802</v>
      </c>
      <c r="E42" s="95">
        <v>156</v>
      </c>
      <c r="F42" s="138">
        <v>23.1</v>
      </c>
      <c r="G42" s="94">
        <v>679</v>
      </c>
      <c r="H42" s="94">
        <v>324</v>
      </c>
    </row>
    <row r="43" spans="1:9" ht="14.25" customHeight="1" x14ac:dyDescent="0.2">
      <c r="A43" s="106" t="s">
        <v>78</v>
      </c>
      <c r="B43" s="96">
        <v>14</v>
      </c>
      <c r="C43" s="95">
        <v>9380</v>
      </c>
      <c r="D43" s="95">
        <v>4451</v>
      </c>
      <c r="E43" s="95">
        <v>351</v>
      </c>
      <c r="F43" s="112">
        <v>23</v>
      </c>
      <c r="G43" s="95">
        <v>1207</v>
      </c>
      <c r="H43" s="95">
        <v>577</v>
      </c>
    </row>
    <row r="44" spans="1:9" s="67" customFormat="1" ht="14.25" customHeight="1" x14ac:dyDescent="0.2">
      <c r="A44" s="106"/>
      <c r="B44" s="96"/>
      <c r="C44" s="95"/>
      <c r="D44" s="95"/>
      <c r="E44" s="95"/>
      <c r="F44" s="96"/>
      <c r="G44" s="95"/>
      <c r="H44" s="95"/>
    </row>
    <row r="45" spans="1:9" ht="14.25" customHeight="1" x14ac:dyDescent="0.2">
      <c r="A45" s="147" t="s">
        <v>79</v>
      </c>
      <c r="B45" s="113">
        <f>SUM(B29:B43)</f>
        <v>195</v>
      </c>
      <c r="C45" s="104">
        <f>SUM(C29:C43)</f>
        <v>83214</v>
      </c>
      <c r="D45" s="104">
        <f t="shared" ref="D45:H45" si="2">SUM(D29:D43)</f>
        <v>39578</v>
      </c>
      <c r="E45" s="104">
        <f t="shared" si="2"/>
        <v>3317</v>
      </c>
      <c r="F45" s="115">
        <v>23.3</v>
      </c>
      <c r="G45" s="104">
        <f t="shared" si="2"/>
        <v>14182</v>
      </c>
      <c r="H45" s="104">
        <f t="shared" si="2"/>
        <v>6604</v>
      </c>
    </row>
    <row r="46" spans="1:9" x14ac:dyDescent="0.2">
      <c r="A46" s="146"/>
      <c r="B46" s="139"/>
      <c r="C46" s="139"/>
      <c r="D46" s="139"/>
      <c r="E46" s="139"/>
      <c r="F46" s="139"/>
      <c r="G46" s="139"/>
      <c r="H46" s="139"/>
    </row>
  </sheetData>
  <protectedRanges>
    <protectedRange sqref="B9:B24 G9:H24 E9:E24 B29:B44 E29:E44 G29:H44 D29:D44 D9:D24" name="Bereich1"/>
  </protectedRanges>
  <mergeCells count="11">
    <mergeCell ref="A4:A5"/>
    <mergeCell ref="B4:B5"/>
    <mergeCell ref="E4:E5"/>
    <mergeCell ref="B27:H27"/>
    <mergeCell ref="A1:H1"/>
    <mergeCell ref="A2:H2"/>
    <mergeCell ref="B6:H6"/>
    <mergeCell ref="C4:D4"/>
    <mergeCell ref="F4:F5"/>
    <mergeCell ref="G4:H4"/>
    <mergeCell ref="B7:H7"/>
  </mergeCells>
  <conditionalFormatting sqref="B45:H45 A6:H44">
    <cfRule type="expression" dxfId="27" priority="2">
      <formula>MOD(ROW(),2)=1</formula>
    </cfRule>
  </conditionalFormatting>
  <conditionalFormatting sqref="A45:A46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2" style="8" customWidth="1"/>
    <col min="2" max="2" width="10.5703125" style="8" customWidth="1"/>
    <col min="3" max="3" width="10.85546875" style="8" customWidth="1"/>
    <col min="4" max="4" width="10.5703125" style="8" customWidth="1"/>
    <col min="5" max="5" width="10.42578125" style="8" customWidth="1"/>
    <col min="6" max="7" width="12" style="8" customWidth="1"/>
    <col min="8" max="8" width="13.1406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249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s="49" customFormat="1" ht="32.25" customHeight="1" x14ac:dyDescent="0.2">
      <c r="A4" s="490" t="s">
        <v>87</v>
      </c>
      <c r="B4" s="494" t="s">
        <v>128</v>
      </c>
      <c r="C4" s="504" t="s">
        <v>85</v>
      </c>
      <c r="D4" s="504"/>
      <c r="E4" s="514" t="s">
        <v>90</v>
      </c>
      <c r="F4" s="494" t="s">
        <v>197</v>
      </c>
      <c r="G4" s="494" t="s">
        <v>126</v>
      </c>
      <c r="H4" s="502"/>
      <c r="I4" s="334"/>
    </row>
    <row r="5" spans="1:14" s="49" customFormat="1" ht="32.25" customHeight="1" x14ac:dyDescent="0.2">
      <c r="A5" s="492"/>
      <c r="B5" s="504"/>
      <c r="C5" s="208" t="s">
        <v>89</v>
      </c>
      <c r="D5" s="208" t="s">
        <v>135</v>
      </c>
      <c r="E5" s="517"/>
      <c r="F5" s="494"/>
      <c r="G5" s="208" t="s">
        <v>89</v>
      </c>
      <c r="H5" s="206" t="s">
        <v>135</v>
      </c>
      <c r="I5" s="334"/>
    </row>
    <row r="6" spans="1:14" ht="14.25" customHeight="1" x14ac:dyDescent="0.25">
      <c r="A6" s="48"/>
      <c r="B6" s="538"/>
      <c r="C6" s="538"/>
      <c r="D6" s="538"/>
      <c r="E6" s="538"/>
      <c r="F6" s="538"/>
      <c r="G6" s="538"/>
      <c r="H6" s="538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531"/>
      <c r="H7" s="531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91"/>
      <c r="H8" s="291"/>
      <c r="I8" s="27"/>
    </row>
    <row r="9" spans="1:14" ht="14.25" customHeight="1" x14ac:dyDescent="0.2">
      <c r="A9" s="119" t="s">
        <v>55</v>
      </c>
      <c r="B9" s="117" t="s">
        <v>190</v>
      </c>
      <c r="C9" s="117" t="s">
        <v>190</v>
      </c>
      <c r="D9" s="117" t="s">
        <v>190</v>
      </c>
      <c r="E9" s="117" t="s">
        <v>190</v>
      </c>
      <c r="F9" s="117" t="s">
        <v>190</v>
      </c>
      <c r="G9" s="117" t="s">
        <v>190</v>
      </c>
      <c r="H9" s="117" t="s">
        <v>190</v>
      </c>
      <c r="I9" s="27"/>
    </row>
    <row r="10" spans="1:14" ht="14.25" customHeight="1" x14ac:dyDescent="0.2">
      <c r="A10" s="119" t="s">
        <v>56</v>
      </c>
      <c r="B10" s="117" t="s">
        <v>190</v>
      </c>
      <c r="C10" s="117" t="s">
        <v>190</v>
      </c>
      <c r="D10" s="117" t="s">
        <v>190</v>
      </c>
      <c r="E10" s="117" t="s">
        <v>190</v>
      </c>
      <c r="F10" s="117" t="s">
        <v>190</v>
      </c>
      <c r="G10" s="117" t="s">
        <v>190</v>
      </c>
      <c r="H10" s="117" t="s">
        <v>190</v>
      </c>
      <c r="I10" s="27"/>
    </row>
    <row r="11" spans="1:14" ht="14.25" customHeight="1" x14ac:dyDescent="0.2">
      <c r="A11" s="119" t="s">
        <v>57</v>
      </c>
      <c r="B11" s="117" t="s">
        <v>190</v>
      </c>
      <c r="C11" s="117" t="s">
        <v>190</v>
      </c>
      <c r="D11" s="117" t="s">
        <v>190</v>
      </c>
      <c r="E11" s="117" t="s">
        <v>190</v>
      </c>
      <c r="F11" s="117" t="s">
        <v>190</v>
      </c>
      <c r="G11" s="117" t="s">
        <v>190</v>
      </c>
      <c r="H11" s="117" t="s">
        <v>190</v>
      </c>
      <c r="I11" s="27"/>
    </row>
    <row r="12" spans="1:14" ht="14.25" customHeight="1" x14ac:dyDescent="0.2">
      <c r="A12" s="119" t="s">
        <v>58</v>
      </c>
      <c r="B12" s="117" t="s">
        <v>190</v>
      </c>
      <c r="C12" s="117" t="s">
        <v>190</v>
      </c>
      <c r="D12" s="117" t="s">
        <v>190</v>
      </c>
      <c r="E12" s="117" t="s">
        <v>190</v>
      </c>
      <c r="F12" s="117" t="s">
        <v>190</v>
      </c>
      <c r="G12" s="117" t="s">
        <v>190</v>
      </c>
      <c r="H12" s="117" t="s">
        <v>190</v>
      </c>
      <c r="I12" s="27"/>
    </row>
    <row r="13" spans="1:14" ht="14.25" customHeight="1" x14ac:dyDescent="0.25">
      <c r="A13" s="119" t="s">
        <v>59</v>
      </c>
      <c r="B13" s="398">
        <v>35</v>
      </c>
      <c r="C13" s="398">
        <v>2148</v>
      </c>
      <c r="D13" s="398">
        <v>988</v>
      </c>
      <c r="E13" s="398">
        <v>94</v>
      </c>
      <c r="F13" s="398">
        <v>22.851063829787233</v>
      </c>
      <c r="G13" s="398">
        <v>2148</v>
      </c>
      <c r="H13" s="398">
        <v>988</v>
      </c>
      <c r="I13" s="27"/>
    </row>
    <row r="14" spans="1:14" ht="14.25" customHeight="1" x14ac:dyDescent="0.25">
      <c r="A14" s="401" t="s">
        <v>91</v>
      </c>
      <c r="B14" s="342">
        <v>59</v>
      </c>
      <c r="C14" s="343">
        <v>5543</v>
      </c>
      <c r="D14" s="343">
        <v>2555</v>
      </c>
      <c r="E14" s="64">
        <v>241</v>
      </c>
      <c r="F14" s="411">
        <v>23</v>
      </c>
      <c r="G14" s="64">
        <v>3345</v>
      </c>
      <c r="H14" s="64">
        <v>1539</v>
      </c>
      <c r="I14" s="27"/>
    </row>
    <row r="15" spans="1:14" ht="14.25" customHeight="1" x14ac:dyDescent="0.25">
      <c r="A15" s="119" t="s">
        <v>92</v>
      </c>
      <c r="B15" s="342">
        <v>68</v>
      </c>
      <c r="C15" s="343">
        <v>9902</v>
      </c>
      <c r="D15" s="343">
        <v>4532</v>
      </c>
      <c r="E15" s="343">
        <v>436</v>
      </c>
      <c r="F15" s="411">
        <v>22.711009174311926</v>
      </c>
      <c r="G15" s="343">
        <v>3905</v>
      </c>
      <c r="H15" s="343">
        <v>1775</v>
      </c>
      <c r="I15" s="27"/>
    </row>
    <row r="16" spans="1:14" ht="14.25" customHeight="1" x14ac:dyDescent="0.25">
      <c r="A16" s="119" t="s">
        <v>93</v>
      </c>
      <c r="B16" s="342">
        <v>79</v>
      </c>
      <c r="C16" s="343">
        <v>14149</v>
      </c>
      <c r="D16" s="343">
        <v>6450</v>
      </c>
      <c r="E16" s="64">
        <v>620</v>
      </c>
      <c r="F16" s="411">
        <v>22.820967741935483</v>
      </c>
      <c r="G16" s="343">
        <v>3675</v>
      </c>
      <c r="H16" s="343">
        <v>1688</v>
      </c>
      <c r="I16" s="27"/>
    </row>
    <row r="17" spans="1:9" ht="14.25" customHeight="1" x14ac:dyDescent="0.25">
      <c r="A17" s="401" t="s">
        <v>94</v>
      </c>
      <c r="B17" s="342">
        <v>80</v>
      </c>
      <c r="C17" s="343">
        <v>18381</v>
      </c>
      <c r="D17" s="343">
        <v>8385</v>
      </c>
      <c r="E17" s="64">
        <v>824</v>
      </c>
      <c r="F17" s="411">
        <v>22.307038834951456</v>
      </c>
      <c r="G17" s="343">
        <v>3347</v>
      </c>
      <c r="H17" s="343">
        <v>1529</v>
      </c>
      <c r="I17" s="27"/>
    </row>
    <row r="18" spans="1:9" ht="14.25" customHeight="1" x14ac:dyDescent="0.25">
      <c r="A18" s="401" t="s">
        <v>181</v>
      </c>
      <c r="B18" s="342">
        <v>79</v>
      </c>
      <c r="C18" s="343">
        <v>20808</v>
      </c>
      <c r="D18" s="343">
        <v>9576</v>
      </c>
      <c r="E18" s="64">
        <v>932</v>
      </c>
      <c r="F18" s="411">
        <v>22.326180257510728</v>
      </c>
      <c r="G18" s="343">
        <v>2443</v>
      </c>
      <c r="H18" s="343">
        <v>1110</v>
      </c>
      <c r="I18" s="27"/>
    </row>
    <row r="19" spans="1:9" ht="14.25" customHeight="1" x14ac:dyDescent="0.25">
      <c r="A19" s="401" t="s">
        <v>209</v>
      </c>
      <c r="B19" s="342">
        <v>73</v>
      </c>
      <c r="C19" s="343">
        <v>17845</v>
      </c>
      <c r="D19" s="343">
        <v>8237</v>
      </c>
      <c r="E19" s="64">
        <v>785</v>
      </c>
      <c r="F19" s="411">
        <v>22.732484076433121</v>
      </c>
      <c r="G19" s="343">
        <v>35</v>
      </c>
      <c r="H19" s="343">
        <v>13</v>
      </c>
      <c r="I19" s="27"/>
    </row>
    <row r="20" spans="1:9" s="137" customFormat="1" ht="14.25" customHeight="1" x14ac:dyDescent="0.25">
      <c r="A20" s="375"/>
      <c r="B20" s="27"/>
      <c r="C20" s="27"/>
      <c r="D20" s="27"/>
      <c r="E20" s="27"/>
      <c r="F20" s="27"/>
      <c r="G20" s="27"/>
      <c r="H20" s="27"/>
      <c r="I20" s="27"/>
    </row>
    <row r="21" spans="1:9" s="67" customFormat="1" ht="14.25" customHeight="1" x14ac:dyDescent="0.25">
      <c r="A21" s="401"/>
      <c r="B21" s="451"/>
      <c r="C21" s="452"/>
      <c r="D21" s="452"/>
      <c r="E21" s="444"/>
      <c r="F21" s="453"/>
      <c r="G21" s="452"/>
      <c r="H21" s="452"/>
      <c r="I21" s="27"/>
    </row>
    <row r="22" spans="1:9" ht="14.25" customHeight="1" x14ac:dyDescent="0.2">
      <c r="A22" s="120"/>
      <c r="B22" s="510" t="s">
        <v>60</v>
      </c>
      <c r="C22" s="541"/>
      <c r="D22" s="541"/>
      <c r="E22" s="541"/>
      <c r="F22" s="541"/>
      <c r="G22" s="541"/>
      <c r="H22" s="541"/>
      <c r="I22" s="27"/>
    </row>
    <row r="23" spans="1:9" s="67" customFormat="1" ht="14.25" customHeight="1" x14ac:dyDescent="0.25">
      <c r="A23" s="120"/>
      <c r="B23" s="212"/>
      <c r="C23" s="69"/>
      <c r="D23" s="69"/>
      <c r="E23" s="69"/>
      <c r="F23" s="69"/>
      <c r="G23" s="69"/>
      <c r="H23" s="69"/>
      <c r="I23" s="27"/>
    </row>
    <row r="24" spans="1:9" ht="14.25" customHeight="1" x14ac:dyDescent="0.2">
      <c r="A24" s="119" t="s">
        <v>55</v>
      </c>
      <c r="B24" s="117" t="s">
        <v>190</v>
      </c>
      <c r="C24" s="117" t="s">
        <v>190</v>
      </c>
      <c r="D24" s="117" t="s">
        <v>190</v>
      </c>
      <c r="E24" s="117" t="s">
        <v>190</v>
      </c>
      <c r="F24" s="117" t="s">
        <v>190</v>
      </c>
      <c r="G24" s="117" t="s">
        <v>190</v>
      </c>
      <c r="H24" s="117" t="s">
        <v>190</v>
      </c>
      <c r="I24" s="27"/>
    </row>
    <row r="25" spans="1:9" ht="14.25" customHeight="1" x14ac:dyDescent="0.2">
      <c r="A25" s="119" t="s">
        <v>56</v>
      </c>
      <c r="B25" s="117" t="s">
        <v>190</v>
      </c>
      <c r="C25" s="117" t="s">
        <v>190</v>
      </c>
      <c r="D25" s="117" t="s">
        <v>190</v>
      </c>
      <c r="E25" s="117" t="s">
        <v>190</v>
      </c>
      <c r="F25" s="117" t="s">
        <v>190</v>
      </c>
      <c r="G25" s="117" t="s">
        <v>190</v>
      </c>
      <c r="H25" s="117" t="s">
        <v>190</v>
      </c>
      <c r="I25" s="27"/>
    </row>
    <row r="26" spans="1:9" ht="14.25" customHeight="1" x14ac:dyDescent="0.2">
      <c r="A26" s="119" t="s">
        <v>57</v>
      </c>
      <c r="B26" s="117" t="s">
        <v>190</v>
      </c>
      <c r="C26" s="117" t="s">
        <v>190</v>
      </c>
      <c r="D26" s="117" t="s">
        <v>190</v>
      </c>
      <c r="E26" s="117" t="s">
        <v>190</v>
      </c>
      <c r="F26" s="117" t="s">
        <v>190</v>
      </c>
      <c r="G26" s="117" t="s">
        <v>190</v>
      </c>
      <c r="H26" s="117" t="s">
        <v>190</v>
      </c>
      <c r="I26" s="27"/>
    </row>
    <row r="27" spans="1:9" ht="14.25" customHeight="1" x14ac:dyDescent="0.2">
      <c r="A27" s="119" t="s">
        <v>58</v>
      </c>
      <c r="B27" s="117" t="s">
        <v>190</v>
      </c>
      <c r="C27" s="117" t="s">
        <v>190</v>
      </c>
      <c r="D27" s="117" t="s">
        <v>190</v>
      </c>
      <c r="E27" s="117" t="s">
        <v>190</v>
      </c>
      <c r="F27" s="117" t="s">
        <v>190</v>
      </c>
      <c r="G27" s="117" t="s">
        <v>190</v>
      </c>
      <c r="H27" s="117" t="s">
        <v>190</v>
      </c>
      <c r="I27" s="27"/>
    </row>
    <row r="28" spans="1:9" ht="14.25" customHeight="1" x14ac:dyDescent="0.25">
      <c r="A28" s="119" t="s">
        <v>59</v>
      </c>
      <c r="B28" s="398">
        <v>34</v>
      </c>
      <c r="C28" s="398">
        <v>2116</v>
      </c>
      <c r="D28" s="398">
        <v>973</v>
      </c>
      <c r="E28" s="398">
        <v>92</v>
      </c>
      <c r="F28" s="398">
        <v>23</v>
      </c>
      <c r="G28" s="398">
        <v>2116</v>
      </c>
      <c r="H28" s="398">
        <v>973</v>
      </c>
      <c r="I28" s="27"/>
    </row>
    <row r="29" spans="1:9" ht="14.25" customHeight="1" x14ac:dyDescent="0.2">
      <c r="A29" s="401" t="s">
        <v>91</v>
      </c>
      <c r="B29" s="342">
        <v>58</v>
      </c>
      <c r="C29" s="343">
        <v>5480</v>
      </c>
      <c r="D29" s="343">
        <v>2525</v>
      </c>
      <c r="E29" s="64">
        <v>238</v>
      </c>
      <c r="F29" s="411">
        <v>23.025210084033613</v>
      </c>
      <c r="G29" s="64">
        <v>3321</v>
      </c>
      <c r="H29" s="64">
        <v>1527</v>
      </c>
      <c r="I29" s="27"/>
    </row>
    <row r="30" spans="1:9" ht="14.25" customHeight="1" x14ac:dyDescent="0.2">
      <c r="A30" s="119" t="s">
        <v>92</v>
      </c>
      <c r="B30" s="342">
        <v>67</v>
      </c>
      <c r="C30" s="343">
        <v>9800</v>
      </c>
      <c r="D30" s="343">
        <v>4480</v>
      </c>
      <c r="E30" s="343">
        <v>430</v>
      </c>
      <c r="F30" s="411">
        <v>22.790697674418606</v>
      </c>
      <c r="G30" s="343">
        <v>3873</v>
      </c>
      <c r="H30" s="343">
        <v>1758</v>
      </c>
      <c r="I30" s="27"/>
    </row>
    <row r="31" spans="1:9" ht="14.25" customHeight="1" x14ac:dyDescent="0.2">
      <c r="A31" s="119" t="s">
        <v>93</v>
      </c>
      <c r="B31" s="342">
        <v>75</v>
      </c>
      <c r="C31" s="343">
        <v>13975</v>
      </c>
      <c r="D31" s="343">
        <v>6373</v>
      </c>
      <c r="E31" s="64">
        <v>611</v>
      </c>
      <c r="F31" s="411">
        <v>22.872340425531913</v>
      </c>
      <c r="G31" s="343">
        <v>3614</v>
      </c>
      <c r="H31" s="343">
        <v>1668</v>
      </c>
      <c r="I31" s="27"/>
    </row>
    <row r="32" spans="1:9" ht="14.25" customHeight="1" x14ac:dyDescent="0.2">
      <c r="A32" s="401" t="s">
        <v>94</v>
      </c>
      <c r="B32" s="342">
        <v>76</v>
      </c>
      <c r="C32" s="343">
        <v>18143</v>
      </c>
      <c r="D32" s="343">
        <v>8283</v>
      </c>
      <c r="E32" s="64">
        <v>811</v>
      </c>
      <c r="F32" s="411">
        <v>22.3711467324291</v>
      </c>
      <c r="G32" s="343">
        <v>3283</v>
      </c>
      <c r="H32" s="343">
        <v>1507</v>
      </c>
      <c r="I32" s="27"/>
    </row>
    <row r="33" spans="1:9" ht="14.25" customHeight="1" x14ac:dyDescent="0.2">
      <c r="A33" s="412" t="s">
        <v>181</v>
      </c>
      <c r="B33" s="413">
        <v>75</v>
      </c>
      <c r="C33" s="355">
        <v>20524</v>
      </c>
      <c r="D33" s="355">
        <v>9467</v>
      </c>
      <c r="E33" s="64">
        <v>914</v>
      </c>
      <c r="F33" s="411">
        <v>22.455142231947484</v>
      </c>
      <c r="G33" s="355">
        <v>2409</v>
      </c>
      <c r="H33" s="355">
        <v>1097</v>
      </c>
      <c r="I33" s="27"/>
    </row>
    <row r="34" spans="1:9" ht="14.25" customHeight="1" x14ac:dyDescent="0.2">
      <c r="A34" s="414" t="s">
        <v>209</v>
      </c>
      <c r="B34" s="415">
        <v>69</v>
      </c>
      <c r="C34" s="359">
        <v>17565</v>
      </c>
      <c r="D34" s="359">
        <v>8136</v>
      </c>
      <c r="E34" s="360">
        <v>767</v>
      </c>
      <c r="F34" s="416">
        <v>22.900912646675359</v>
      </c>
      <c r="G34" s="359">
        <v>3</v>
      </c>
      <c r="H34" s="359">
        <v>3</v>
      </c>
      <c r="I34" s="27"/>
    </row>
    <row r="35" spans="1:9" s="137" customFormat="1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B13:H13" name="Bereich1_1"/>
    <protectedRange sqref="B28:H28" name="Bereich1_2"/>
    <protectedRange sqref="B9:H12 B24:H27" name="Bereich1"/>
  </protectedRanges>
  <mergeCells count="11">
    <mergeCell ref="B22:H22"/>
    <mergeCell ref="B6:H6"/>
    <mergeCell ref="A1:H1"/>
    <mergeCell ref="A2:H2"/>
    <mergeCell ref="A4:A5"/>
    <mergeCell ref="B4:B5"/>
    <mergeCell ref="E4:E5"/>
    <mergeCell ref="C4:D4"/>
    <mergeCell ref="F4:F5"/>
    <mergeCell ref="G4:H4"/>
    <mergeCell ref="B7:H7"/>
  </mergeCells>
  <conditionalFormatting sqref="A7:B7 A6:H6 A8:H8 A21:H23 A13:H19 A9:A12 A28:H34 A24:A27">
    <cfRule type="expression" dxfId="25" priority="5">
      <formula>MOD(ROW(),2)=1</formula>
    </cfRule>
  </conditionalFormatting>
  <conditionalFormatting sqref="B9:H12">
    <cfRule type="expression" dxfId="24" priority="2">
      <formula>MOD(ROW(),2)=1</formula>
    </cfRule>
  </conditionalFormatting>
  <conditionalFormatting sqref="B24:H27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92D050"/>
  </sheetPr>
  <dimension ref="A1:N46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0.42578125" style="8" customWidth="1"/>
    <col min="2" max="2" width="8.5703125" style="8" customWidth="1"/>
    <col min="3" max="3" width="10.85546875" style="8" customWidth="1"/>
    <col min="4" max="4" width="10.7109375" style="8" customWidth="1"/>
    <col min="5" max="5" width="9.5703125" style="8" customWidth="1"/>
    <col min="6" max="6" width="10.7109375" style="8" customWidth="1"/>
    <col min="7" max="7" width="10" style="8" customWidth="1"/>
    <col min="8" max="8" width="11.285156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275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29.25" customHeight="1" x14ac:dyDescent="0.2">
      <c r="A4" s="490" t="s">
        <v>198</v>
      </c>
      <c r="B4" s="494" t="s">
        <v>88</v>
      </c>
      <c r="C4" s="504" t="s">
        <v>85</v>
      </c>
      <c r="D4" s="504"/>
      <c r="E4" s="494" t="s">
        <v>90</v>
      </c>
      <c r="F4" s="494" t="s">
        <v>197</v>
      </c>
      <c r="G4" s="494" t="s">
        <v>126</v>
      </c>
      <c r="H4" s="502"/>
      <c r="I4" s="27"/>
    </row>
    <row r="5" spans="1:14" ht="29.25" customHeight="1" x14ac:dyDescent="0.2">
      <c r="A5" s="492"/>
      <c r="B5" s="504"/>
      <c r="C5" s="208" t="s">
        <v>89</v>
      </c>
      <c r="D5" s="208" t="s">
        <v>135</v>
      </c>
      <c r="E5" s="540"/>
      <c r="F5" s="494"/>
      <c r="G5" s="208" t="s">
        <v>89</v>
      </c>
      <c r="H5" s="206" t="s">
        <v>135</v>
      </c>
      <c r="I5" s="27"/>
    </row>
    <row r="6" spans="1:14" ht="14.25" customHeight="1" x14ac:dyDescent="0.25">
      <c r="A6" s="48"/>
      <c r="B6" s="538"/>
      <c r="C6" s="538"/>
      <c r="D6" s="538"/>
      <c r="E6" s="538"/>
      <c r="F6" s="538"/>
      <c r="G6" s="538"/>
      <c r="H6" s="538"/>
      <c r="I6" s="27"/>
    </row>
    <row r="7" spans="1:14" s="67" customFormat="1" ht="14.25" customHeight="1" x14ac:dyDescent="0.2">
      <c r="A7" s="47"/>
      <c r="B7" s="534" t="s">
        <v>54</v>
      </c>
      <c r="C7" s="531"/>
      <c r="D7" s="531"/>
      <c r="E7" s="531"/>
      <c r="F7" s="531"/>
      <c r="G7" s="531"/>
      <c r="H7" s="531"/>
      <c r="I7" s="27"/>
    </row>
    <row r="8" spans="1:14" s="67" customFormat="1" ht="14.25" customHeight="1" x14ac:dyDescent="0.25">
      <c r="A8" s="47"/>
      <c r="B8" s="291"/>
      <c r="C8" s="291"/>
      <c r="D8" s="291"/>
      <c r="E8" s="291"/>
      <c r="F8" s="291"/>
      <c r="G8" s="291"/>
      <c r="H8" s="291"/>
      <c r="I8" s="27"/>
    </row>
    <row r="9" spans="1:14" ht="14.25" customHeight="1" x14ac:dyDescent="0.2">
      <c r="A9" s="124" t="s">
        <v>67</v>
      </c>
      <c r="B9" s="252">
        <v>1</v>
      </c>
      <c r="C9" s="100">
        <v>156</v>
      </c>
      <c r="D9" s="101">
        <v>68</v>
      </c>
      <c r="E9" s="100">
        <v>6</v>
      </c>
      <c r="F9" s="391">
        <f>C9/E9</f>
        <v>26</v>
      </c>
      <c r="G9" s="117" t="s">
        <v>190</v>
      </c>
      <c r="H9" s="117" t="s">
        <v>19</v>
      </c>
      <c r="I9" s="27"/>
    </row>
    <row r="10" spans="1:14" ht="14.25" customHeight="1" x14ac:dyDescent="0.25">
      <c r="A10" s="124" t="s">
        <v>68</v>
      </c>
      <c r="B10" s="252">
        <v>5</v>
      </c>
      <c r="C10" s="100">
        <v>1179</v>
      </c>
      <c r="D10" s="101">
        <v>504</v>
      </c>
      <c r="E10" s="100">
        <v>54</v>
      </c>
      <c r="F10" s="391">
        <f t="shared" ref="F10:F22" si="0">C10/E10</f>
        <v>21.833333333333332</v>
      </c>
      <c r="G10" s="100">
        <v>32</v>
      </c>
      <c r="H10" s="100">
        <v>10</v>
      </c>
      <c r="I10" s="27"/>
    </row>
    <row r="11" spans="1:14" ht="14.25" customHeight="1" x14ac:dyDescent="0.2">
      <c r="A11" s="124" t="s">
        <v>69</v>
      </c>
      <c r="B11" s="252">
        <v>3</v>
      </c>
      <c r="C11" s="100">
        <v>646</v>
      </c>
      <c r="D11" s="101">
        <v>287</v>
      </c>
      <c r="E11" s="101">
        <v>30</v>
      </c>
      <c r="F11" s="391">
        <f t="shared" si="0"/>
        <v>21.533333333333335</v>
      </c>
      <c r="G11" s="117" t="s">
        <v>190</v>
      </c>
      <c r="H11" s="117" t="s">
        <v>19</v>
      </c>
      <c r="I11" s="27"/>
    </row>
    <row r="12" spans="1:14" ht="14.25" customHeight="1" x14ac:dyDescent="0.2">
      <c r="A12" s="124" t="s">
        <v>70</v>
      </c>
      <c r="B12" s="252">
        <v>4</v>
      </c>
      <c r="C12" s="100">
        <v>962</v>
      </c>
      <c r="D12" s="101">
        <v>442</v>
      </c>
      <c r="E12" s="101">
        <v>41</v>
      </c>
      <c r="F12" s="391">
        <f t="shared" si="0"/>
        <v>23.463414634146343</v>
      </c>
      <c r="G12" s="117" t="s">
        <v>190</v>
      </c>
      <c r="H12" s="117" t="s">
        <v>19</v>
      </c>
      <c r="I12" s="27"/>
    </row>
    <row r="13" spans="1:14" ht="14.25" customHeight="1" x14ac:dyDescent="0.2">
      <c r="A13" s="124" t="s">
        <v>71</v>
      </c>
      <c r="B13" s="252">
        <v>7</v>
      </c>
      <c r="C13" s="100">
        <v>1879</v>
      </c>
      <c r="D13" s="101">
        <v>898</v>
      </c>
      <c r="E13" s="101">
        <v>79</v>
      </c>
      <c r="F13" s="391">
        <f t="shared" si="0"/>
        <v>23.784810126582279</v>
      </c>
      <c r="G13" s="117" t="s">
        <v>190</v>
      </c>
      <c r="H13" s="117" t="s">
        <v>19</v>
      </c>
      <c r="I13" s="27"/>
    </row>
    <row r="14" spans="1:14" ht="14.25" customHeight="1" x14ac:dyDescent="0.2">
      <c r="A14" s="124" t="s">
        <v>96</v>
      </c>
      <c r="B14" s="252">
        <v>2</v>
      </c>
      <c r="C14" s="100">
        <v>322</v>
      </c>
      <c r="D14" s="101">
        <v>161</v>
      </c>
      <c r="E14" s="101">
        <v>15</v>
      </c>
      <c r="F14" s="391">
        <f t="shared" si="0"/>
        <v>21.466666666666665</v>
      </c>
      <c r="G14" s="117" t="s">
        <v>190</v>
      </c>
      <c r="H14" s="117" t="s">
        <v>19</v>
      </c>
      <c r="I14" s="27"/>
    </row>
    <row r="15" spans="1:14" ht="14.25" customHeight="1" x14ac:dyDescent="0.25">
      <c r="A15" s="124" t="s">
        <v>72</v>
      </c>
      <c r="B15" s="252">
        <v>12</v>
      </c>
      <c r="C15" s="100">
        <v>2051</v>
      </c>
      <c r="D15" s="101">
        <v>950</v>
      </c>
      <c r="E15" s="100">
        <v>95</v>
      </c>
      <c r="F15" s="391">
        <f t="shared" si="0"/>
        <v>21.589473684210525</v>
      </c>
      <c r="G15" s="100">
        <v>3</v>
      </c>
      <c r="H15" s="100">
        <v>3</v>
      </c>
      <c r="I15" s="27"/>
    </row>
    <row r="16" spans="1:14" ht="14.25" customHeight="1" x14ac:dyDescent="0.2">
      <c r="A16" s="124" t="s">
        <v>73</v>
      </c>
      <c r="B16" s="252">
        <v>4</v>
      </c>
      <c r="C16" s="100">
        <v>889</v>
      </c>
      <c r="D16" s="101">
        <v>398</v>
      </c>
      <c r="E16" s="100">
        <v>37</v>
      </c>
      <c r="F16" s="391">
        <f t="shared" si="0"/>
        <v>24.027027027027028</v>
      </c>
      <c r="G16" s="117" t="s">
        <v>190</v>
      </c>
      <c r="H16" s="117" t="s">
        <v>19</v>
      </c>
      <c r="I16" s="27"/>
    </row>
    <row r="17" spans="1:9" ht="14.25" customHeight="1" x14ac:dyDescent="0.2">
      <c r="A17" s="124" t="s">
        <v>74</v>
      </c>
      <c r="B17" s="252">
        <v>6</v>
      </c>
      <c r="C17" s="100">
        <v>2104</v>
      </c>
      <c r="D17" s="101">
        <v>980</v>
      </c>
      <c r="E17" s="100">
        <v>97</v>
      </c>
      <c r="F17" s="391">
        <f t="shared" si="0"/>
        <v>21.690721649484537</v>
      </c>
      <c r="G17" s="117" t="s">
        <v>190</v>
      </c>
      <c r="H17" s="117" t="s">
        <v>19</v>
      </c>
      <c r="I17" s="27"/>
    </row>
    <row r="18" spans="1:9" ht="14.25" customHeight="1" x14ac:dyDescent="0.2">
      <c r="A18" s="124" t="s">
        <v>75</v>
      </c>
      <c r="B18" s="252">
        <v>6</v>
      </c>
      <c r="C18" s="100">
        <v>1552</v>
      </c>
      <c r="D18" s="101">
        <v>695</v>
      </c>
      <c r="E18" s="100">
        <v>63</v>
      </c>
      <c r="F18" s="391">
        <f t="shared" si="0"/>
        <v>24.634920634920636</v>
      </c>
      <c r="G18" s="117" t="s">
        <v>190</v>
      </c>
      <c r="H18" s="117" t="s">
        <v>19</v>
      </c>
      <c r="I18" s="27"/>
    </row>
    <row r="19" spans="1:9" ht="14.25" customHeight="1" x14ac:dyDescent="0.2">
      <c r="A19" s="124" t="s">
        <v>97</v>
      </c>
      <c r="B19" s="252">
        <v>11</v>
      </c>
      <c r="C19" s="100">
        <v>3046</v>
      </c>
      <c r="D19" s="101">
        <v>1409</v>
      </c>
      <c r="E19" s="100">
        <v>134</v>
      </c>
      <c r="F19" s="391">
        <f t="shared" si="0"/>
        <v>22.731343283582088</v>
      </c>
      <c r="G19" s="117" t="s">
        <v>190</v>
      </c>
      <c r="H19" s="117" t="s">
        <v>19</v>
      </c>
      <c r="I19" s="27"/>
    </row>
    <row r="20" spans="1:9" ht="14.25" customHeight="1" x14ac:dyDescent="0.2">
      <c r="A20" s="124" t="s">
        <v>98</v>
      </c>
      <c r="B20" s="252">
        <v>5</v>
      </c>
      <c r="C20" s="100">
        <v>884</v>
      </c>
      <c r="D20" s="101">
        <v>422</v>
      </c>
      <c r="E20" s="100">
        <v>42</v>
      </c>
      <c r="F20" s="391">
        <f t="shared" si="0"/>
        <v>21.047619047619047</v>
      </c>
      <c r="G20" s="117" t="s">
        <v>190</v>
      </c>
      <c r="H20" s="117" t="s">
        <v>19</v>
      </c>
      <c r="I20" s="27"/>
    </row>
    <row r="21" spans="1:9" ht="14.25" customHeight="1" x14ac:dyDescent="0.2">
      <c r="A21" s="124" t="s">
        <v>76</v>
      </c>
      <c r="B21" s="252">
        <v>5</v>
      </c>
      <c r="C21" s="100">
        <v>1113</v>
      </c>
      <c r="D21" s="101">
        <v>508</v>
      </c>
      <c r="E21" s="101">
        <v>48</v>
      </c>
      <c r="F21" s="391">
        <f t="shared" si="0"/>
        <v>23.1875</v>
      </c>
      <c r="G21" s="117" t="s">
        <v>190</v>
      </c>
      <c r="H21" s="117" t="s">
        <v>19</v>
      </c>
      <c r="I21" s="27"/>
    </row>
    <row r="22" spans="1:9" ht="14.25" customHeight="1" x14ac:dyDescent="0.2">
      <c r="A22" s="124" t="s">
        <v>77</v>
      </c>
      <c r="B22" s="252">
        <v>2</v>
      </c>
      <c r="C22" s="100">
        <v>1062</v>
      </c>
      <c r="D22" s="101">
        <v>515</v>
      </c>
      <c r="E22" s="101">
        <v>44</v>
      </c>
      <c r="F22" s="391">
        <f t="shared" si="0"/>
        <v>24.136363636363637</v>
      </c>
      <c r="G22" s="117" t="s">
        <v>190</v>
      </c>
      <c r="H22" s="117" t="s">
        <v>19</v>
      </c>
      <c r="I22" s="27"/>
    </row>
    <row r="23" spans="1:9" ht="14.25" customHeight="1" x14ac:dyDescent="0.2">
      <c r="A23" s="124" t="s">
        <v>78</v>
      </c>
      <c r="B23" s="117" t="s">
        <v>19</v>
      </c>
      <c r="C23" s="117" t="s">
        <v>19</v>
      </c>
      <c r="D23" s="117" t="s">
        <v>19</v>
      </c>
      <c r="E23" s="117" t="s">
        <v>19</v>
      </c>
      <c r="F23" s="391">
        <v>0</v>
      </c>
      <c r="G23" s="117" t="s">
        <v>19</v>
      </c>
      <c r="H23" s="117" t="s">
        <v>19</v>
      </c>
      <c r="I23" s="27"/>
    </row>
    <row r="24" spans="1:9" s="67" customFormat="1" ht="14.25" customHeight="1" x14ac:dyDescent="0.25">
      <c r="A24" s="124"/>
      <c r="B24" s="117"/>
      <c r="C24" s="116"/>
      <c r="D24" s="117"/>
      <c r="E24" s="117"/>
      <c r="F24" s="117"/>
      <c r="G24" s="117"/>
      <c r="H24" s="117"/>
      <c r="I24" s="27"/>
    </row>
    <row r="25" spans="1:9" ht="14.25" customHeight="1" x14ac:dyDescent="0.25">
      <c r="A25" s="285" t="s">
        <v>79</v>
      </c>
      <c r="B25" s="255">
        <f>SUM(B9:B23)</f>
        <v>73</v>
      </c>
      <c r="C25" s="254">
        <f t="shared" ref="C25:E25" si="1">SUM(C9:C23)</f>
        <v>17845</v>
      </c>
      <c r="D25" s="254">
        <f t="shared" si="1"/>
        <v>8237</v>
      </c>
      <c r="E25" s="254">
        <f t="shared" si="1"/>
        <v>785</v>
      </c>
      <c r="F25" s="407">
        <f>SUM(C25/E25)</f>
        <v>22.732484076433121</v>
      </c>
      <c r="G25" s="254">
        <f t="shared" ref="G25:H25" si="2">SUM(G9:G23)</f>
        <v>35</v>
      </c>
      <c r="H25" s="254">
        <f t="shared" si="2"/>
        <v>13</v>
      </c>
      <c r="I25" s="27"/>
    </row>
    <row r="26" spans="1:9" s="67" customFormat="1" ht="14.25" customHeight="1" x14ac:dyDescent="0.25">
      <c r="A26" s="408"/>
      <c r="B26" s="409"/>
      <c r="C26" s="409"/>
      <c r="D26" s="409"/>
      <c r="E26" s="409"/>
      <c r="F26" s="410"/>
      <c r="G26" s="409"/>
      <c r="H26" s="409"/>
      <c r="I26" s="27"/>
    </row>
    <row r="27" spans="1:9" ht="14.25" customHeight="1" x14ac:dyDescent="0.2">
      <c r="A27" s="47"/>
      <c r="B27" s="548" t="s">
        <v>60</v>
      </c>
      <c r="C27" s="548"/>
      <c r="D27" s="548"/>
      <c r="E27" s="548"/>
      <c r="F27" s="548"/>
      <c r="G27" s="549"/>
      <c r="H27" s="549"/>
      <c r="I27" s="27"/>
    </row>
    <row r="28" spans="1:9" s="67" customFormat="1" ht="14.25" customHeight="1" x14ac:dyDescent="0.25">
      <c r="A28" s="47"/>
      <c r="B28" s="83"/>
      <c r="C28" s="83"/>
      <c r="D28" s="83"/>
      <c r="E28" s="83"/>
      <c r="F28" s="83"/>
      <c r="G28" s="83"/>
      <c r="H28" s="83"/>
      <c r="I28" s="27"/>
    </row>
    <row r="29" spans="1:9" ht="14.25" customHeight="1" x14ac:dyDescent="0.2">
      <c r="A29" s="124" t="s">
        <v>67</v>
      </c>
      <c r="B29" s="252">
        <v>1</v>
      </c>
      <c r="C29" s="100">
        <v>156</v>
      </c>
      <c r="D29" s="101">
        <v>68</v>
      </c>
      <c r="E29" s="100">
        <v>6</v>
      </c>
      <c r="F29" s="391">
        <f>C29/E29</f>
        <v>26</v>
      </c>
      <c r="G29" s="117" t="s">
        <v>19</v>
      </c>
      <c r="H29" s="117" t="s">
        <v>19</v>
      </c>
      <c r="I29" s="27"/>
    </row>
    <row r="30" spans="1:9" ht="14.25" customHeight="1" x14ac:dyDescent="0.2">
      <c r="A30" s="124" t="s">
        <v>68</v>
      </c>
      <c r="B30" s="252">
        <v>4</v>
      </c>
      <c r="C30" s="100">
        <v>994</v>
      </c>
      <c r="D30" s="100">
        <v>435</v>
      </c>
      <c r="E30" s="100">
        <v>43</v>
      </c>
      <c r="F30" s="391">
        <f t="shared" ref="F30:F42" si="3">C30/E30</f>
        <v>23.11627906976744</v>
      </c>
      <c r="G30" s="117" t="s">
        <v>19</v>
      </c>
      <c r="H30" s="117" t="s">
        <v>19</v>
      </c>
      <c r="I30" s="27"/>
    </row>
    <row r="31" spans="1:9" ht="14.25" customHeight="1" x14ac:dyDescent="0.2">
      <c r="A31" s="124" t="s">
        <v>69</v>
      </c>
      <c r="B31" s="252">
        <v>3</v>
      </c>
      <c r="C31" s="100">
        <v>646</v>
      </c>
      <c r="D31" s="101">
        <v>287</v>
      </c>
      <c r="E31" s="101">
        <v>30</v>
      </c>
      <c r="F31" s="391">
        <f t="shared" si="3"/>
        <v>21.533333333333335</v>
      </c>
      <c r="G31" s="117" t="s">
        <v>19</v>
      </c>
      <c r="H31" s="117" t="s">
        <v>19</v>
      </c>
      <c r="I31" s="27"/>
    </row>
    <row r="32" spans="1:9" ht="14.25" customHeight="1" x14ac:dyDescent="0.2">
      <c r="A32" s="124" t="s">
        <v>70</v>
      </c>
      <c r="B32" s="252">
        <v>4</v>
      </c>
      <c r="C32" s="100">
        <v>962</v>
      </c>
      <c r="D32" s="101">
        <v>442</v>
      </c>
      <c r="E32" s="101">
        <v>41</v>
      </c>
      <c r="F32" s="391">
        <f t="shared" si="3"/>
        <v>23.463414634146343</v>
      </c>
      <c r="G32" s="117" t="s">
        <v>19</v>
      </c>
      <c r="H32" s="117" t="s">
        <v>19</v>
      </c>
      <c r="I32" s="27"/>
    </row>
    <row r="33" spans="1:9" ht="14.25" customHeight="1" x14ac:dyDescent="0.2">
      <c r="A33" s="124" t="s">
        <v>71</v>
      </c>
      <c r="B33" s="252">
        <v>7</v>
      </c>
      <c r="C33" s="100">
        <v>1879</v>
      </c>
      <c r="D33" s="101">
        <v>898</v>
      </c>
      <c r="E33" s="101">
        <v>79</v>
      </c>
      <c r="F33" s="391">
        <f t="shared" si="3"/>
        <v>23.784810126582279</v>
      </c>
      <c r="G33" s="117" t="s">
        <v>19</v>
      </c>
      <c r="H33" s="117" t="s">
        <v>19</v>
      </c>
      <c r="I33" s="27"/>
    </row>
    <row r="34" spans="1:9" ht="14.25" customHeight="1" x14ac:dyDescent="0.2">
      <c r="A34" s="124" t="s">
        <v>96</v>
      </c>
      <c r="B34" s="252">
        <v>2</v>
      </c>
      <c r="C34" s="100">
        <v>322</v>
      </c>
      <c r="D34" s="101">
        <v>161</v>
      </c>
      <c r="E34" s="101">
        <v>15</v>
      </c>
      <c r="F34" s="391">
        <f t="shared" si="3"/>
        <v>21.466666666666665</v>
      </c>
      <c r="G34" s="117" t="s">
        <v>19</v>
      </c>
      <c r="H34" s="117" t="s">
        <v>19</v>
      </c>
      <c r="I34" s="27"/>
    </row>
    <row r="35" spans="1:9" ht="14.25" customHeight="1" x14ac:dyDescent="0.2">
      <c r="A35" s="124" t="s">
        <v>72</v>
      </c>
      <c r="B35" s="252">
        <v>12</v>
      </c>
      <c r="C35" s="100">
        <v>2051</v>
      </c>
      <c r="D35" s="101">
        <v>950</v>
      </c>
      <c r="E35" s="100">
        <v>95</v>
      </c>
      <c r="F35" s="391">
        <f t="shared" si="3"/>
        <v>21.589473684210525</v>
      </c>
      <c r="G35" s="100">
        <v>3</v>
      </c>
      <c r="H35" s="100">
        <v>3</v>
      </c>
      <c r="I35" s="27"/>
    </row>
    <row r="36" spans="1:9" ht="14.25" customHeight="1" x14ac:dyDescent="0.2">
      <c r="A36" s="124" t="s">
        <v>73</v>
      </c>
      <c r="B36" s="252">
        <v>4</v>
      </c>
      <c r="C36" s="100">
        <v>889</v>
      </c>
      <c r="D36" s="101">
        <v>398</v>
      </c>
      <c r="E36" s="100">
        <v>37</v>
      </c>
      <c r="F36" s="391">
        <f t="shared" si="3"/>
        <v>24.027027027027028</v>
      </c>
      <c r="G36" s="117" t="s">
        <v>19</v>
      </c>
      <c r="H36" s="117" t="s">
        <v>19</v>
      </c>
      <c r="I36" s="27"/>
    </row>
    <row r="37" spans="1:9" ht="14.25" customHeight="1" x14ac:dyDescent="0.2">
      <c r="A37" s="124" t="s">
        <v>74</v>
      </c>
      <c r="B37" s="252">
        <v>5</v>
      </c>
      <c r="C37" s="100">
        <v>2045</v>
      </c>
      <c r="D37" s="100">
        <v>960</v>
      </c>
      <c r="E37" s="100">
        <v>94</v>
      </c>
      <c r="F37" s="391">
        <f t="shared" si="3"/>
        <v>21.75531914893617</v>
      </c>
      <c r="G37" s="117" t="s">
        <v>19</v>
      </c>
      <c r="H37" s="117" t="s">
        <v>19</v>
      </c>
      <c r="I37" s="27"/>
    </row>
    <row r="38" spans="1:9" ht="14.25" customHeight="1" x14ac:dyDescent="0.2">
      <c r="A38" s="124" t="s">
        <v>75</v>
      </c>
      <c r="B38" s="252">
        <v>6</v>
      </c>
      <c r="C38" s="100">
        <v>1552</v>
      </c>
      <c r="D38" s="101">
        <v>695</v>
      </c>
      <c r="E38" s="100">
        <v>63</v>
      </c>
      <c r="F38" s="391">
        <f t="shared" si="3"/>
        <v>24.634920634920636</v>
      </c>
      <c r="G38" s="117" t="s">
        <v>19</v>
      </c>
      <c r="H38" s="117" t="s">
        <v>19</v>
      </c>
      <c r="I38" s="27"/>
    </row>
    <row r="39" spans="1:9" ht="14.25" customHeight="1" x14ac:dyDescent="0.2">
      <c r="A39" s="124" t="s">
        <v>97</v>
      </c>
      <c r="B39" s="252">
        <v>10</v>
      </c>
      <c r="C39" s="100">
        <v>3038</v>
      </c>
      <c r="D39" s="100">
        <v>1407</v>
      </c>
      <c r="E39" s="100">
        <v>133</v>
      </c>
      <c r="F39" s="391">
        <f t="shared" si="3"/>
        <v>22.842105263157894</v>
      </c>
      <c r="G39" s="117" t="s">
        <v>19</v>
      </c>
      <c r="H39" s="117" t="s">
        <v>19</v>
      </c>
      <c r="I39" s="27"/>
    </row>
    <row r="40" spans="1:9" ht="14.25" customHeight="1" x14ac:dyDescent="0.2">
      <c r="A40" s="124" t="s">
        <v>98</v>
      </c>
      <c r="B40" s="252">
        <v>5</v>
      </c>
      <c r="C40" s="100">
        <v>884</v>
      </c>
      <c r="D40" s="101">
        <v>422</v>
      </c>
      <c r="E40" s="100">
        <v>42</v>
      </c>
      <c r="F40" s="391">
        <f t="shared" si="3"/>
        <v>21.047619047619047</v>
      </c>
      <c r="G40" s="117" t="s">
        <v>19</v>
      </c>
      <c r="H40" s="117" t="s">
        <v>19</v>
      </c>
      <c r="I40" s="27"/>
    </row>
    <row r="41" spans="1:9" ht="14.25" customHeight="1" x14ac:dyDescent="0.2">
      <c r="A41" s="106" t="s">
        <v>76</v>
      </c>
      <c r="B41" s="96">
        <v>4</v>
      </c>
      <c r="C41" s="95">
        <v>1085</v>
      </c>
      <c r="D41" s="95">
        <v>498</v>
      </c>
      <c r="E41" s="95">
        <v>45</v>
      </c>
      <c r="F41" s="112">
        <f t="shared" si="3"/>
        <v>24.111111111111111</v>
      </c>
      <c r="G41" s="117" t="s">
        <v>19</v>
      </c>
      <c r="H41" s="117" t="s">
        <v>19</v>
      </c>
    </row>
    <row r="42" spans="1:9" ht="14.25" customHeight="1" x14ac:dyDescent="0.2">
      <c r="A42" s="106" t="s">
        <v>77</v>
      </c>
      <c r="B42" s="96">
        <v>2</v>
      </c>
      <c r="C42" s="95">
        <v>1062</v>
      </c>
      <c r="D42" s="94">
        <v>515</v>
      </c>
      <c r="E42" s="94">
        <v>44</v>
      </c>
      <c r="F42" s="112">
        <f t="shared" si="3"/>
        <v>24.136363636363637</v>
      </c>
      <c r="G42" s="117" t="s">
        <v>19</v>
      </c>
      <c r="H42" s="117" t="s">
        <v>19</v>
      </c>
    </row>
    <row r="43" spans="1:9" ht="14.25" customHeight="1" x14ac:dyDescent="0.2">
      <c r="A43" s="106" t="s">
        <v>78</v>
      </c>
      <c r="B43" s="117" t="s">
        <v>19</v>
      </c>
      <c r="C43" s="117" t="s">
        <v>19</v>
      </c>
      <c r="D43" s="117" t="s">
        <v>19</v>
      </c>
      <c r="E43" s="117" t="s">
        <v>19</v>
      </c>
      <c r="F43" s="117" t="s">
        <v>19</v>
      </c>
      <c r="G43" s="117" t="s">
        <v>19</v>
      </c>
      <c r="H43" s="117" t="s">
        <v>19</v>
      </c>
    </row>
    <row r="44" spans="1:9" s="67" customFormat="1" ht="14.25" customHeight="1" x14ac:dyDescent="0.2">
      <c r="A44" s="106"/>
      <c r="B44" s="117"/>
      <c r="C44" s="116"/>
      <c r="D44" s="116"/>
      <c r="E44" s="116"/>
      <c r="F44" s="117"/>
      <c r="G44" s="116"/>
      <c r="H44" s="116"/>
    </row>
    <row r="45" spans="1:9" ht="14.25" customHeight="1" x14ac:dyDescent="0.2">
      <c r="A45" s="147" t="s">
        <v>79</v>
      </c>
      <c r="B45" s="113">
        <f>SUM(B29:B43)</f>
        <v>69</v>
      </c>
      <c r="C45" s="104">
        <f>SUM(C29:C43)</f>
        <v>17565</v>
      </c>
      <c r="D45" s="104">
        <f t="shared" ref="D45:H45" si="4">SUM(D29:D43)</f>
        <v>8136</v>
      </c>
      <c r="E45" s="104">
        <f t="shared" si="4"/>
        <v>767</v>
      </c>
      <c r="F45" s="118">
        <f>SUM(C45/E45)</f>
        <v>22.900912646675359</v>
      </c>
      <c r="G45" s="104">
        <f t="shared" si="4"/>
        <v>3</v>
      </c>
      <c r="H45" s="104">
        <f t="shared" si="4"/>
        <v>3</v>
      </c>
    </row>
    <row r="46" spans="1:9" x14ac:dyDescent="0.2">
      <c r="A46" s="35"/>
      <c r="B46" s="140"/>
      <c r="C46" s="140"/>
      <c r="D46" s="140"/>
      <c r="E46" s="140"/>
      <c r="F46" s="141"/>
      <c r="G46" s="140"/>
      <c r="H46" s="140"/>
    </row>
  </sheetData>
  <protectedRanges>
    <protectedRange sqref="B9:B24 B29:B42 B44 B43:H43 D44:H44 C23:E23 D24:H24 D29:E42 D9:E22 G29:H42 G9:H23" name="Bereich1"/>
  </protectedRanges>
  <mergeCells count="11">
    <mergeCell ref="A4:A5"/>
    <mergeCell ref="B4:B5"/>
    <mergeCell ref="E4:E5"/>
    <mergeCell ref="B27:H27"/>
    <mergeCell ref="A1:H1"/>
    <mergeCell ref="A2:H2"/>
    <mergeCell ref="B6:H6"/>
    <mergeCell ref="C4:D4"/>
    <mergeCell ref="F4:F5"/>
    <mergeCell ref="G4:H4"/>
    <mergeCell ref="B7:H7"/>
  </mergeCells>
  <conditionalFormatting sqref="A7:B7 A6:H6 A8:H45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2.42578125" style="8" customWidth="1"/>
    <col min="2" max="8" width="11.1406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250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s="49" customFormat="1" ht="31.15" customHeight="1" x14ac:dyDescent="0.2">
      <c r="A4" s="490" t="s">
        <v>87</v>
      </c>
      <c r="B4" s="494" t="s">
        <v>128</v>
      </c>
      <c r="C4" s="504" t="s">
        <v>85</v>
      </c>
      <c r="D4" s="504"/>
      <c r="E4" s="494" t="s">
        <v>90</v>
      </c>
      <c r="F4" s="494" t="s">
        <v>197</v>
      </c>
      <c r="G4" s="494" t="s">
        <v>126</v>
      </c>
      <c r="H4" s="502"/>
      <c r="I4" s="334"/>
    </row>
    <row r="5" spans="1:14" s="49" customFormat="1" ht="31.15" customHeight="1" x14ac:dyDescent="0.2">
      <c r="A5" s="492"/>
      <c r="B5" s="504"/>
      <c r="C5" s="208" t="s">
        <v>89</v>
      </c>
      <c r="D5" s="208" t="s">
        <v>135</v>
      </c>
      <c r="E5" s="540"/>
      <c r="F5" s="494"/>
      <c r="G5" s="208" t="s">
        <v>89</v>
      </c>
      <c r="H5" s="206" t="s">
        <v>135</v>
      </c>
      <c r="I5" s="334"/>
    </row>
    <row r="6" spans="1:14" ht="14.25" customHeight="1" x14ac:dyDescent="0.25">
      <c r="A6" s="48"/>
      <c r="B6" s="542"/>
      <c r="C6" s="542"/>
      <c r="D6" s="542"/>
      <c r="E6" s="542"/>
      <c r="F6" s="542"/>
      <c r="G6" s="542"/>
      <c r="H6" s="542"/>
      <c r="I6" s="27"/>
    </row>
    <row r="7" spans="1:14" s="67" customFormat="1" ht="14.25" customHeight="1" x14ac:dyDescent="0.25">
      <c r="A7" s="47"/>
      <c r="B7" s="536" t="s">
        <v>80</v>
      </c>
      <c r="C7" s="537"/>
      <c r="D7" s="537"/>
      <c r="E7" s="537"/>
      <c r="F7" s="537"/>
      <c r="G7" s="537"/>
      <c r="H7" s="537"/>
      <c r="I7" s="27"/>
    </row>
    <row r="8" spans="1:14" s="67" customFormat="1" ht="14.25" customHeight="1" x14ac:dyDescent="0.25">
      <c r="A8" s="47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5">
      <c r="A9" s="119" t="s">
        <v>55</v>
      </c>
      <c r="B9" s="398">
        <v>10</v>
      </c>
      <c r="C9" s="343">
        <v>4716</v>
      </c>
      <c r="D9" s="343">
        <v>2413</v>
      </c>
      <c r="E9" s="398">
        <v>171</v>
      </c>
      <c r="F9" s="399">
        <v>27.578947368421051</v>
      </c>
      <c r="G9" s="398">
        <v>370</v>
      </c>
      <c r="H9" s="398">
        <v>201</v>
      </c>
      <c r="I9" s="27"/>
    </row>
    <row r="10" spans="1:14" ht="14.25" customHeight="1" x14ac:dyDescent="0.25">
      <c r="A10" s="119" t="s">
        <v>56</v>
      </c>
      <c r="B10" s="398">
        <v>10</v>
      </c>
      <c r="C10" s="343">
        <v>4772</v>
      </c>
      <c r="D10" s="343">
        <v>2435</v>
      </c>
      <c r="E10" s="398">
        <v>174</v>
      </c>
      <c r="F10" s="399">
        <v>27.425287356321839</v>
      </c>
      <c r="G10" s="398">
        <v>436</v>
      </c>
      <c r="H10" s="398">
        <v>217</v>
      </c>
      <c r="I10" s="27"/>
    </row>
    <row r="11" spans="1:14" ht="14.25" customHeight="1" x14ac:dyDescent="0.25">
      <c r="A11" s="119" t="s">
        <v>57</v>
      </c>
      <c r="B11" s="400">
        <v>10</v>
      </c>
      <c r="C11" s="343">
        <v>4762</v>
      </c>
      <c r="D11" s="343">
        <v>2454</v>
      </c>
      <c r="E11" s="398">
        <v>182</v>
      </c>
      <c r="F11" s="399">
        <v>26.164835164835164</v>
      </c>
      <c r="G11" s="398">
        <v>367</v>
      </c>
      <c r="H11" s="398">
        <v>193</v>
      </c>
      <c r="I11" s="27"/>
    </row>
    <row r="12" spans="1:14" ht="14.25" customHeight="1" x14ac:dyDescent="0.25">
      <c r="A12" s="119" t="s">
        <v>58</v>
      </c>
      <c r="B12" s="398">
        <v>11</v>
      </c>
      <c r="C12" s="343">
        <v>4863</v>
      </c>
      <c r="D12" s="343">
        <v>2476</v>
      </c>
      <c r="E12" s="398">
        <v>179</v>
      </c>
      <c r="F12" s="399">
        <v>27.16759776536313</v>
      </c>
      <c r="G12" s="398">
        <v>464</v>
      </c>
      <c r="H12" s="398">
        <v>231</v>
      </c>
      <c r="I12" s="27"/>
    </row>
    <row r="13" spans="1:14" ht="14.25" customHeight="1" x14ac:dyDescent="0.25">
      <c r="A13" s="119" t="s">
        <v>59</v>
      </c>
      <c r="B13" s="398">
        <v>11</v>
      </c>
      <c r="C13" s="343">
        <v>4859</v>
      </c>
      <c r="D13" s="343">
        <v>2471</v>
      </c>
      <c r="E13" s="398">
        <v>183</v>
      </c>
      <c r="F13" s="399">
        <v>26.551912568306012</v>
      </c>
      <c r="G13" s="398">
        <v>425</v>
      </c>
      <c r="H13" s="398">
        <v>209</v>
      </c>
      <c r="I13" s="27"/>
    </row>
    <row r="14" spans="1:14" ht="14.25" customHeight="1" x14ac:dyDescent="0.25">
      <c r="A14" s="401" t="s">
        <v>91</v>
      </c>
      <c r="B14" s="402">
        <v>12</v>
      </c>
      <c r="C14" s="346">
        <v>4873</v>
      </c>
      <c r="D14" s="346">
        <v>2485</v>
      </c>
      <c r="E14" s="402">
        <v>192</v>
      </c>
      <c r="F14" s="403">
        <v>25.380208333333332</v>
      </c>
      <c r="G14" s="402">
        <v>435</v>
      </c>
      <c r="H14" s="402">
        <v>222</v>
      </c>
      <c r="I14" s="27"/>
    </row>
    <row r="15" spans="1:14" ht="14.25" customHeight="1" x14ac:dyDescent="0.25">
      <c r="A15" s="119" t="s">
        <v>92</v>
      </c>
      <c r="B15" s="398">
        <v>11</v>
      </c>
      <c r="C15" s="343">
        <v>4858</v>
      </c>
      <c r="D15" s="343">
        <v>2475</v>
      </c>
      <c r="E15" s="398">
        <v>192</v>
      </c>
      <c r="F15" s="403">
        <v>25.302083333333332</v>
      </c>
      <c r="G15" s="398">
        <v>407</v>
      </c>
      <c r="H15" s="398">
        <v>201</v>
      </c>
      <c r="I15" s="27"/>
    </row>
    <row r="16" spans="1:14" ht="14.25" customHeight="1" x14ac:dyDescent="0.25">
      <c r="A16" s="119" t="s">
        <v>93</v>
      </c>
      <c r="B16" s="398">
        <v>11</v>
      </c>
      <c r="C16" s="343">
        <v>4781</v>
      </c>
      <c r="D16" s="343">
        <v>2429</v>
      </c>
      <c r="E16" s="398">
        <v>190</v>
      </c>
      <c r="F16" s="403">
        <v>25.163157894736841</v>
      </c>
      <c r="G16" s="398">
        <v>399</v>
      </c>
      <c r="H16" s="398">
        <v>210</v>
      </c>
      <c r="I16" s="27"/>
    </row>
    <row r="17" spans="1:9" ht="14.25" customHeight="1" x14ac:dyDescent="0.25">
      <c r="A17" s="401" t="s">
        <v>94</v>
      </c>
      <c r="B17" s="398">
        <v>12</v>
      </c>
      <c r="C17" s="343">
        <v>4872</v>
      </c>
      <c r="D17" s="343">
        <v>2458</v>
      </c>
      <c r="E17" s="398">
        <v>194</v>
      </c>
      <c r="F17" s="403">
        <v>25.11340206185567</v>
      </c>
      <c r="G17" s="398">
        <v>399</v>
      </c>
      <c r="H17" s="398">
        <v>207</v>
      </c>
      <c r="I17" s="27"/>
    </row>
    <row r="18" spans="1:9" ht="14.25" customHeight="1" x14ac:dyDescent="0.25">
      <c r="A18" s="401" t="s">
        <v>181</v>
      </c>
      <c r="B18" s="396">
        <v>12</v>
      </c>
      <c r="C18" s="355">
        <v>4807</v>
      </c>
      <c r="D18" s="355">
        <v>2406</v>
      </c>
      <c r="E18" s="396">
        <v>192</v>
      </c>
      <c r="F18" s="397">
        <v>25</v>
      </c>
      <c r="G18" s="396">
        <v>421</v>
      </c>
      <c r="H18" s="396">
        <v>210</v>
      </c>
      <c r="I18" s="27"/>
    </row>
    <row r="19" spans="1:9" ht="14.25" customHeight="1" x14ac:dyDescent="0.25">
      <c r="A19" s="404" t="s">
        <v>209</v>
      </c>
      <c r="B19" s="405">
        <v>12</v>
      </c>
      <c r="C19" s="359">
        <v>4772</v>
      </c>
      <c r="D19" s="359">
        <v>2394</v>
      </c>
      <c r="E19" s="405">
        <v>192</v>
      </c>
      <c r="F19" s="406">
        <v>24.9</v>
      </c>
      <c r="G19" s="405">
        <v>366</v>
      </c>
      <c r="H19" s="405">
        <v>194</v>
      </c>
      <c r="I19" s="27"/>
    </row>
    <row r="20" spans="1:9" s="137" customFormat="1" ht="13.15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15" x14ac:dyDescent="0.25">
      <c r="A21" s="328"/>
      <c r="B21" s="450"/>
      <c r="C21" s="447"/>
      <c r="D21" s="447"/>
      <c r="E21" s="447"/>
      <c r="F21" s="447"/>
      <c r="G21" s="447"/>
      <c r="H21" s="447"/>
      <c r="I21" s="27"/>
    </row>
    <row r="22" spans="1:9" ht="13.15" x14ac:dyDescent="0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15" x14ac:dyDescent="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15" x14ac:dyDescent="0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15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15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3.15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3.15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15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0">
    <mergeCell ref="A1:H1"/>
    <mergeCell ref="A2:H2"/>
    <mergeCell ref="C4:D4"/>
    <mergeCell ref="F4:F5"/>
    <mergeCell ref="G4:H4"/>
    <mergeCell ref="B7:H7"/>
    <mergeCell ref="B6:H6"/>
    <mergeCell ref="A4:A5"/>
    <mergeCell ref="B4:B5"/>
    <mergeCell ref="E4:E5"/>
  </mergeCells>
  <conditionalFormatting sqref="A7:B7 A6:H6 A8:H19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9.28515625" style="8" customWidth="1"/>
    <col min="2" max="2" width="9.42578125" style="8" customWidth="1"/>
    <col min="3" max="8" width="10.42578125" style="8" customWidth="1"/>
    <col min="9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276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4" spans="1:14" ht="27.75" customHeight="1" x14ac:dyDescent="0.2">
      <c r="A4" s="490" t="s">
        <v>198</v>
      </c>
      <c r="B4" s="494" t="s">
        <v>88</v>
      </c>
      <c r="C4" s="504" t="s">
        <v>85</v>
      </c>
      <c r="D4" s="504"/>
      <c r="E4" s="494" t="s">
        <v>90</v>
      </c>
      <c r="F4" s="494" t="s">
        <v>197</v>
      </c>
      <c r="G4" s="502" t="s">
        <v>126</v>
      </c>
      <c r="H4" s="553"/>
      <c r="I4" s="27"/>
    </row>
    <row r="5" spans="1:14" ht="27.75" customHeight="1" x14ac:dyDescent="0.2">
      <c r="A5" s="492"/>
      <c r="B5" s="504"/>
      <c r="C5" s="208" t="s">
        <v>89</v>
      </c>
      <c r="D5" s="208" t="s">
        <v>135</v>
      </c>
      <c r="E5" s="540"/>
      <c r="F5" s="494"/>
      <c r="G5" s="208" t="s">
        <v>89</v>
      </c>
      <c r="H5" s="206" t="s">
        <v>135</v>
      </c>
      <c r="I5" s="27"/>
    </row>
    <row r="6" spans="1:14" ht="14.25" customHeight="1" x14ac:dyDescent="0.25">
      <c r="A6" s="48"/>
      <c r="B6" s="552"/>
      <c r="C6" s="512"/>
      <c r="D6" s="512"/>
      <c r="E6" s="512"/>
      <c r="F6" s="512"/>
      <c r="G6" s="512"/>
      <c r="H6" s="512"/>
      <c r="I6" s="27"/>
    </row>
    <row r="7" spans="1:14" s="67" customFormat="1" ht="14.25" customHeight="1" x14ac:dyDescent="0.25">
      <c r="A7" s="47"/>
      <c r="B7" s="536" t="s">
        <v>80</v>
      </c>
      <c r="C7" s="537"/>
      <c r="D7" s="537"/>
      <c r="E7" s="537"/>
      <c r="F7" s="537"/>
      <c r="G7" s="537"/>
      <c r="H7" s="537"/>
      <c r="I7" s="27"/>
    </row>
    <row r="8" spans="1:14" s="67" customFormat="1" ht="14.25" customHeight="1" x14ac:dyDescent="0.25">
      <c r="A8" s="47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5">
      <c r="A9" s="124" t="s">
        <v>67</v>
      </c>
      <c r="B9" s="307">
        <v>1</v>
      </c>
      <c r="C9" s="116">
        <v>455</v>
      </c>
      <c r="D9" s="117">
        <v>219</v>
      </c>
      <c r="E9" s="116">
        <v>20</v>
      </c>
      <c r="F9" s="391">
        <f>C9/E9</f>
        <v>22.75</v>
      </c>
      <c r="G9" s="116">
        <v>31</v>
      </c>
      <c r="H9" s="116">
        <v>18</v>
      </c>
      <c r="I9" s="27"/>
    </row>
    <row r="10" spans="1:14" ht="14.25" customHeight="1" x14ac:dyDescent="0.25">
      <c r="A10" s="124" t="s">
        <v>68</v>
      </c>
      <c r="B10" s="307">
        <v>1</v>
      </c>
      <c r="C10" s="116">
        <v>898</v>
      </c>
      <c r="D10" s="117">
        <v>469</v>
      </c>
      <c r="E10" s="116">
        <v>34</v>
      </c>
      <c r="F10" s="391">
        <f t="shared" ref="F10:F19" si="0">C10/E10</f>
        <v>26.411764705882351</v>
      </c>
      <c r="G10" s="116">
        <v>62</v>
      </c>
      <c r="H10" s="116">
        <v>28</v>
      </c>
      <c r="I10" s="27"/>
    </row>
    <row r="11" spans="1:14" ht="14.25" customHeight="1" x14ac:dyDescent="0.2">
      <c r="A11" s="124" t="s">
        <v>69</v>
      </c>
      <c r="B11" s="307">
        <v>1</v>
      </c>
      <c r="C11" s="116">
        <v>654</v>
      </c>
      <c r="D11" s="117">
        <v>333</v>
      </c>
      <c r="E11" s="117">
        <v>28</v>
      </c>
      <c r="F11" s="391">
        <f t="shared" si="0"/>
        <v>23.357142857142858</v>
      </c>
      <c r="G11" s="117">
        <v>47</v>
      </c>
      <c r="H11" s="117">
        <v>29</v>
      </c>
      <c r="I11" s="27"/>
    </row>
    <row r="12" spans="1:14" ht="14.25" customHeight="1" x14ac:dyDescent="0.2">
      <c r="A12" s="124" t="s">
        <v>70</v>
      </c>
      <c r="B12" s="307">
        <v>1</v>
      </c>
      <c r="C12" s="116">
        <v>307</v>
      </c>
      <c r="D12" s="117">
        <v>165</v>
      </c>
      <c r="E12" s="117">
        <v>13</v>
      </c>
      <c r="F12" s="391">
        <f t="shared" si="0"/>
        <v>23.615384615384617</v>
      </c>
      <c r="G12" s="117">
        <v>32</v>
      </c>
      <c r="H12" s="117">
        <v>18</v>
      </c>
      <c r="I12" s="27"/>
    </row>
    <row r="13" spans="1:14" ht="14.25" customHeight="1" x14ac:dyDescent="0.25">
      <c r="A13" s="124" t="s">
        <v>71</v>
      </c>
      <c r="B13" s="307">
        <v>1</v>
      </c>
      <c r="C13" s="116">
        <v>120</v>
      </c>
      <c r="D13" s="117">
        <v>58</v>
      </c>
      <c r="E13" s="117">
        <v>6</v>
      </c>
      <c r="F13" s="391">
        <f t="shared" si="0"/>
        <v>20</v>
      </c>
      <c r="G13" s="117">
        <v>9</v>
      </c>
      <c r="H13" s="117">
        <v>4</v>
      </c>
      <c r="I13" s="27"/>
    </row>
    <row r="14" spans="1:14" ht="14.25" customHeight="1" x14ac:dyDescent="0.25">
      <c r="A14" s="124" t="s">
        <v>73</v>
      </c>
      <c r="B14" s="307">
        <v>1</v>
      </c>
      <c r="C14" s="116">
        <v>321</v>
      </c>
      <c r="D14" s="117">
        <v>184</v>
      </c>
      <c r="E14" s="116">
        <v>13</v>
      </c>
      <c r="F14" s="391">
        <f t="shared" si="0"/>
        <v>24.692307692307693</v>
      </c>
      <c r="G14" s="117">
        <v>23</v>
      </c>
      <c r="H14" s="392">
        <v>15</v>
      </c>
      <c r="I14" s="27"/>
    </row>
    <row r="15" spans="1:14" ht="14.25" customHeight="1" x14ac:dyDescent="0.25">
      <c r="A15" s="124" t="s">
        <v>74</v>
      </c>
      <c r="B15" s="307">
        <v>1</v>
      </c>
      <c r="C15" s="116">
        <v>430</v>
      </c>
      <c r="D15" s="117">
        <v>213</v>
      </c>
      <c r="E15" s="116">
        <v>14</v>
      </c>
      <c r="F15" s="391">
        <f t="shared" si="0"/>
        <v>30.714285714285715</v>
      </c>
      <c r="G15" s="116">
        <v>32</v>
      </c>
      <c r="H15" s="116">
        <v>19</v>
      </c>
      <c r="I15" s="27"/>
    </row>
    <row r="16" spans="1:14" ht="14.25" customHeight="1" x14ac:dyDescent="0.2">
      <c r="A16" s="124" t="s">
        <v>109</v>
      </c>
      <c r="B16" s="307">
        <v>2</v>
      </c>
      <c r="C16" s="116">
        <v>783</v>
      </c>
      <c r="D16" s="117">
        <v>365</v>
      </c>
      <c r="E16" s="116">
        <v>32</v>
      </c>
      <c r="F16" s="391">
        <f t="shared" si="0"/>
        <v>24.46875</v>
      </c>
      <c r="G16" s="116">
        <v>59</v>
      </c>
      <c r="H16" s="392">
        <v>26</v>
      </c>
      <c r="I16" s="27"/>
    </row>
    <row r="17" spans="1:9" ht="14.25" customHeight="1" x14ac:dyDescent="0.25">
      <c r="A17" s="124" t="s">
        <v>76</v>
      </c>
      <c r="B17" s="307">
        <v>1</v>
      </c>
      <c r="C17" s="116">
        <v>390</v>
      </c>
      <c r="D17" s="117">
        <v>201</v>
      </c>
      <c r="E17" s="117">
        <v>13</v>
      </c>
      <c r="F17" s="391">
        <f t="shared" si="0"/>
        <v>30</v>
      </c>
      <c r="G17" s="117">
        <v>31</v>
      </c>
      <c r="H17" s="117">
        <v>17</v>
      </c>
      <c r="I17" s="27"/>
    </row>
    <row r="18" spans="1:9" ht="14.25" customHeight="1" x14ac:dyDescent="0.25">
      <c r="A18" s="124" t="s">
        <v>77</v>
      </c>
      <c r="B18" s="307">
        <v>1</v>
      </c>
      <c r="C18" s="116">
        <v>307</v>
      </c>
      <c r="D18" s="117">
        <v>146</v>
      </c>
      <c r="E18" s="117">
        <v>13</v>
      </c>
      <c r="F18" s="391">
        <f t="shared" si="0"/>
        <v>23.615384615384617</v>
      </c>
      <c r="G18" s="117">
        <v>24</v>
      </c>
      <c r="H18" s="117">
        <v>14</v>
      </c>
      <c r="I18" s="27"/>
    </row>
    <row r="19" spans="1:9" ht="14.25" customHeight="1" x14ac:dyDescent="0.25">
      <c r="A19" s="124" t="s">
        <v>78</v>
      </c>
      <c r="B19" s="307">
        <v>1</v>
      </c>
      <c r="C19" s="116">
        <v>107</v>
      </c>
      <c r="D19" s="117">
        <v>41</v>
      </c>
      <c r="E19" s="117">
        <v>6</v>
      </c>
      <c r="F19" s="391">
        <f t="shared" si="0"/>
        <v>17.833333333333332</v>
      </c>
      <c r="G19" s="117">
        <v>16</v>
      </c>
      <c r="H19" s="117">
        <v>6</v>
      </c>
      <c r="I19" s="27"/>
    </row>
    <row r="20" spans="1:9" s="67" customFormat="1" ht="14.25" customHeight="1" x14ac:dyDescent="0.25">
      <c r="A20" s="124"/>
      <c r="B20" s="307"/>
      <c r="C20" s="116"/>
      <c r="D20" s="117"/>
      <c r="E20" s="117"/>
      <c r="F20" s="391"/>
      <c r="G20" s="117"/>
      <c r="H20" s="117"/>
      <c r="I20" s="27"/>
    </row>
    <row r="21" spans="1:9" ht="14.25" customHeight="1" x14ac:dyDescent="0.25">
      <c r="A21" s="288" t="s">
        <v>79</v>
      </c>
      <c r="B21" s="393">
        <f>SUM(B9:B19)</f>
        <v>12</v>
      </c>
      <c r="C21" s="365">
        <f t="shared" ref="C21:H21" si="1">SUM(C9:C19)</f>
        <v>4772</v>
      </c>
      <c r="D21" s="365">
        <f t="shared" si="1"/>
        <v>2394</v>
      </c>
      <c r="E21" s="394">
        <f t="shared" si="1"/>
        <v>192</v>
      </c>
      <c r="F21" s="395">
        <f>C21/E21</f>
        <v>24.854166666666668</v>
      </c>
      <c r="G21" s="394">
        <f t="shared" si="1"/>
        <v>366</v>
      </c>
      <c r="H21" s="394">
        <f t="shared" si="1"/>
        <v>194</v>
      </c>
      <c r="I21" s="27"/>
    </row>
    <row r="22" spans="1:9" ht="13.15" x14ac:dyDescent="0.25">
      <c r="A22" s="27"/>
      <c r="B22" s="396"/>
      <c r="C22" s="355"/>
      <c r="D22" s="355"/>
      <c r="E22" s="396"/>
      <c r="F22" s="397"/>
      <c r="G22" s="396"/>
      <c r="H22" s="396"/>
      <c r="I22" s="27"/>
    </row>
    <row r="23" spans="1:9" ht="13.15" x14ac:dyDescent="0.25">
      <c r="A23" s="27"/>
      <c r="B23" s="328"/>
      <c r="C23" s="328"/>
      <c r="D23" s="328"/>
      <c r="E23" s="328"/>
      <c r="F23" s="328"/>
      <c r="G23" s="328"/>
      <c r="H23" s="328"/>
      <c r="I23" s="27"/>
    </row>
    <row r="24" spans="1:9" ht="13.15" x14ac:dyDescent="0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15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15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3.15" x14ac:dyDescent="0.25">
      <c r="A27" s="27"/>
      <c r="B27" s="456"/>
      <c r="C27" s="456"/>
      <c r="D27" s="456"/>
      <c r="E27" s="456"/>
      <c r="F27" s="456"/>
      <c r="G27" s="27"/>
      <c r="H27" s="27"/>
      <c r="I27" s="27"/>
    </row>
    <row r="28" spans="1:9" ht="13.15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15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B9:B20 G9:H20 D9:E20" name="Bereich1"/>
  </protectedRanges>
  <mergeCells count="10">
    <mergeCell ref="B7:H7"/>
    <mergeCell ref="B6:H6"/>
    <mergeCell ref="A1:H1"/>
    <mergeCell ref="A2:H2"/>
    <mergeCell ref="A4:A5"/>
    <mergeCell ref="B4:B5"/>
    <mergeCell ref="E4:E5"/>
    <mergeCell ref="C4:D4"/>
    <mergeCell ref="F4:F5"/>
    <mergeCell ref="G4:H4"/>
  </mergeCells>
  <conditionalFormatting sqref="A7:B7 A6:H6 B22:H22 A8:H21">
    <cfRule type="expression" dxfId="2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  <ignoredErrors>
    <ignoredError sqref="F21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0.7109375" style="8" customWidth="1"/>
    <col min="2" max="2" width="17.42578125" style="8" customWidth="1"/>
    <col min="3" max="3" width="25.42578125" style="8" customWidth="1"/>
    <col min="4" max="4" width="24.28515625" style="8" customWidth="1"/>
    <col min="5" max="16384" width="11.28515625" style="8"/>
  </cols>
  <sheetData>
    <row r="1" spans="1:14" ht="13.15" x14ac:dyDescent="0.25">
      <c r="A1" s="487"/>
      <c r="B1" s="487"/>
      <c r="C1" s="487"/>
      <c r="D1" s="487"/>
    </row>
    <row r="2" spans="1:14" s="9" customFormat="1" ht="31.15" customHeight="1" x14ac:dyDescent="0.2">
      <c r="A2" s="488" t="s">
        <v>280</v>
      </c>
      <c r="B2" s="488"/>
      <c r="C2" s="488"/>
      <c r="D2" s="488"/>
      <c r="E2" s="232"/>
      <c r="F2" s="232"/>
      <c r="G2" s="232"/>
      <c r="H2" s="232"/>
      <c r="I2" s="232"/>
      <c r="J2" s="232"/>
      <c r="K2" s="232"/>
      <c r="L2" s="232"/>
      <c r="M2" s="50"/>
      <c r="N2" s="50"/>
    </row>
    <row r="3" spans="1:14" ht="13.15" x14ac:dyDescent="0.25">
      <c r="A3" s="9"/>
      <c r="B3" s="9"/>
      <c r="C3" s="9"/>
      <c r="D3" s="9"/>
    </row>
    <row r="4" spans="1:14" s="49" customFormat="1" ht="31.15" customHeight="1" x14ac:dyDescent="0.2">
      <c r="A4" s="490" t="s">
        <v>87</v>
      </c>
      <c r="B4" s="494" t="s">
        <v>129</v>
      </c>
      <c r="C4" s="504" t="s">
        <v>85</v>
      </c>
      <c r="D4" s="496"/>
      <c r="E4" s="334"/>
      <c r="F4" s="334"/>
      <c r="G4" s="334"/>
      <c r="H4" s="334"/>
      <c r="I4" s="334"/>
    </row>
    <row r="5" spans="1:14" s="49" customFormat="1" ht="31.15" customHeight="1" x14ac:dyDescent="0.2">
      <c r="A5" s="492"/>
      <c r="B5" s="504"/>
      <c r="C5" s="208" t="s">
        <v>89</v>
      </c>
      <c r="D5" s="206" t="s">
        <v>135</v>
      </c>
      <c r="E5" s="334"/>
      <c r="F5" s="334"/>
      <c r="G5" s="334"/>
      <c r="H5" s="334"/>
      <c r="I5" s="334"/>
    </row>
    <row r="6" spans="1:14" ht="14.25" customHeight="1" x14ac:dyDescent="0.25">
      <c r="A6" s="48"/>
      <c r="B6" s="512"/>
      <c r="C6" s="512"/>
      <c r="D6" s="512"/>
      <c r="E6" s="27"/>
      <c r="F6" s="27"/>
      <c r="G6" s="27"/>
      <c r="H6" s="27"/>
      <c r="I6" s="27"/>
    </row>
    <row r="7" spans="1:14" s="67" customFormat="1" ht="14.25" customHeight="1" x14ac:dyDescent="0.2">
      <c r="A7" s="47"/>
      <c r="B7" s="536" t="s">
        <v>101</v>
      </c>
      <c r="C7" s="537"/>
      <c r="D7" s="537"/>
      <c r="E7" s="27"/>
      <c r="F7" s="27"/>
      <c r="G7" s="27"/>
      <c r="H7" s="27"/>
      <c r="I7" s="27"/>
    </row>
    <row r="8" spans="1:14" s="67" customFormat="1" ht="14.25" customHeight="1" x14ac:dyDescent="0.25">
      <c r="A8" s="47"/>
      <c r="B8" s="26"/>
      <c r="C8" s="26"/>
      <c r="D8" s="26"/>
      <c r="E8" s="27"/>
      <c r="F8" s="27"/>
      <c r="G8" s="27"/>
      <c r="H8" s="27"/>
      <c r="I8" s="27"/>
    </row>
    <row r="9" spans="1:14" ht="14.25" customHeight="1" x14ac:dyDescent="0.25">
      <c r="A9" s="124" t="s">
        <v>55</v>
      </c>
      <c r="B9" s="386">
        <v>3</v>
      </c>
      <c r="C9" s="386">
        <v>369</v>
      </c>
      <c r="D9" s="386">
        <v>211</v>
      </c>
      <c r="E9" s="27"/>
      <c r="F9" s="27"/>
      <c r="G9" s="27"/>
      <c r="H9" s="27"/>
      <c r="I9" s="27"/>
    </row>
    <row r="10" spans="1:14" ht="14.25" customHeight="1" x14ac:dyDescent="0.25">
      <c r="A10" s="124" t="s">
        <v>56</v>
      </c>
      <c r="B10" s="386">
        <v>3</v>
      </c>
      <c r="C10" s="386">
        <v>349</v>
      </c>
      <c r="D10" s="386">
        <v>199</v>
      </c>
      <c r="E10" s="27"/>
      <c r="F10" s="27"/>
      <c r="G10" s="27"/>
      <c r="H10" s="27"/>
      <c r="I10" s="27"/>
    </row>
    <row r="11" spans="1:14" ht="14.25" customHeight="1" x14ac:dyDescent="0.25">
      <c r="A11" s="124" t="s">
        <v>57</v>
      </c>
      <c r="B11" s="386">
        <v>3</v>
      </c>
      <c r="C11" s="386">
        <v>352</v>
      </c>
      <c r="D11" s="386">
        <v>199</v>
      </c>
      <c r="E11" s="27"/>
      <c r="F11" s="27"/>
      <c r="G11" s="27"/>
      <c r="H11" s="27"/>
      <c r="I11" s="27"/>
    </row>
    <row r="12" spans="1:14" ht="14.25" customHeight="1" x14ac:dyDescent="0.25">
      <c r="A12" s="124" t="s">
        <v>58</v>
      </c>
      <c r="B12" s="386">
        <v>3</v>
      </c>
      <c r="C12" s="386">
        <v>345</v>
      </c>
      <c r="D12" s="386">
        <v>197</v>
      </c>
      <c r="E12" s="27"/>
      <c r="F12" s="27"/>
      <c r="G12" s="27"/>
      <c r="H12" s="27"/>
      <c r="I12" s="27"/>
    </row>
    <row r="13" spans="1:14" ht="14.25" customHeight="1" x14ac:dyDescent="0.25">
      <c r="A13" s="124" t="s">
        <v>59</v>
      </c>
      <c r="B13" s="386">
        <v>3</v>
      </c>
      <c r="C13" s="386">
        <v>358</v>
      </c>
      <c r="D13" s="386">
        <v>194</v>
      </c>
      <c r="E13" s="27"/>
      <c r="F13" s="27"/>
      <c r="G13" s="27"/>
      <c r="H13" s="27"/>
      <c r="I13" s="27"/>
    </row>
    <row r="14" spans="1:14" ht="14.25" customHeight="1" x14ac:dyDescent="0.25">
      <c r="A14" s="294" t="s">
        <v>91</v>
      </c>
      <c r="B14" s="387">
        <v>3</v>
      </c>
      <c r="C14" s="387">
        <v>380</v>
      </c>
      <c r="D14" s="387">
        <v>215</v>
      </c>
      <c r="E14" s="27"/>
      <c r="F14" s="27"/>
      <c r="G14" s="27"/>
      <c r="H14" s="27"/>
      <c r="I14" s="27"/>
    </row>
    <row r="15" spans="1:14" ht="14.25" customHeight="1" x14ac:dyDescent="0.25">
      <c r="A15" s="388" t="s">
        <v>92</v>
      </c>
      <c r="B15" s="386">
        <v>3</v>
      </c>
      <c r="C15" s="386">
        <v>389</v>
      </c>
      <c r="D15" s="386">
        <v>208</v>
      </c>
      <c r="E15" s="27"/>
      <c r="F15" s="27"/>
      <c r="G15" s="27"/>
      <c r="H15" s="27"/>
      <c r="I15" s="27"/>
    </row>
    <row r="16" spans="1:14" ht="14.25" customHeight="1" x14ac:dyDescent="0.25">
      <c r="A16" s="388" t="s">
        <v>93</v>
      </c>
      <c r="B16" s="386">
        <v>3</v>
      </c>
      <c r="C16" s="386">
        <v>352</v>
      </c>
      <c r="D16" s="386">
        <v>188</v>
      </c>
      <c r="E16" s="27"/>
      <c r="F16" s="27"/>
      <c r="G16" s="27"/>
      <c r="H16" s="27"/>
      <c r="I16" s="27"/>
    </row>
    <row r="17" spans="1:9" ht="14.25" customHeight="1" x14ac:dyDescent="0.25">
      <c r="A17" s="388" t="s">
        <v>94</v>
      </c>
      <c r="B17" s="386">
        <v>3</v>
      </c>
      <c r="C17" s="386">
        <v>335</v>
      </c>
      <c r="D17" s="386">
        <v>182</v>
      </c>
      <c r="E17" s="27"/>
      <c r="F17" s="27"/>
      <c r="G17" s="27"/>
      <c r="H17" s="27"/>
      <c r="I17" s="27"/>
    </row>
    <row r="18" spans="1:9" ht="14.25" customHeight="1" x14ac:dyDescent="0.25">
      <c r="A18" s="388" t="s">
        <v>181</v>
      </c>
      <c r="B18" s="386">
        <v>3</v>
      </c>
      <c r="C18" s="386">
        <v>315</v>
      </c>
      <c r="D18" s="386">
        <v>160</v>
      </c>
      <c r="E18" s="27"/>
      <c r="F18" s="27"/>
      <c r="G18" s="27"/>
      <c r="H18" s="27"/>
      <c r="I18" s="27"/>
    </row>
    <row r="19" spans="1:9" s="137" customFormat="1" ht="14.25" customHeight="1" x14ac:dyDescent="0.25">
      <c r="A19" s="389" t="s">
        <v>209</v>
      </c>
      <c r="B19" s="390">
        <v>3</v>
      </c>
      <c r="C19" s="390">
        <v>329</v>
      </c>
      <c r="D19" s="390">
        <v>170</v>
      </c>
      <c r="E19" s="27"/>
      <c r="F19" s="27"/>
      <c r="G19" s="27"/>
      <c r="H19" s="27"/>
      <c r="I19" s="27"/>
    </row>
    <row r="20" spans="1:9" ht="13.15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15" x14ac:dyDescent="0.25">
      <c r="A21" s="27"/>
      <c r="B21" s="447"/>
      <c r="C21" s="447"/>
      <c r="D21" s="447"/>
      <c r="E21" s="447"/>
      <c r="F21" s="447"/>
      <c r="G21" s="447"/>
      <c r="H21" s="447"/>
      <c r="I21" s="27"/>
    </row>
    <row r="22" spans="1:9" ht="13.15" x14ac:dyDescent="0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15" x14ac:dyDescent="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15" x14ac:dyDescent="0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15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15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3.15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3.15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15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7">
    <mergeCell ref="B7:D7"/>
    <mergeCell ref="B6:D6"/>
    <mergeCell ref="A4:A5"/>
    <mergeCell ref="B4:B5"/>
    <mergeCell ref="A1:D1"/>
    <mergeCell ref="A2:D2"/>
    <mergeCell ref="C4:D4"/>
  </mergeCells>
  <conditionalFormatting sqref="A6:D6 A7:B7 A8:D19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92D050"/>
  </sheetPr>
  <dimension ref="A1:N40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5.42578125" style="8" customWidth="1"/>
    <col min="2" max="2" width="20.85546875" style="8" customWidth="1"/>
    <col min="3" max="3" width="22.140625" style="8" customWidth="1"/>
    <col min="4" max="4" width="22.85546875" style="8" customWidth="1"/>
    <col min="5" max="16384" width="11.28515625" style="8"/>
  </cols>
  <sheetData>
    <row r="1" spans="1:14" ht="13.15" x14ac:dyDescent="0.25">
      <c r="A1" s="487" t="s">
        <v>124</v>
      </c>
      <c r="B1" s="487"/>
      <c r="C1" s="487"/>
      <c r="D1" s="487"/>
      <c r="E1" s="50"/>
      <c r="F1" s="50"/>
      <c r="G1" s="50"/>
    </row>
    <row r="2" spans="1:14" s="9" customFormat="1" ht="31.15" customHeight="1" x14ac:dyDescent="0.2">
      <c r="A2" s="488" t="s">
        <v>281</v>
      </c>
      <c r="B2" s="488"/>
      <c r="C2" s="488"/>
      <c r="D2" s="488"/>
      <c r="E2" s="232"/>
      <c r="F2" s="232"/>
      <c r="G2" s="232"/>
      <c r="H2" s="232"/>
      <c r="I2" s="232"/>
      <c r="J2" s="232"/>
      <c r="K2" s="232"/>
      <c r="L2" s="232"/>
      <c r="M2" s="50"/>
      <c r="N2" s="50"/>
    </row>
    <row r="4" spans="1:14" ht="31.7" customHeight="1" x14ac:dyDescent="0.2">
      <c r="A4" s="490" t="s">
        <v>198</v>
      </c>
      <c r="B4" s="493" t="s">
        <v>129</v>
      </c>
      <c r="C4" s="504" t="s">
        <v>85</v>
      </c>
      <c r="D4" s="496"/>
      <c r="E4" s="27"/>
      <c r="F4" s="27"/>
      <c r="G4" s="27"/>
      <c r="H4" s="27"/>
      <c r="I4" s="27"/>
    </row>
    <row r="5" spans="1:14" ht="31.7" customHeight="1" x14ac:dyDescent="0.2">
      <c r="A5" s="492"/>
      <c r="B5" s="497"/>
      <c r="C5" s="208" t="s">
        <v>89</v>
      </c>
      <c r="D5" s="206" t="s">
        <v>135</v>
      </c>
      <c r="E5" s="27"/>
      <c r="F5" s="27"/>
      <c r="G5" s="27"/>
      <c r="H5" s="27"/>
      <c r="I5" s="27"/>
    </row>
    <row r="6" spans="1:14" ht="14.25" customHeight="1" x14ac:dyDescent="0.25">
      <c r="A6" s="47"/>
      <c r="B6" s="554"/>
      <c r="C6" s="554"/>
      <c r="D6" s="554"/>
      <c r="E6" s="27"/>
      <c r="F6" s="27"/>
      <c r="G6" s="27"/>
      <c r="H6" s="27"/>
      <c r="I6" s="27"/>
    </row>
    <row r="7" spans="1:14" s="67" customFormat="1" ht="14.25" customHeight="1" x14ac:dyDescent="0.2">
      <c r="A7" s="47"/>
      <c r="B7" s="510" t="s">
        <v>101</v>
      </c>
      <c r="C7" s="510"/>
      <c r="D7" s="510"/>
      <c r="E7" s="27"/>
      <c r="F7" s="27"/>
      <c r="G7" s="27"/>
      <c r="H7" s="27"/>
      <c r="I7" s="27"/>
    </row>
    <row r="8" spans="1:14" s="67" customFormat="1" ht="14.25" customHeight="1" x14ac:dyDescent="0.25">
      <c r="A8" s="47"/>
      <c r="B8" s="212"/>
      <c r="C8" s="212"/>
      <c r="D8" s="212"/>
      <c r="E8" s="27"/>
      <c r="F8" s="27"/>
      <c r="G8" s="27"/>
      <c r="H8" s="27"/>
      <c r="I8" s="27"/>
    </row>
    <row r="9" spans="1:14" ht="14.25" customHeight="1" x14ac:dyDescent="0.25">
      <c r="A9" s="124" t="s">
        <v>67</v>
      </c>
      <c r="B9" s="380">
        <v>1</v>
      </c>
      <c r="C9" s="381">
        <v>106</v>
      </c>
      <c r="D9" s="382">
        <v>55</v>
      </c>
      <c r="E9" s="27"/>
      <c r="F9" s="27"/>
      <c r="G9" s="27"/>
      <c r="H9" s="27"/>
      <c r="I9" s="27"/>
    </row>
    <row r="10" spans="1:14" ht="14.25" customHeight="1" x14ac:dyDescent="0.25">
      <c r="A10" s="124" t="s">
        <v>68</v>
      </c>
      <c r="B10" s="380">
        <v>1</v>
      </c>
      <c r="C10" s="381">
        <v>117</v>
      </c>
      <c r="D10" s="382">
        <v>59</v>
      </c>
      <c r="E10" s="27"/>
      <c r="F10" s="27"/>
      <c r="G10" s="27"/>
      <c r="H10" s="27"/>
      <c r="I10" s="27"/>
    </row>
    <row r="11" spans="1:14" ht="14.25" customHeight="1" x14ac:dyDescent="0.2">
      <c r="A11" s="124" t="s">
        <v>69</v>
      </c>
      <c r="B11" s="380">
        <v>1</v>
      </c>
      <c r="C11" s="381">
        <v>106</v>
      </c>
      <c r="D11" s="382">
        <v>56</v>
      </c>
      <c r="E11" s="27"/>
      <c r="F11" s="27"/>
      <c r="G11" s="27"/>
      <c r="H11" s="27"/>
      <c r="I11" s="27"/>
    </row>
    <row r="12" spans="1:14" s="67" customFormat="1" ht="14.25" customHeight="1" x14ac:dyDescent="0.25">
      <c r="A12" s="124"/>
      <c r="B12" s="380"/>
      <c r="C12" s="381"/>
      <c r="D12" s="382"/>
      <c r="E12" s="27"/>
      <c r="F12" s="27"/>
      <c r="G12" s="27"/>
      <c r="H12" s="27"/>
      <c r="I12" s="27"/>
    </row>
    <row r="13" spans="1:14" s="51" customFormat="1" ht="14.25" customHeight="1" x14ac:dyDescent="0.25">
      <c r="A13" s="129" t="s">
        <v>79</v>
      </c>
      <c r="B13" s="383">
        <f>SUM(B9:B11)</f>
        <v>3</v>
      </c>
      <c r="C13" s="384">
        <f t="shared" ref="C13:D13" si="0">SUM(C9:C11)</f>
        <v>329</v>
      </c>
      <c r="D13" s="384">
        <f t="shared" si="0"/>
        <v>170</v>
      </c>
      <c r="E13" s="385"/>
      <c r="F13" s="385"/>
      <c r="G13" s="385"/>
      <c r="H13" s="385"/>
      <c r="I13" s="385"/>
    </row>
    <row r="14" spans="1:14" ht="13.15" x14ac:dyDescent="0.25">
      <c r="A14" s="27"/>
      <c r="B14" s="27"/>
      <c r="C14" s="27"/>
      <c r="D14" s="27"/>
      <c r="E14" s="27"/>
      <c r="F14" s="27"/>
      <c r="G14" s="27"/>
      <c r="H14" s="27"/>
      <c r="I14" s="27"/>
    </row>
    <row r="15" spans="1:14" ht="13.15" x14ac:dyDescent="0.25">
      <c r="A15" s="27"/>
      <c r="B15" s="27"/>
      <c r="C15" s="27"/>
      <c r="D15" s="27"/>
      <c r="E15" s="27"/>
      <c r="F15" s="27"/>
      <c r="G15" s="27"/>
      <c r="H15" s="27"/>
      <c r="I15" s="27"/>
    </row>
    <row r="16" spans="1:14" ht="13.15" x14ac:dyDescent="0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3.15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3.15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3.15" x14ac:dyDescent="0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3.15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15" x14ac:dyDescent="0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3.15" x14ac:dyDescent="0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15" x14ac:dyDescent="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15" x14ac:dyDescent="0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15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.15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3.15" x14ac:dyDescent="0.25">
      <c r="A27" s="27"/>
      <c r="B27" s="456"/>
      <c r="C27" s="456"/>
      <c r="D27" s="456"/>
      <c r="E27" s="456"/>
      <c r="F27" s="456"/>
      <c r="G27" s="27"/>
      <c r="H27" s="27"/>
      <c r="I27" s="27"/>
    </row>
    <row r="28" spans="1:9" ht="13.15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15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B9:B12 D9 D10:D12" name="Bereich1"/>
  </protectedRanges>
  <mergeCells count="7">
    <mergeCell ref="B7:D7"/>
    <mergeCell ref="A1:D1"/>
    <mergeCell ref="A2:D2"/>
    <mergeCell ref="B6:D6"/>
    <mergeCell ref="C4:D4"/>
    <mergeCell ref="A4:A5"/>
    <mergeCell ref="B4:B5"/>
  </mergeCells>
  <conditionalFormatting sqref="A6:D6 A7:B7 A8:D13">
    <cfRule type="expression" dxfId="1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92D050"/>
  </sheetPr>
  <dimension ref="A1:P40"/>
  <sheetViews>
    <sheetView view="pageLayout" zoomScaleNormal="100" workbookViewId="0">
      <selection sqref="A1:P1"/>
    </sheetView>
  </sheetViews>
  <sheetFormatPr baseColWidth="10" defaultColWidth="11.28515625" defaultRowHeight="12.75" x14ac:dyDescent="0.2"/>
  <cols>
    <col min="1" max="1" width="12" style="8" customWidth="1"/>
    <col min="2" max="2" width="9.7109375" style="8" customWidth="1"/>
    <col min="3" max="3" width="9.42578125" style="8" customWidth="1"/>
    <col min="4" max="4" width="10.28515625" style="8" customWidth="1"/>
    <col min="5" max="5" width="9.5703125" style="8" customWidth="1"/>
    <col min="6" max="6" width="9.7109375" style="8" customWidth="1"/>
    <col min="7" max="7" width="10.85546875" style="8" customWidth="1"/>
    <col min="8" max="8" width="9.85546875" style="8" customWidth="1"/>
    <col min="9" max="9" width="10.7109375" style="8" customWidth="1"/>
    <col min="10" max="10" width="11.28515625" style="145"/>
    <col min="11" max="11" width="12.7109375" style="8" customWidth="1"/>
    <col min="12" max="12" width="11.85546875" style="8" customWidth="1"/>
    <col min="13" max="13" width="13.85546875" style="8" customWidth="1"/>
    <col min="14" max="14" width="12.5703125" style="8" customWidth="1"/>
    <col min="15" max="16" width="14.85546875" style="8" customWidth="1"/>
    <col min="17" max="16384" width="11.28515625" style="8"/>
  </cols>
  <sheetData>
    <row r="1" spans="1:16" ht="13.15" x14ac:dyDescent="0.25">
      <c r="A1" s="487"/>
      <c r="B1" s="487"/>
      <c r="C1" s="487"/>
      <c r="D1" s="487"/>
      <c r="E1" s="487"/>
      <c r="F1" s="487"/>
      <c r="G1" s="487"/>
      <c r="H1" s="487"/>
      <c r="I1" s="487"/>
      <c r="J1" s="489"/>
      <c r="K1" s="489"/>
      <c r="L1" s="489"/>
      <c r="M1" s="489"/>
      <c r="N1" s="489"/>
      <c r="O1" s="489"/>
      <c r="P1" s="489"/>
    </row>
    <row r="2" spans="1:16" s="9" customFormat="1" ht="31.15" customHeight="1" x14ac:dyDescent="0.25">
      <c r="A2" s="488" t="s">
        <v>284</v>
      </c>
      <c r="B2" s="488"/>
      <c r="C2" s="488"/>
      <c r="D2" s="488"/>
      <c r="E2" s="488"/>
      <c r="F2" s="488"/>
      <c r="G2" s="488"/>
      <c r="H2" s="488"/>
      <c r="I2" s="488"/>
      <c r="J2" s="488" t="s">
        <v>285</v>
      </c>
      <c r="K2" s="488"/>
      <c r="L2" s="488"/>
      <c r="M2" s="488"/>
      <c r="N2" s="488"/>
      <c r="O2" s="488"/>
      <c r="P2" s="488"/>
    </row>
    <row r="3" spans="1:16" s="49" customFormat="1" ht="12.75" customHeight="1" x14ac:dyDescent="0.25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ht="13.15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6" ht="27.75" customHeight="1" x14ac:dyDescent="0.2">
      <c r="A5" s="490" t="s">
        <v>87</v>
      </c>
      <c r="B5" s="504" t="s">
        <v>22</v>
      </c>
      <c r="C5" s="504"/>
      <c r="D5" s="504" t="s">
        <v>102</v>
      </c>
      <c r="E5" s="504"/>
      <c r="F5" s="504" t="s">
        <v>103</v>
      </c>
      <c r="G5" s="504"/>
      <c r="H5" s="504" t="s">
        <v>105</v>
      </c>
      <c r="I5" s="496"/>
      <c r="J5" s="557" t="s">
        <v>87</v>
      </c>
      <c r="K5" s="504" t="s">
        <v>106</v>
      </c>
      <c r="L5" s="504"/>
      <c r="M5" s="504" t="s">
        <v>107</v>
      </c>
      <c r="N5" s="504"/>
      <c r="O5" s="504" t="s">
        <v>108</v>
      </c>
      <c r="P5" s="496"/>
    </row>
    <row r="6" spans="1:16" ht="27.75" customHeight="1" x14ac:dyDescent="0.2">
      <c r="A6" s="491"/>
      <c r="B6" s="504" t="s">
        <v>104</v>
      </c>
      <c r="C6" s="504"/>
      <c r="D6" s="504" t="s">
        <v>104</v>
      </c>
      <c r="E6" s="504"/>
      <c r="F6" s="504" t="s">
        <v>104</v>
      </c>
      <c r="G6" s="504"/>
      <c r="H6" s="494" t="s">
        <v>104</v>
      </c>
      <c r="I6" s="502"/>
      <c r="J6" s="557"/>
      <c r="K6" s="504" t="s">
        <v>104</v>
      </c>
      <c r="L6" s="504"/>
      <c r="M6" s="494" t="s">
        <v>104</v>
      </c>
      <c r="N6" s="494"/>
      <c r="O6" s="494" t="s">
        <v>104</v>
      </c>
      <c r="P6" s="502"/>
    </row>
    <row r="7" spans="1:16" ht="31.7" customHeight="1" x14ac:dyDescent="0.2">
      <c r="A7" s="492"/>
      <c r="B7" s="208" t="s">
        <v>89</v>
      </c>
      <c r="C7" s="209" t="s">
        <v>135</v>
      </c>
      <c r="D7" s="208" t="s">
        <v>89</v>
      </c>
      <c r="E7" s="209" t="s">
        <v>135</v>
      </c>
      <c r="F7" s="208" t="s">
        <v>89</v>
      </c>
      <c r="G7" s="209" t="s">
        <v>135</v>
      </c>
      <c r="H7" s="209" t="s">
        <v>89</v>
      </c>
      <c r="I7" s="210" t="s">
        <v>135</v>
      </c>
      <c r="J7" s="557"/>
      <c r="K7" s="61" t="s">
        <v>89</v>
      </c>
      <c r="L7" s="61" t="s">
        <v>135</v>
      </c>
      <c r="M7" s="61" t="s">
        <v>89</v>
      </c>
      <c r="N7" s="61" t="s">
        <v>135</v>
      </c>
      <c r="O7" s="153" t="s">
        <v>89</v>
      </c>
      <c r="P7" s="152" t="s">
        <v>135</v>
      </c>
    </row>
    <row r="8" spans="1:16" ht="14.25" customHeight="1" x14ac:dyDescent="0.25">
      <c r="A8" s="48"/>
      <c r="B8" s="556"/>
      <c r="C8" s="556"/>
      <c r="D8" s="556"/>
      <c r="E8" s="556"/>
      <c r="F8" s="556"/>
      <c r="G8" s="556"/>
      <c r="H8" s="149"/>
      <c r="I8" s="149"/>
      <c r="J8" s="48"/>
      <c r="K8" s="149"/>
      <c r="L8" s="149"/>
      <c r="M8" s="554"/>
      <c r="N8" s="554"/>
      <c r="O8" s="554"/>
      <c r="P8" s="554"/>
    </row>
    <row r="9" spans="1:16" s="67" customFormat="1" ht="14.25" customHeight="1" x14ac:dyDescent="0.2">
      <c r="A9" s="47"/>
      <c r="B9" s="555" t="s">
        <v>54</v>
      </c>
      <c r="C9" s="510"/>
      <c r="D9" s="510"/>
      <c r="E9" s="510"/>
      <c r="F9" s="510"/>
      <c r="G9" s="510"/>
      <c r="H9" s="510"/>
      <c r="I9" s="510"/>
      <c r="J9" s="148"/>
      <c r="K9" s="510" t="s">
        <v>54</v>
      </c>
      <c r="L9" s="510"/>
      <c r="M9" s="510"/>
      <c r="N9" s="510"/>
      <c r="O9" s="510"/>
      <c r="P9" s="510"/>
    </row>
    <row r="10" spans="1:16" s="67" customFormat="1" ht="14.25" customHeight="1" x14ac:dyDescent="0.25">
      <c r="A10" s="47"/>
      <c r="B10" s="212"/>
      <c r="C10" s="212"/>
      <c r="D10" s="212"/>
      <c r="E10" s="212"/>
      <c r="F10" s="212"/>
      <c r="G10" s="212"/>
      <c r="H10" s="212"/>
      <c r="I10" s="212"/>
      <c r="J10" s="47"/>
      <c r="K10" s="68"/>
      <c r="L10" s="68"/>
      <c r="M10" s="68"/>
      <c r="N10" s="68"/>
      <c r="O10" s="68"/>
      <c r="P10" s="68"/>
    </row>
    <row r="11" spans="1:16" ht="14.25" customHeight="1" x14ac:dyDescent="0.25">
      <c r="A11" s="121" t="s">
        <v>118</v>
      </c>
      <c r="B11" s="162" t="s">
        <v>211</v>
      </c>
      <c r="C11" s="162" t="s">
        <v>212</v>
      </c>
      <c r="D11" s="171" t="s">
        <v>215</v>
      </c>
      <c r="E11" s="171">
        <v>625</v>
      </c>
      <c r="F11" s="171" t="s">
        <v>216</v>
      </c>
      <c r="G11" s="171">
        <v>453</v>
      </c>
      <c r="H11" s="171">
        <v>10943</v>
      </c>
      <c r="I11" s="171">
        <v>4975</v>
      </c>
      <c r="J11" s="121" t="s">
        <v>118</v>
      </c>
      <c r="K11" s="126">
        <v>10147</v>
      </c>
      <c r="L11" s="126">
        <v>5294</v>
      </c>
      <c r="M11" s="171">
        <v>427</v>
      </c>
      <c r="N11" s="171">
        <v>231</v>
      </c>
      <c r="O11" s="171">
        <v>6249</v>
      </c>
      <c r="P11" s="171">
        <v>3451</v>
      </c>
    </row>
    <row r="12" spans="1:16" ht="14.25" customHeight="1" x14ac:dyDescent="0.25">
      <c r="A12" s="121" t="s">
        <v>117</v>
      </c>
      <c r="B12" s="162">
        <v>31047</v>
      </c>
      <c r="C12" s="162">
        <v>15262</v>
      </c>
      <c r="D12" s="171">
        <v>1815</v>
      </c>
      <c r="E12" s="171">
        <v>706</v>
      </c>
      <c r="F12" s="171">
        <v>1283</v>
      </c>
      <c r="G12" s="171">
        <v>456</v>
      </c>
      <c r="H12" s="171">
        <v>10758</v>
      </c>
      <c r="I12" s="171">
        <v>4827</v>
      </c>
      <c r="J12" s="121" t="s">
        <v>117</v>
      </c>
      <c r="K12" s="126">
        <v>10227</v>
      </c>
      <c r="L12" s="126">
        <v>5367</v>
      </c>
      <c r="M12" s="171">
        <v>393</v>
      </c>
      <c r="N12" s="171">
        <v>203</v>
      </c>
      <c r="O12" s="171">
        <v>6571</v>
      </c>
      <c r="P12" s="171">
        <v>3703</v>
      </c>
    </row>
    <row r="13" spans="1:16" ht="14.25" customHeight="1" x14ac:dyDescent="0.25">
      <c r="A13" s="121" t="s">
        <v>116</v>
      </c>
      <c r="B13" s="162">
        <v>32418</v>
      </c>
      <c r="C13" s="162">
        <v>15728</v>
      </c>
      <c r="D13" s="171">
        <v>1686</v>
      </c>
      <c r="E13" s="171">
        <v>592</v>
      </c>
      <c r="F13" s="171">
        <v>1478</v>
      </c>
      <c r="G13" s="171">
        <v>542</v>
      </c>
      <c r="H13" s="171">
        <v>11074</v>
      </c>
      <c r="I13" s="171">
        <v>4975</v>
      </c>
      <c r="J13" s="121" t="s">
        <v>116</v>
      </c>
      <c r="K13" s="126">
        <v>10784</v>
      </c>
      <c r="L13" s="126">
        <v>5537</v>
      </c>
      <c r="M13" s="171">
        <v>404</v>
      </c>
      <c r="N13" s="171">
        <v>206</v>
      </c>
      <c r="O13" s="171">
        <v>6992</v>
      </c>
      <c r="P13" s="171">
        <v>3876</v>
      </c>
    </row>
    <row r="14" spans="1:16" ht="14.25" customHeight="1" x14ac:dyDescent="0.25">
      <c r="A14" s="121" t="s">
        <v>115</v>
      </c>
      <c r="B14" s="162">
        <v>33757</v>
      </c>
      <c r="C14" s="162">
        <v>16406</v>
      </c>
      <c r="D14" s="171">
        <v>1566</v>
      </c>
      <c r="E14" s="171">
        <v>581</v>
      </c>
      <c r="F14" s="171">
        <v>1387</v>
      </c>
      <c r="G14" s="171">
        <v>561</v>
      </c>
      <c r="H14" s="171">
        <v>11501</v>
      </c>
      <c r="I14" s="171">
        <v>5066</v>
      </c>
      <c r="J14" s="121" t="s">
        <v>115</v>
      </c>
      <c r="K14" s="126">
        <v>11079</v>
      </c>
      <c r="L14" s="126">
        <v>5737</v>
      </c>
      <c r="M14" s="171">
        <v>593</v>
      </c>
      <c r="N14" s="171">
        <v>325</v>
      </c>
      <c r="O14" s="171">
        <v>7631</v>
      </c>
      <c r="P14" s="171">
        <v>4136</v>
      </c>
    </row>
    <row r="15" spans="1:16" ht="14.25" customHeight="1" x14ac:dyDescent="0.25">
      <c r="A15" s="121" t="s">
        <v>114</v>
      </c>
      <c r="B15" s="162">
        <v>31289</v>
      </c>
      <c r="C15" s="162">
        <v>15292</v>
      </c>
      <c r="D15" s="171">
        <v>1387</v>
      </c>
      <c r="E15" s="171">
        <v>542</v>
      </c>
      <c r="F15" s="171">
        <v>1303</v>
      </c>
      <c r="G15" s="171">
        <v>474</v>
      </c>
      <c r="H15" s="171">
        <v>8748</v>
      </c>
      <c r="I15" s="171">
        <v>3833</v>
      </c>
      <c r="J15" s="121" t="s">
        <v>114</v>
      </c>
      <c r="K15" s="126">
        <v>11425</v>
      </c>
      <c r="L15" s="126">
        <v>5829</v>
      </c>
      <c r="M15" s="171">
        <v>500</v>
      </c>
      <c r="N15" s="171">
        <v>265</v>
      </c>
      <c r="O15" s="171">
        <v>7926</v>
      </c>
      <c r="P15" s="171">
        <v>4349</v>
      </c>
    </row>
    <row r="16" spans="1:16" ht="14.25" customHeight="1" x14ac:dyDescent="0.25">
      <c r="A16" s="121" t="s">
        <v>113</v>
      </c>
      <c r="B16" s="162">
        <v>31983</v>
      </c>
      <c r="C16" s="162">
        <v>15651</v>
      </c>
      <c r="D16" s="171">
        <v>810</v>
      </c>
      <c r="E16" s="171">
        <v>313</v>
      </c>
      <c r="F16" s="171">
        <v>1415</v>
      </c>
      <c r="G16" s="171">
        <v>541</v>
      </c>
      <c r="H16" s="171">
        <v>8962</v>
      </c>
      <c r="I16" s="171">
        <v>3865</v>
      </c>
      <c r="J16" s="121" t="s">
        <v>113</v>
      </c>
      <c r="K16" s="126">
        <v>11777</v>
      </c>
      <c r="L16" s="126">
        <v>5977</v>
      </c>
      <c r="M16" s="171">
        <v>539</v>
      </c>
      <c r="N16" s="171">
        <v>287</v>
      </c>
      <c r="O16" s="171">
        <v>8480</v>
      </c>
      <c r="P16" s="171">
        <v>4668</v>
      </c>
    </row>
    <row r="17" spans="1:16" ht="14.25" customHeight="1" x14ac:dyDescent="0.25">
      <c r="A17" s="121" t="s">
        <v>112</v>
      </c>
      <c r="B17" s="162">
        <v>31308</v>
      </c>
      <c r="C17" s="162">
        <v>15279</v>
      </c>
      <c r="D17" s="172">
        <v>905</v>
      </c>
      <c r="E17" s="172">
        <v>348</v>
      </c>
      <c r="F17" s="172">
        <v>1297</v>
      </c>
      <c r="G17" s="172">
        <v>506</v>
      </c>
      <c r="H17" s="172">
        <v>8151</v>
      </c>
      <c r="I17" s="172">
        <v>3491</v>
      </c>
      <c r="J17" s="121" t="s">
        <v>112</v>
      </c>
      <c r="K17" s="100">
        <v>11030</v>
      </c>
      <c r="L17" s="100">
        <v>5533</v>
      </c>
      <c r="M17" s="172">
        <v>538</v>
      </c>
      <c r="N17" s="172">
        <v>283</v>
      </c>
      <c r="O17" s="172">
        <v>9387</v>
      </c>
      <c r="P17" s="172">
        <v>5118</v>
      </c>
    </row>
    <row r="18" spans="1:16" ht="14.25" customHeight="1" x14ac:dyDescent="0.25">
      <c r="A18" s="121" t="s">
        <v>110</v>
      </c>
      <c r="B18" s="162">
        <v>29430</v>
      </c>
      <c r="C18" s="162">
        <v>14451</v>
      </c>
      <c r="D18" s="172">
        <v>884</v>
      </c>
      <c r="E18" s="172">
        <v>317</v>
      </c>
      <c r="F18" s="172">
        <v>1259</v>
      </c>
      <c r="G18" s="172">
        <v>477</v>
      </c>
      <c r="H18" s="172">
        <v>7453</v>
      </c>
      <c r="I18" s="172">
        <v>3199</v>
      </c>
      <c r="J18" s="121" t="s">
        <v>110</v>
      </c>
      <c r="K18" s="100">
        <v>10815</v>
      </c>
      <c r="L18" s="100">
        <v>5532</v>
      </c>
      <c r="M18" s="172">
        <v>651</v>
      </c>
      <c r="N18" s="172">
        <v>357</v>
      </c>
      <c r="O18" s="172">
        <v>8368</v>
      </c>
      <c r="P18" s="172">
        <v>4569</v>
      </c>
    </row>
    <row r="19" spans="1:16" ht="14.25" customHeight="1" x14ac:dyDescent="0.25">
      <c r="A19" s="121" t="s">
        <v>111</v>
      </c>
      <c r="B19" s="162">
        <v>28764</v>
      </c>
      <c r="C19" s="162">
        <v>14215</v>
      </c>
      <c r="D19" s="172">
        <v>954</v>
      </c>
      <c r="E19" s="172">
        <v>366</v>
      </c>
      <c r="F19" s="172">
        <v>1160</v>
      </c>
      <c r="G19" s="172">
        <v>452</v>
      </c>
      <c r="H19" s="172">
        <v>6807</v>
      </c>
      <c r="I19" s="172">
        <v>2911</v>
      </c>
      <c r="J19" s="121" t="s">
        <v>111</v>
      </c>
      <c r="K19" s="100">
        <v>10473</v>
      </c>
      <c r="L19" s="100">
        <v>5373</v>
      </c>
      <c r="M19" s="172">
        <v>755</v>
      </c>
      <c r="N19" s="172">
        <v>403</v>
      </c>
      <c r="O19" s="172">
        <v>8615</v>
      </c>
      <c r="P19" s="172">
        <v>4710</v>
      </c>
    </row>
    <row r="20" spans="1:16" ht="14.25" customHeight="1" x14ac:dyDescent="0.25">
      <c r="A20" s="121" t="s">
        <v>189</v>
      </c>
      <c r="B20" s="162">
        <v>29544</v>
      </c>
      <c r="C20" s="162">
        <v>14295</v>
      </c>
      <c r="D20" s="172">
        <v>937</v>
      </c>
      <c r="E20" s="172">
        <v>389</v>
      </c>
      <c r="F20" s="172">
        <v>1300</v>
      </c>
      <c r="G20" s="172">
        <v>513</v>
      </c>
      <c r="H20" s="172">
        <v>6245</v>
      </c>
      <c r="I20" s="172">
        <v>2576</v>
      </c>
      <c r="J20" s="121" t="s">
        <v>189</v>
      </c>
      <c r="K20" s="100">
        <v>11242</v>
      </c>
      <c r="L20" s="100">
        <v>5532</v>
      </c>
      <c r="M20" s="172">
        <v>694</v>
      </c>
      <c r="N20" s="172">
        <v>389</v>
      </c>
      <c r="O20" s="172">
        <v>9126</v>
      </c>
      <c r="P20" s="172">
        <v>4896</v>
      </c>
    </row>
    <row r="21" spans="1:16" s="137" customFormat="1" ht="14.25" customHeight="1" x14ac:dyDescent="0.25">
      <c r="A21" s="121" t="s">
        <v>210</v>
      </c>
      <c r="B21" s="448">
        <v>29821</v>
      </c>
      <c r="C21" s="448">
        <v>14503</v>
      </c>
      <c r="D21" s="449">
        <v>955</v>
      </c>
      <c r="E21" s="449">
        <v>375</v>
      </c>
      <c r="F21" s="449">
        <v>1368</v>
      </c>
      <c r="G21" s="449">
        <v>526</v>
      </c>
      <c r="H21" s="449">
        <v>5687</v>
      </c>
      <c r="I21" s="172">
        <v>2371</v>
      </c>
      <c r="J21" s="121" t="s">
        <v>210</v>
      </c>
      <c r="K21" s="100">
        <v>11640</v>
      </c>
      <c r="L21" s="100">
        <v>5798</v>
      </c>
      <c r="M21" s="172">
        <v>821</v>
      </c>
      <c r="N21" s="172">
        <v>455</v>
      </c>
      <c r="O21" s="172">
        <v>9350</v>
      </c>
      <c r="P21" s="172">
        <v>4978</v>
      </c>
    </row>
    <row r="22" spans="1:16" s="67" customFormat="1" ht="14.25" customHeight="1" x14ac:dyDescent="0.25">
      <c r="A22" s="119"/>
      <c r="B22" s="63"/>
      <c r="C22" s="63"/>
      <c r="D22" s="64"/>
      <c r="E22" s="64"/>
      <c r="F22" s="64"/>
      <c r="G22" s="64"/>
      <c r="H22" s="64"/>
      <c r="I22" s="64"/>
      <c r="J22" s="119"/>
      <c r="K22" s="64"/>
      <c r="L22" s="64"/>
      <c r="M22" s="65"/>
      <c r="N22" s="65"/>
      <c r="O22" s="65"/>
      <c r="P22" s="65"/>
    </row>
    <row r="23" spans="1:16" ht="14.25" customHeight="1" x14ac:dyDescent="0.2">
      <c r="A23" s="120"/>
      <c r="B23" s="555" t="s">
        <v>60</v>
      </c>
      <c r="C23" s="510"/>
      <c r="D23" s="510"/>
      <c r="E23" s="510"/>
      <c r="F23" s="510"/>
      <c r="G23" s="510"/>
      <c r="H23" s="510"/>
      <c r="I23" s="510"/>
      <c r="J23" s="47"/>
      <c r="K23" s="510" t="s">
        <v>60</v>
      </c>
      <c r="L23" s="510"/>
      <c r="M23" s="510"/>
      <c r="N23" s="510"/>
      <c r="O23" s="510"/>
      <c r="P23" s="510"/>
    </row>
    <row r="24" spans="1:16" s="67" customFormat="1" ht="14.25" customHeight="1" x14ac:dyDescent="0.25">
      <c r="A24" s="120"/>
      <c r="B24" s="212"/>
      <c r="C24" s="212"/>
      <c r="D24" s="212"/>
      <c r="E24" s="212"/>
      <c r="F24" s="212"/>
      <c r="G24" s="212"/>
      <c r="H24" s="212"/>
      <c r="I24" s="69"/>
      <c r="J24" s="119"/>
      <c r="K24" s="69"/>
      <c r="L24" s="69"/>
      <c r="M24" s="68"/>
      <c r="N24" s="69"/>
      <c r="O24" s="69"/>
      <c r="P24" s="69"/>
    </row>
    <row r="25" spans="1:16" ht="14.25" customHeight="1" x14ac:dyDescent="0.25">
      <c r="A25" s="121" t="s">
        <v>118</v>
      </c>
      <c r="B25" s="162" t="s">
        <v>213</v>
      </c>
      <c r="C25" s="162" t="s">
        <v>214</v>
      </c>
      <c r="D25" s="171">
        <v>1783</v>
      </c>
      <c r="E25" s="171">
        <v>593</v>
      </c>
      <c r="F25" s="171" t="s">
        <v>217</v>
      </c>
      <c r="G25" s="171">
        <v>44</v>
      </c>
      <c r="H25" s="171">
        <v>10666</v>
      </c>
      <c r="I25" s="171">
        <v>4868</v>
      </c>
      <c r="J25" s="121" t="s">
        <v>118</v>
      </c>
      <c r="K25" s="126">
        <v>9779</v>
      </c>
      <c r="L25" s="126">
        <v>5099</v>
      </c>
      <c r="M25" s="171">
        <v>376</v>
      </c>
      <c r="N25" s="171">
        <v>199</v>
      </c>
      <c r="O25" s="171">
        <v>5922</v>
      </c>
      <c r="P25" s="171">
        <v>3284</v>
      </c>
    </row>
    <row r="26" spans="1:16" ht="14.25" customHeight="1" x14ac:dyDescent="0.25">
      <c r="A26" s="121" t="s">
        <v>117</v>
      </c>
      <c r="B26" s="162">
        <v>29798</v>
      </c>
      <c r="C26" s="162">
        <v>14645</v>
      </c>
      <c r="D26" s="171">
        <v>1745</v>
      </c>
      <c r="E26" s="171">
        <v>679</v>
      </c>
      <c r="F26" s="171">
        <v>1258</v>
      </c>
      <c r="G26" s="171">
        <v>449</v>
      </c>
      <c r="H26" s="171">
        <v>10467</v>
      </c>
      <c r="I26" s="171">
        <v>4699</v>
      </c>
      <c r="J26" s="121" t="s">
        <v>117</v>
      </c>
      <c r="K26" s="126">
        <v>9813</v>
      </c>
      <c r="L26" s="126">
        <v>5151</v>
      </c>
      <c r="M26" s="171">
        <v>341</v>
      </c>
      <c r="N26" s="171">
        <v>183</v>
      </c>
      <c r="O26" s="171">
        <v>6174</v>
      </c>
      <c r="P26" s="171">
        <v>3484</v>
      </c>
    </row>
    <row r="27" spans="1:16" ht="14.25" customHeight="1" x14ac:dyDescent="0.25">
      <c r="A27" s="121" t="s">
        <v>116</v>
      </c>
      <c r="B27" s="162">
        <v>31271</v>
      </c>
      <c r="C27" s="162">
        <v>15166</v>
      </c>
      <c r="D27" s="171">
        <v>1625</v>
      </c>
      <c r="E27" s="171">
        <v>571</v>
      </c>
      <c r="F27" s="171">
        <v>1450</v>
      </c>
      <c r="G27" s="171">
        <v>532</v>
      </c>
      <c r="H27" s="171">
        <v>10795</v>
      </c>
      <c r="I27" s="171">
        <v>4839</v>
      </c>
      <c r="J27" s="121" t="s">
        <v>116</v>
      </c>
      <c r="K27" s="126">
        <v>10425</v>
      </c>
      <c r="L27" s="126">
        <v>5345</v>
      </c>
      <c r="M27" s="171">
        <v>350</v>
      </c>
      <c r="N27" s="171">
        <v>185</v>
      </c>
      <c r="O27" s="171">
        <v>6626</v>
      </c>
      <c r="P27" s="171">
        <v>3694</v>
      </c>
    </row>
    <row r="28" spans="1:16" ht="14.25" customHeight="1" x14ac:dyDescent="0.2">
      <c r="A28" s="121" t="s">
        <v>115</v>
      </c>
      <c r="B28" s="162">
        <v>32546</v>
      </c>
      <c r="C28" s="162">
        <v>15846</v>
      </c>
      <c r="D28" s="171">
        <v>1519</v>
      </c>
      <c r="E28" s="171">
        <v>561</v>
      </c>
      <c r="F28" s="171">
        <v>1355</v>
      </c>
      <c r="G28" s="171">
        <v>553</v>
      </c>
      <c r="H28" s="171">
        <v>11249</v>
      </c>
      <c r="I28" s="171">
        <v>4979</v>
      </c>
      <c r="J28" s="121" t="s">
        <v>115</v>
      </c>
      <c r="K28" s="126">
        <v>10693</v>
      </c>
      <c r="L28" s="126">
        <v>5549</v>
      </c>
      <c r="M28" s="171">
        <v>473</v>
      </c>
      <c r="N28" s="171">
        <v>267</v>
      </c>
      <c r="O28" s="171">
        <v>7257</v>
      </c>
      <c r="P28" s="171">
        <v>3937</v>
      </c>
    </row>
    <row r="29" spans="1:16" ht="14.25" customHeight="1" x14ac:dyDescent="0.2">
      <c r="A29" s="121" t="s">
        <v>114</v>
      </c>
      <c r="B29" s="162">
        <v>30142</v>
      </c>
      <c r="C29" s="162">
        <v>14701</v>
      </c>
      <c r="D29" s="171">
        <v>1354</v>
      </c>
      <c r="E29" s="171">
        <v>523</v>
      </c>
      <c r="F29" s="171">
        <v>1258</v>
      </c>
      <c r="G29" s="171">
        <v>458</v>
      </c>
      <c r="H29" s="171">
        <v>8517</v>
      </c>
      <c r="I29" s="171">
        <v>3728</v>
      </c>
      <c r="J29" s="121" t="s">
        <v>114</v>
      </c>
      <c r="K29" s="126">
        <v>11058</v>
      </c>
      <c r="L29" s="126">
        <v>5645</v>
      </c>
      <c r="M29" s="171">
        <v>463</v>
      </c>
      <c r="N29" s="171">
        <v>243</v>
      </c>
      <c r="O29" s="171">
        <v>7492</v>
      </c>
      <c r="P29" s="171">
        <v>4104</v>
      </c>
    </row>
    <row r="30" spans="1:16" ht="14.25" customHeight="1" x14ac:dyDescent="0.2">
      <c r="A30" s="121" t="s">
        <v>113</v>
      </c>
      <c r="B30" s="162">
        <v>30784</v>
      </c>
      <c r="C30" s="162">
        <v>15035</v>
      </c>
      <c r="D30" s="171">
        <v>785</v>
      </c>
      <c r="E30" s="171">
        <v>303</v>
      </c>
      <c r="F30" s="171">
        <v>1353</v>
      </c>
      <c r="G30" s="171">
        <v>508</v>
      </c>
      <c r="H30" s="171">
        <v>8741</v>
      </c>
      <c r="I30" s="171">
        <v>3762</v>
      </c>
      <c r="J30" s="121" t="s">
        <v>113</v>
      </c>
      <c r="K30" s="126">
        <v>11394</v>
      </c>
      <c r="L30" s="126">
        <v>5787</v>
      </c>
      <c r="M30" s="171">
        <v>500</v>
      </c>
      <c r="N30" s="171">
        <v>265</v>
      </c>
      <c r="O30" s="171">
        <v>8011</v>
      </c>
      <c r="P30" s="171">
        <v>4410</v>
      </c>
    </row>
    <row r="31" spans="1:16" ht="14.25" customHeight="1" x14ac:dyDescent="0.2">
      <c r="A31" s="121" t="s">
        <v>112</v>
      </c>
      <c r="B31" s="162">
        <v>30178</v>
      </c>
      <c r="C31" s="162">
        <v>14720</v>
      </c>
      <c r="D31" s="171">
        <v>882</v>
      </c>
      <c r="E31" s="171">
        <v>342</v>
      </c>
      <c r="F31" s="171">
        <v>1248</v>
      </c>
      <c r="G31" s="171">
        <v>484</v>
      </c>
      <c r="H31" s="172">
        <v>7985</v>
      </c>
      <c r="I31" s="172">
        <v>3415</v>
      </c>
      <c r="J31" s="121" t="s">
        <v>112</v>
      </c>
      <c r="K31" s="100">
        <v>10620</v>
      </c>
      <c r="L31" s="100">
        <v>5339</v>
      </c>
      <c r="M31" s="172">
        <v>485</v>
      </c>
      <c r="N31" s="172">
        <v>262</v>
      </c>
      <c r="O31" s="172">
        <v>8958</v>
      </c>
      <c r="P31" s="172">
        <v>4878</v>
      </c>
    </row>
    <row r="32" spans="1:16" ht="14.25" customHeight="1" x14ac:dyDescent="0.2">
      <c r="A32" s="121" t="s">
        <v>110</v>
      </c>
      <c r="B32" s="162">
        <v>28336</v>
      </c>
      <c r="C32" s="162">
        <v>13896</v>
      </c>
      <c r="D32" s="171">
        <v>862</v>
      </c>
      <c r="E32" s="171">
        <v>307</v>
      </c>
      <c r="F32" s="171">
        <v>1195</v>
      </c>
      <c r="G32" s="171">
        <v>445</v>
      </c>
      <c r="H32" s="172">
        <v>7252</v>
      </c>
      <c r="I32" s="172">
        <v>3108</v>
      </c>
      <c r="J32" s="121" t="s">
        <v>110</v>
      </c>
      <c r="K32" s="100">
        <v>10488</v>
      </c>
      <c r="L32" s="100">
        <v>5371</v>
      </c>
      <c r="M32" s="172">
        <v>612</v>
      </c>
      <c r="N32" s="172">
        <v>333</v>
      </c>
      <c r="O32" s="172">
        <v>7927</v>
      </c>
      <c r="P32" s="172">
        <v>4332</v>
      </c>
    </row>
    <row r="33" spans="1:16" ht="14.25" customHeight="1" x14ac:dyDescent="0.2">
      <c r="A33" s="121" t="s">
        <v>111</v>
      </c>
      <c r="B33" s="162">
        <v>27720</v>
      </c>
      <c r="C33" s="162">
        <v>13700</v>
      </c>
      <c r="D33" s="171">
        <v>939</v>
      </c>
      <c r="E33" s="171">
        <v>358</v>
      </c>
      <c r="F33" s="171">
        <v>1109</v>
      </c>
      <c r="G33" s="171">
        <v>427</v>
      </c>
      <c r="H33" s="172">
        <v>6653</v>
      </c>
      <c r="I33" s="172">
        <v>2836</v>
      </c>
      <c r="J33" s="121" t="s">
        <v>111</v>
      </c>
      <c r="K33" s="100">
        <v>10086</v>
      </c>
      <c r="L33" s="100">
        <v>5194</v>
      </c>
      <c r="M33" s="172">
        <v>732</v>
      </c>
      <c r="N33" s="172">
        <v>394</v>
      </c>
      <c r="O33" s="172">
        <v>8201</v>
      </c>
      <c r="P33" s="172">
        <v>4491</v>
      </c>
    </row>
    <row r="34" spans="1:16" s="29" customFormat="1" ht="14.25" customHeight="1" x14ac:dyDescent="0.2">
      <c r="A34" s="121" t="s">
        <v>189</v>
      </c>
      <c r="B34" s="170">
        <v>28382</v>
      </c>
      <c r="C34" s="170">
        <v>13698</v>
      </c>
      <c r="D34" s="173">
        <v>910</v>
      </c>
      <c r="E34" s="173">
        <v>376</v>
      </c>
      <c r="F34" s="173">
        <v>1226</v>
      </c>
      <c r="G34" s="173">
        <v>476</v>
      </c>
      <c r="H34" s="172">
        <v>6060</v>
      </c>
      <c r="I34" s="172">
        <v>2490</v>
      </c>
      <c r="J34" s="121" t="s">
        <v>189</v>
      </c>
      <c r="K34" s="100">
        <v>10780</v>
      </c>
      <c r="L34" s="100">
        <v>5310</v>
      </c>
      <c r="M34" s="172">
        <v>659</v>
      </c>
      <c r="N34" s="172">
        <v>365</v>
      </c>
      <c r="O34" s="172">
        <v>8747</v>
      </c>
      <c r="P34" s="172">
        <v>4681</v>
      </c>
    </row>
    <row r="35" spans="1:16" s="142" customFormat="1" ht="14.25" customHeight="1" x14ac:dyDescent="0.2">
      <c r="A35" s="175" t="s">
        <v>210</v>
      </c>
      <c r="B35" s="199">
        <v>28554</v>
      </c>
      <c r="C35" s="199">
        <v>13853</v>
      </c>
      <c r="D35" s="174">
        <v>915</v>
      </c>
      <c r="E35" s="174">
        <v>355</v>
      </c>
      <c r="F35" s="174">
        <v>1315</v>
      </c>
      <c r="G35" s="174">
        <v>506</v>
      </c>
      <c r="H35" s="174">
        <v>5527</v>
      </c>
      <c r="I35" s="174">
        <v>2294</v>
      </c>
      <c r="J35" s="175" t="s">
        <v>210</v>
      </c>
      <c r="K35" s="176">
        <v>11152</v>
      </c>
      <c r="L35" s="176">
        <v>5543</v>
      </c>
      <c r="M35" s="174">
        <v>771</v>
      </c>
      <c r="N35" s="174">
        <v>428</v>
      </c>
      <c r="O35" s="174">
        <v>8874</v>
      </c>
      <c r="P35" s="174">
        <v>4727</v>
      </c>
    </row>
    <row r="36" spans="1:16" x14ac:dyDescent="0.2">
      <c r="A36" s="39"/>
      <c r="B36" s="27"/>
      <c r="C36" s="27"/>
      <c r="D36" s="27"/>
      <c r="E36" s="27"/>
      <c r="F36" s="27"/>
      <c r="G36" s="27"/>
      <c r="H36" s="27"/>
      <c r="I36" s="27"/>
      <c r="J36" s="39"/>
      <c r="M36" s="29"/>
    </row>
    <row r="37" spans="1:16" x14ac:dyDescent="0.2">
      <c r="A37" s="39"/>
      <c r="B37" s="27"/>
      <c r="C37" s="27"/>
      <c r="D37" s="27"/>
      <c r="E37" s="27"/>
      <c r="F37" s="27"/>
      <c r="G37" s="27"/>
      <c r="H37" s="27"/>
      <c r="I37" s="27"/>
      <c r="J37" s="39"/>
      <c r="M37" s="29"/>
    </row>
    <row r="38" spans="1:16" x14ac:dyDescent="0.2">
      <c r="A38" s="39"/>
      <c r="B38" s="27"/>
      <c r="C38" s="27"/>
      <c r="D38" s="27"/>
      <c r="E38" s="27"/>
      <c r="F38" s="27"/>
      <c r="G38" s="27"/>
      <c r="H38" s="27"/>
      <c r="I38" s="27"/>
      <c r="J38" s="39"/>
      <c r="M38" s="29"/>
    </row>
    <row r="39" spans="1:16" x14ac:dyDescent="0.2">
      <c r="A39" s="39"/>
      <c r="B39" s="27"/>
      <c r="C39" s="27"/>
      <c r="D39" s="27"/>
      <c r="E39" s="27"/>
      <c r="F39" s="27"/>
      <c r="G39" s="27"/>
      <c r="H39" s="27"/>
      <c r="I39" s="27"/>
      <c r="J39" s="39"/>
      <c r="M39" s="29"/>
    </row>
    <row r="40" spans="1:16" x14ac:dyDescent="0.2">
      <c r="A40" s="28"/>
      <c r="B40" s="27"/>
      <c r="C40" s="27"/>
      <c r="D40" s="27"/>
      <c r="E40" s="27"/>
      <c r="F40" s="27"/>
      <c r="G40" s="27"/>
      <c r="H40" s="27"/>
      <c r="I40" s="27"/>
      <c r="J40" s="28"/>
      <c r="M40" s="29"/>
    </row>
  </sheetData>
  <mergeCells count="28">
    <mergeCell ref="M8:P8"/>
    <mergeCell ref="B8:G8"/>
    <mergeCell ref="J5:J7"/>
    <mergeCell ref="K5:L5"/>
    <mergeCell ref="H6:I6"/>
    <mergeCell ref="K6:L6"/>
    <mergeCell ref="B5:C5"/>
    <mergeCell ref="D5:E5"/>
    <mergeCell ref="F5:G5"/>
    <mergeCell ref="B6:C6"/>
    <mergeCell ref="D6:E6"/>
    <mergeCell ref="F6:G6"/>
    <mergeCell ref="K23:P23"/>
    <mergeCell ref="B23:I23"/>
    <mergeCell ref="K9:P9"/>
    <mergeCell ref="B9:I9"/>
    <mergeCell ref="A1:I1"/>
    <mergeCell ref="A2:I2"/>
    <mergeCell ref="A3:I3"/>
    <mergeCell ref="J1:P1"/>
    <mergeCell ref="J2:P2"/>
    <mergeCell ref="J3:P3"/>
    <mergeCell ref="A5:A7"/>
    <mergeCell ref="H5:I5"/>
    <mergeCell ref="M5:N5"/>
    <mergeCell ref="O5:P5"/>
    <mergeCell ref="M6:N6"/>
    <mergeCell ref="O6:P6"/>
  </mergeCells>
  <conditionalFormatting sqref="A10:G22 A24:G35 A23:B23 A9:B9">
    <cfRule type="expression" dxfId="17" priority="11">
      <formula>MOD(ROW(),2)=1</formula>
    </cfRule>
    <cfRule type="expression" priority="12">
      <formula>MOD(ROW(),2)=1</formula>
    </cfRule>
  </conditionalFormatting>
  <conditionalFormatting sqref="H10:I22 K10:L22 K24:L35 H24:I35">
    <cfRule type="expression" dxfId="16" priority="10">
      <formula>MOD(ROW(),2)=1</formula>
    </cfRule>
  </conditionalFormatting>
  <conditionalFormatting sqref="M24:P35 K23 M10:P22 K9">
    <cfRule type="expression" dxfId="15" priority="8">
      <formula>MOD(ROW(),2)=1</formula>
    </cfRule>
    <cfRule type="expression" priority="9">
      <formula>MOD(ROW(),2)=0</formula>
    </cfRule>
  </conditionalFormatting>
  <conditionalFormatting sqref="J9:J35">
    <cfRule type="expression" dxfId="14" priority="1">
      <formula>MOD(ROW(),2)=1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92D050"/>
  </sheetPr>
  <dimension ref="A1:P57"/>
  <sheetViews>
    <sheetView view="pageLayout" zoomScale="85" zoomScaleNormal="100" zoomScalePageLayoutView="85" workbookViewId="0">
      <selection sqref="A1:P1"/>
    </sheetView>
  </sheetViews>
  <sheetFormatPr baseColWidth="10" defaultColWidth="11.28515625" defaultRowHeight="12.75" x14ac:dyDescent="0.2"/>
  <cols>
    <col min="1" max="1" width="19.7109375" style="8" customWidth="1"/>
    <col min="2" max="2" width="11.28515625" style="8" customWidth="1"/>
    <col min="3" max="3" width="11.5703125" style="8" customWidth="1"/>
    <col min="4" max="4" width="12.140625" style="8" customWidth="1"/>
    <col min="5" max="5" width="12.7109375" style="8" customWidth="1"/>
    <col min="6" max="6" width="11.85546875" style="8" customWidth="1"/>
    <col min="7" max="7" width="12.7109375" style="8" customWidth="1"/>
    <col min="8" max="8" width="17.28515625" style="8" customWidth="1"/>
    <col min="9" max="10" width="8.85546875" style="8" customWidth="1"/>
    <col min="11" max="11" width="8.7109375" style="8" customWidth="1"/>
    <col min="12" max="13" width="9.7109375" style="8" customWidth="1"/>
    <col min="14" max="14" width="8.42578125" style="8" customWidth="1"/>
    <col min="15" max="15" width="11.28515625" style="8"/>
    <col min="16" max="16" width="8.85546875" style="8" customWidth="1"/>
    <col min="17" max="16384" width="11.28515625" style="8"/>
  </cols>
  <sheetData>
    <row r="1" spans="1:16" ht="13.15" x14ac:dyDescent="0.25">
      <c r="A1" s="489"/>
      <c r="B1" s="489"/>
      <c r="C1" s="489"/>
      <c r="D1" s="489"/>
      <c r="E1" s="489"/>
      <c r="F1" s="489"/>
      <c r="G1" s="489"/>
      <c r="H1" s="489" t="s">
        <v>203</v>
      </c>
      <c r="I1" s="489"/>
      <c r="J1" s="489"/>
      <c r="K1" s="489"/>
      <c r="L1" s="489"/>
      <c r="M1" s="489"/>
      <c r="N1" s="489"/>
      <c r="O1" s="489"/>
      <c r="P1" s="489"/>
    </row>
    <row r="2" spans="1:16" s="9" customFormat="1" ht="31.15" customHeight="1" x14ac:dyDescent="0.25">
      <c r="A2" s="488" t="s">
        <v>286</v>
      </c>
      <c r="B2" s="488"/>
      <c r="C2" s="488"/>
      <c r="D2" s="488"/>
      <c r="E2" s="488"/>
      <c r="F2" s="488"/>
      <c r="G2" s="488"/>
      <c r="H2" s="488" t="s">
        <v>287</v>
      </c>
      <c r="I2" s="488"/>
      <c r="J2" s="488"/>
      <c r="K2" s="488"/>
      <c r="L2" s="488"/>
      <c r="M2" s="488"/>
      <c r="N2" s="488"/>
      <c r="O2" s="488"/>
      <c r="P2" s="488"/>
    </row>
    <row r="3" spans="1:16" ht="13.15" x14ac:dyDescent="0.2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</row>
    <row r="4" spans="1:16" ht="13.15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6" ht="27.75" customHeight="1" x14ac:dyDescent="0.2">
      <c r="A5" s="559" t="s">
        <v>198</v>
      </c>
      <c r="B5" s="497" t="s">
        <v>22</v>
      </c>
      <c r="C5" s="504"/>
      <c r="D5" s="504" t="s">
        <v>102</v>
      </c>
      <c r="E5" s="504"/>
      <c r="F5" s="504" t="s">
        <v>103</v>
      </c>
      <c r="G5" s="496"/>
      <c r="H5" s="490" t="s">
        <v>198</v>
      </c>
      <c r="I5" s="504" t="s">
        <v>105</v>
      </c>
      <c r="J5" s="504"/>
      <c r="K5" s="504" t="s">
        <v>106</v>
      </c>
      <c r="L5" s="504"/>
      <c r="M5" s="504" t="s">
        <v>107</v>
      </c>
      <c r="N5" s="504"/>
      <c r="O5" s="494" t="s">
        <v>205</v>
      </c>
      <c r="P5" s="496"/>
    </row>
    <row r="6" spans="1:16" ht="27.75" customHeight="1" x14ac:dyDescent="0.2">
      <c r="A6" s="560"/>
      <c r="B6" s="493" t="s">
        <v>104</v>
      </c>
      <c r="C6" s="494"/>
      <c r="D6" s="494" t="s">
        <v>104</v>
      </c>
      <c r="E6" s="494"/>
      <c r="F6" s="504" t="s">
        <v>104</v>
      </c>
      <c r="G6" s="496"/>
      <c r="H6" s="491"/>
      <c r="I6" s="504" t="s">
        <v>104</v>
      </c>
      <c r="J6" s="504"/>
      <c r="K6" s="504" t="s">
        <v>104</v>
      </c>
      <c r="L6" s="504"/>
      <c r="M6" s="494" t="s">
        <v>104</v>
      </c>
      <c r="N6" s="494"/>
      <c r="O6" s="504" t="s">
        <v>104</v>
      </c>
      <c r="P6" s="496"/>
    </row>
    <row r="7" spans="1:16" ht="32.25" customHeight="1" x14ac:dyDescent="0.2">
      <c r="A7" s="561"/>
      <c r="B7" s="207" t="s">
        <v>89</v>
      </c>
      <c r="C7" s="209" t="s">
        <v>135</v>
      </c>
      <c r="D7" s="208" t="s">
        <v>89</v>
      </c>
      <c r="E7" s="209" t="s">
        <v>135</v>
      </c>
      <c r="F7" s="208" t="s">
        <v>89</v>
      </c>
      <c r="G7" s="210" t="s">
        <v>135</v>
      </c>
      <c r="H7" s="492"/>
      <c r="I7" s="209" t="s">
        <v>89</v>
      </c>
      <c r="J7" s="45" t="s">
        <v>135</v>
      </c>
      <c r="K7" s="45" t="s">
        <v>89</v>
      </c>
      <c r="L7" s="45" t="s">
        <v>135</v>
      </c>
      <c r="M7" s="45" t="s">
        <v>89</v>
      </c>
      <c r="N7" s="45" t="s">
        <v>135</v>
      </c>
      <c r="O7" s="153" t="s">
        <v>89</v>
      </c>
      <c r="P7" s="152" t="s">
        <v>135</v>
      </c>
    </row>
    <row r="8" spans="1:16" ht="14.25" customHeight="1" x14ac:dyDescent="0.25">
      <c r="A8" s="52"/>
      <c r="B8" s="558"/>
      <c r="C8" s="558"/>
      <c r="D8" s="558"/>
      <c r="E8" s="558"/>
      <c r="F8" s="558"/>
      <c r="G8" s="558"/>
      <c r="H8" s="48"/>
      <c r="I8" s="556"/>
      <c r="J8" s="556"/>
      <c r="K8" s="556"/>
      <c r="L8" s="556"/>
      <c r="M8" s="556"/>
      <c r="N8" s="556"/>
      <c r="O8" s="556"/>
      <c r="P8" s="556"/>
    </row>
    <row r="9" spans="1:16" s="67" customFormat="1" ht="14.25" customHeight="1" x14ac:dyDescent="0.2">
      <c r="A9" s="70"/>
      <c r="B9" s="562" t="s">
        <v>54</v>
      </c>
      <c r="C9" s="509"/>
      <c r="D9" s="509"/>
      <c r="E9" s="509"/>
      <c r="F9" s="509"/>
      <c r="G9" s="509"/>
      <c r="H9" s="47"/>
      <c r="I9" s="555" t="s">
        <v>54</v>
      </c>
      <c r="J9" s="510"/>
      <c r="K9" s="510"/>
      <c r="L9" s="510"/>
      <c r="M9" s="510"/>
      <c r="N9" s="510"/>
      <c r="O9" s="510"/>
      <c r="P9" s="510"/>
    </row>
    <row r="10" spans="1:16" s="67" customFormat="1" ht="14.25" customHeight="1" x14ac:dyDescent="0.25">
      <c r="A10" s="70"/>
      <c r="B10" s="211"/>
      <c r="C10" s="211"/>
      <c r="D10" s="211"/>
      <c r="E10" s="211"/>
      <c r="F10" s="211"/>
      <c r="G10" s="211"/>
      <c r="H10" s="47"/>
      <c r="I10" s="212"/>
      <c r="J10" s="68"/>
      <c r="K10" s="68"/>
      <c r="L10" s="68"/>
      <c r="M10" s="68"/>
      <c r="N10" s="68"/>
      <c r="O10" s="68"/>
      <c r="P10" s="68"/>
    </row>
    <row r="11" spans="1:16" ht="14.25" customHeight="1" x14ac:dyDescent="0.25">
      <c r="A11" s="121" t="s">
        <v>67</v>
      </c>
      <c r="B11" s="161">
        <v>1335</v>
      </c>
      <c r="C11" s="161">
        <v>711</v>
      </c>
      <c r="D11" s="162">
        <v>35</v>
      </c>
      <c r="E11" s="162">
        <v>19</v>
      </c>
      <c r="F11" s="162">
        <v>46</v>
      </c>
      <c r="G11" s="162">
        <v>21</v>
      </c>
      <c r="H11" s="121" t="s">
        <v>67</v>
      </c>
      <c r="I11" s="168">
        <v>211</v>
      </c>
      <c r="J11" s="168">
        <v>83</v>
      </c>
      <c r="K11" s="162">
        <v>420</v>
      </c>
      <c r="L11" s="163">
        <v>233</v>
      </c>
      <c r="M11" s="168">
        <v>76</v>
      </c>
      <c r="N11" s="168">
        <v>47</v>
      </c>
      <c r="O11" s="168">
        <v>547</v>
      </c>
      <c r="P11" s="167">
        <v>308</v>
      </c>
    </row>
    <row r="12" spans="1:16" ht="14.25" customHeight="1" x14ac:dyDescent="0.25">
      <c r="A12" s="121" t="s">
        <v>68</v>
      </c>
      <c r="B12" s="161">
        <v>2309</v>
      </c>
      <c r="C12" s="161">
        <v>1170</v>
      </c>
      <c r="D12" s="162">
        <v>68</v>
      </c>
      <c r="E12" s="162">
        <v>31</v>
      </c>
      <c r="F12" s="162">
        <v>112</v>
      </c>
      <c r="G12" s="162">
        <v>47</v>
      </c>
      <c r="H12" s="121" t="s">
        <v>68</v>
      </c>
      <c r="I12" s="168">
        <v>399</v>
      </c>
      <c r="J12" s="168">
        <v>173</v>
      </c>
      <c r="K12" s="162">
        <v>697</v>
      </c>
      <c r="L12" s="163">
        <v>355</v>
      </c>
      <c r="M12" s="168">
        <v>70</v>
      </c>
      <c r="N12" s="168">
        <v>38</v>
      </c>
      <c r="O12" s="168">
        <v>963</v>
      </c>
      <c r="P12" s="167">
        <v>526</v>
      </c>
    </row>
    <row r="13" spans="1:16" ht="14.25" customHeight="1" x14ac:dyDescent="0.2">
      <c r="A13" s="121" t="s">
        <v>69</v>
      </c>
      <c r="B13" s="161">
        <v>1916</v>
      </c>
      <c r="C13" s="161">
        <v>970</v>
      </c>
      <c r="D13" s="162">
        <v>112</v>
      </c>
      <c r="E13" s="162">
        <v>45</v>
      </c>
      <c r="F13" s="162">
        <v>109</v>
      </c>
      <c r="G13" s="162">
        <v>45</v>
      </c>
      <c r="H13" s="121" t="s">
        <v>69</v>
      </c>
      <c r="I13" s="168">
        <v>380</v>
      </c>
      <c r="J13" s="168">
        <v>183</v>
      </c>
      <c r="K13" s="162">
        <v>627</v>
      </c>
      <c r="L13" s="163">
        <v>317</v>
      </c>
      <c r="M13" s="168">
        <v>49</v>
      </c>
      <c r="N13" s="168">
        <v>25</v>
      </c>
      <c r="O13" s="168">
        <v>639</v>
      </c>
      <c r="P13" s="167">
        <v>355</v>
      </c>
    </row>
    <row r="14" spans="1:16" ht="14.25" customHeight="1" x14ac:dyDescent="0.2">
      <c r="A14" s="121" t="s">
        <v>70</v>
      </c>
      <c r="B14" s="161">
        <v>1236</v>
      </c>
      <c r="C14" s="161">
        <v>635</v>
      </c>
      <c r="D14" s="163">
        <v>25</v>
      </c>
      <c r="E14" s="163">
        <v>10</v>
      </c>
      <c r="F14" s="163">
        <v>50</v>
      </c>
      <c r="G14" s="163">
        <v>22</v>
      </c>
      <c r="H14" s="121" t="s">
        <v>70</v>
      </c>
      <c r="I14" s="167">
        <v>191</v>
      </c>
      <c r="J14" s="167">
        <v>97</v>
      </c>
      <c r="K14" s="163">
        <v>380</v>
      </c>
      <c r="L14" s="163">
        <v>196</v>
      </c>
      <c r="M14" s="167">
        <v>46</v>
      </c>
      <c r="N14" s="167">
        <v>22</v>
      </c>
      <c r="O14" s="167">
        <v>544</v>
      </c>
      <c r="P14" s="167">
        <v>288</v>
      </c>
    </row>
    <row r="15" spans="1:16" ht="14.25" customHeight="1" x14ac:dyDescent="0.25">
      <c r="A15" s="121" t="s">
        <v>71</v>
      </c>
      <c r="B15" s="161">
        <v>1591</v>
      </c>
      <c r="C15" s="161">
        <v>814</v>
      </c>
      <c r="D15" s="163">
        <v>76</v>
      </c>
      <c r="E15" s="163">
        <v>24</v>
      </c>
      <c r="F15" s="163">
        <v>103</v>
      </c>
      <c r="G15" s="163">
        <v>42</v>
      </c>
      <c r="H15" s="121" t="s">
        <v>71</v>
      </c>
      <c r="I15" s="167">
        <v>336</v>
      </c>
      <c r="J15" s="167">
        <v>159</v>
      </c>
      <c r="K15" s="163">
        <v>639</v>
      </c>
      <c r="L15" s="163">
        <v>332</v>
      </c>
      <c r="M15" s="167">
        <v>43</v>
      </c>
      <c r="N15" s="167">
        <v>23</v>
      </c>
      <c r="O15" s="167">
        <v>394</v>
      </c>
      <c r="P15" s="167">
        <v>234</v>
      </c>
    </row>
    <row r="16" spans="1:16" ht="14.25" customHeight="1" x14ac:dyDescent="0.25">
      <c r="A16" s="121" t="s">
        <v>96</v>
      </c>
      <c r="B16" s="161">
        <v>1776</v>
      </c>
      <c r="C16" s="161">
        <v>840</v>
      </c>
      <c r="D16" s="163">
        <v>63</v>
      </c>
      <c r="E16" s="163">
        <v>26</v>
      </c>
      <c r="F16" s="163">
        <v>75</v>
      </c>
      <c r="G16" s="163">
        <v>21</v>
      </c>
      <c r="H16" s="121" t="s">
        <v>96</v>
      </c>
      <c r="I16" s="167">
        <v>376</v>
      </c>
      <c r="J16" s="167">
        <v>160</v>
      </c>
      <c r="K16" s="163">
        <v>804</v>
      </c>
      <c r="L16" s="163">
        <v>402</v>
      </c>
      <c r="M16" s="167">
        <v>34</v>
      </c>
      <c r="N16" s="167">
        <v>18</v>
      </c>
      <c r="O16" s="167">
        <v>424</v>
      </c>
      <c r="P16" s="167">
        <v>213</v>
      </c>
    </row>
    <row r="17" spans="1:16" ht="14.25" customHeight="1" x14ac:dyDescent="0.25">
      <c r="A17" s="121" t="s">
        <v>72</v>
      </c>
      <c r="B17" s="161">
        <v>1955</v>
      </c>
      <c r="C17" s="161">
        <v>929</v>
      </c>
      <c r="D17" s="163">
        <v>43</v>
      </c>
      <c r="E17" s="163">
        <v>17</v>
      </c>
      <c r="F17" s="163">
        <v>106</v>
      </c>
      <c r="G17" s="163">
        <v>39</v>
      </c>
      <c r="H17" s="121" t="s">
        <v>72</v>
      </c>
      <c r="I17" s="167">
        <v>414</v>
      </c>
      <c r="J17" s="167">
        <v>163</v>
      </c>
      <c r="K17" s="163">
        <v>920</v>
      </c>
      <c r="L17" s="163">
        <v>439</v>
      </c>
      <c r="M17" s="167">
        <v>35</v>
      </c>
      <c r="N17" s="167">
        <v>16</v>
      </c>
      <c r="O17" s="167">
        <v>437</v>
      </c>
      <c r="P17" s="167">
        <v>255</v>
      </c>
    </row>
    <row r="18" spans="1:16" ht="14.25" customHeight="1" x14ac:dyDescent="0.25">
      <c r="A18" s="121" t="s">
        <v>73</v>
      </c>
      <c r="B18" s="161">
        <v>1945</v>
      </c>
      <c r="C18" s="161">
        <v>963</v>
      </c>
      <c r="D18" s="163">
        <v>62</v>
      </c>
      <c r="E18" s="163">
        <v>23</v>
      </c>
      <c r="F18" s="163">
        <v>100</v>
      </c>
      <c r="G18" s="163">
        <v>31</v>
      </c>
      <c r="H18" s="121" t="s">
        <v>73</v>
      </c>
      <c r="I18" s="167">
        <v>383</v>
      </c>
      <c r="J18" s="167">
        <v>163</v>
      </c>
      <c r="K18" s="163">
        <v>825</v>
      </c>
      <c r="L18" s="163">
        <v>445</v>
      </c>
      <c r="M18" s="167">
        <v>59</v>
      </c>
      <c r="N18" s="167">
        <v>30</v>
      </c>
      <c r="O18" s="167">
        <v>516</v>
      </c>
      <c r="P18" s="167">
        <v>271</v>
      </c>
    </row>
    <row r="19" spans="1:16" ht="14.25" customHeight="1" x14ac:dyDescent="0.25">
      <c r="A19" s="121" t="s">
        <v>74</v>
      </c>
      <c r="B19" s="161">
        <v>3381</v>
      </c>
      <c r="C19" s="161">
        <v>1595</v>
      </c>
      <c r="D19" s="163">
        <v>63</v>
      </c>
      <c r="E19" s="163">
        <v>23</v>
      </c>
      <c r="F19" s="163">
        <v>133</v>
      </c>
      <c r="G19" s="163">
        <v>48</v>
      </c>
      <c r="H19" s="121" t="s">
        <v>74</v>
      </c>
      <c r="I19" s="167">
        <v>517</v>
      </c>
      <c r="J19" s="167">
        <v>214</v>
      </c>
      <c r="K19" s="163">
        <v>1270</v>
      </c>
      <c r="L19" s="163">
        <v>610</v>
      </c>
      <c r="M19" s="167">
        <v>120</v>
      </c>
      <c r="N19" s="167">
        <v>70</v>
      </c>
      <c r="O19" s="163">
        <v>1278</v>
      </c>
      <c r="P19" s="167">
        <v>630</v>
      </c>
    </row>
    <row r="20" spans="1:16" ht="14.25" customHeight="1" x14ac:dyDescent="0.2">
      <c r="A20" s="121" t="s">
        <v>75</v>
      </c>
      <c r="B20" s="161">
        <v>1161</v>
      </c>
      <c r="C20" s="161">
        <v>532</v>
      </c>
      <c r="D20" s="163">
        <v>35</v>
      </c>
      <c r="E20" s="163">
        <v>13</v>
      </c>
      <c r="F20" s="163">
        <v>63</v>
      </c>
      <c r="G20" s="163">
        <v>24</v>
      </c>
      <c r="H20" s="121" t="s">
        <v>75</v>
      </c>
      <c r="I20" s="167">
        <v>226</v>
      </c>
      <c r="J20" s="167">
        <v>92</v>
      </c>
      <c r="K20" s="163">
        <v>547</v>
      </c>
      <c r="L20" s="163">
        <v>247</v>
      </c>
      <c r="M20" s="167">
        <v>17</v>
      </c>
      <c r="N20" s="167">
        <v>10</v>
      </c>
      <c r="O20" s="167">
        <v>273</v>
      </c>
      <c r="P20" s="167">
        <v>146</v>
      </c>
    </row>
    <row r="21" spans="1:16" ht="14.25" customHeight="1" x14ac:dyDescent="0.2">
      <c r="A21" s="121" t="s">
        <v>97</v>
      </c>
      <c r="B21" s="161">
        <v>2747</v>
      </c>
      <c r="C21" s="161">
        <v>1281</v>
      </c>
      <c r="D21" s="163">
        <v>79</v>
      </c>
      <c r="E21" s="163">
        <v>37</v>
      </c>
      <c r="F21" s="163">
        <v>129</v>
      </c>
      <c r="G21" s="163">
        <v>51</v>
      </c>
      <c r="H21" s="121" t="s">
        <v>97</v>
      </c>
      <c r="I21" s="167">
        <v>613</v>
      </c>
      <c r="J21" s="167">
        <v>233</v>
      </c>
      <c r="K21" s="163">
        <v>1102</v>
      </c>
      <c r="L21" s="163">
        <v>546</v>
      </c>
      <c r="M21" s="167">
        <v>61</v>
      </c>
      <c r="N21" s="167">
        <v>36</v>
      </c>
      <c r="O21" s="167">
        <v>763</v>
      </c>
      <c r="P21" s="167">
        <v>378</v>
      </c>
    </row>
    <row r="22" spans="1:16" ht="14.25" customHeight="1" x14ac:dyDescent="0.25">
      <c r="A22" s="121" t="s">
        <v>98</v>
      </c>
      <c r="B22" s="161">
        <v>1936</v>
      </c>
      <c r="C22" s="161">
        <v>905</v>
      </c>
      <c r="D22" s="163">
        <v>76</v>
      </c>
      <c r="E22" s="163">
        <v>29</v>
      </c>
      <c r="F22" s="163">
        <v>102</v>
      </c>
      <c r="G22" s="163">
        <v>40</v>
      </c>
      <c r="H22" s="121" t="s">
        <v>98</v>
      </c>
      <c r="I22" s="167">
        <v>428</v>
      </c>
      <c r="J22" s="167">
        <v>186</v>
      </c>
      <c r="K22" s="163">
        <v>887</v>
      </c>
      <c r="L22" s="163">
        <v>410</v>
      </c>
      <c r="M22" s="167">
        <v>27</v>
      </c>
      <c r="N22" s="167">
        <v>15</v>
      </c>
      <c r="O22" s="167">
        <v>416</v>
      </c>
      <c r="P22" s="167">
        <v>225</v>
      </c>
    </row>
    <row r="23" spans="1:16" ht="14.25" customHeight="1" x14ac:dyDescent="0.25">
      <c r="A23" s="121" t="s">
        <v>76</v>
      </c>
      <c r="B23" s="161">
        <v>2838</v>
      </c>
      <c r="C23" s="161">
        <v>1373</v>
      </c>
      <c r="D23" s="163">
        <v>86</v>
      </c>
      <c r="E23" s="163">
        <v>30</v>
      </c>
      <c r="F23" s="163">
        <v>103</v>
      </c>
      <c r="G23" s="163">
        <v>39</v>
      </c>
      <c r="H23" s="121" t="s">
        <v>76</v>
      </c>
      <c r="I23" s="167">
        <v>578</v>
      </c>
      <c r="J23" s="167">
        <v>231</v>
      </c>
      <c r="K23" s="163">
        <v>1244</v>
      </c>
      <c r="L23" s="163">
        <v>634</v>
      </c>
      <c r="M23" s="167">
        <v>75</v>
      </c>
      <c r="N23" s="167">
        <v>42</v>
      </c>
      <c r="O23" s="167">
        <v>752</v>
      </c>
      <c r="P23" s="167">
        <v>397</v>
      </c>
    </row>
    <row r="24" spans="1:16" ht="14.25" customHeight="1" x14ac:dyDescent="0.25">
      <c r="A24" s="121" t="s">
        <v>77</v>
      </c>
      <c r="B24" s="161">
        <v>1380</v>
      </c>
      <c r="C24" s="161">
        <v>657</v>
      </c>
      <c r="D24" s="163">
        <v>70</v>
      </c>
      <c r="E24" s="163">
        <v>32</v>
      </c>
      <c r="F24" s="163">
        <v>56</v>
      </c>
      <c r="G24" s="163">
        <v>21</v>
      </c>
      <c r="H24" s="121" t="s">
        <v>77</v>
      </c>
      <c r="I24" s="167">
        <v>318</v>
      </c>
      <c r="J24" s="167">
        <v>120</v>
      </c>
      <c r="K24" s="163">
        <v>553</v>
      </c>
      <c r="L24" s="163">
        <v>272</v>
      </c>
      <c r="M24" s="167">
        <v>28</v>
      </c>
      <c r="N24" s="167">
        <v>21</v>
      </c>
      <c r="O24" s="167">
        <v>355</v>
      </c>
      <c r="P24" s="167">
        <v>191</v>
      </c>
    </row>
    <row r="25" spans="1:16" ht="14.25" customHeight="1" x14ac:dyDescent="0.25">
      <c r="A25" s="121" t="s">
        <v>78</v>
      </c>
      <c r="B25" s="161">
        <v>2315</v>
      </c>
      <c r="C25" s="161">
        <v>1128</v>
      </c>
      <c r="D25" s="163">
        <v>62</v>
      </c>
      <c r="E25" s="163">
        <v>16</v>
      </c>
      <c r="F25" s="163">
        <v>81</v>
      </c>
      <c r="G25" s="163">
        <v>35</v>
      </c>
      <c r="H25" s="121" t="s">
        <v>78</v>
      </c>
      <c r="I25" s="167">
        <v>317</v>
      </c>
      <c r="J25" s="167">
        <v>114</v>
      </c>
      <c r="K25" s="163">
        <v>725</v>
      </c>
      <c r="L25" s="163">
        <v>360</v>
      </c>
      <c r="M25" s="167">
        <v>81</v>
      </c>
      <c r="N25" s="167">
        <v>42</v>
      </c>
      <c r="O25" s="167">
        <v>1049</v>
      </c>
      <c r="P25" s="167">
        <v>561</v>
      </c>
    </row>
    <row r="26" spans="1:16" s="67" customFormat="1" ht="14.25" customHeight="1" x14ac:dyDescent="0.25">
      <c r="A26" s="121"/>
      <c r="B26" s="161"/>
      <c r="C26" s="161"/>
      <c r="D26" s="163"/>
      <c r="E26" s="163"/>
      <c r="F26" s="163"/>
      <c r="G26" s="163"/>
      <c r="H26" s="121"/>
      <c r="I26" s="167"/>
      <c r="J26" s="167"/>
      <c r="K26" s="163"/>
      <c r="L26" s="163"/>
      <c r="M26" s="167"/>
      <c r="N26" s="167"/>
      <c r="O26" s="167"/>
      <c r="P26" s="167"/>
    </row>
    <row r="27" spans="1:16" s="35" customFormat="1" ht="14.25" customHeight="1" x14ac:dyDescent="0.25">
      <c r="A27" s="150" t="s">
        <v>79</v>
      </c>
      <c r="B27" s="457">
        <f>SUM(B11:B26)</f>
        <v>29821</v>
      </c>
      <c r="C27" s="457">
        <f t="shared" ref="C27:G27" si="0">SUM(C11:C26)</f>
        <v>14503</v>
      </c>
      <c r="D27" s="457">
        <f t="shared" si="0"/>
        <v>955</v>
      </c>
      <c r="E27" s="457">
        <f t="shared" si="0"/>
        <v>375</v>
      </c>
      <c r="F27" s="457">
        <f t="shared" si="0"/>
        <v>1368</v>
      </c>
      <c r="G27" s="164">
        <f t="shared" si="0"/>
        <v>526</v>
      </c>
      <c r="H27" s="122" t="s">
        <v>79</v>
      </c>
      <c r="I27" s="169">
        <f>SUM(I11:I25)</f>
        <v>5687</v>
      </c>
      <c r="J27" s="169">
        <f t="shared" ref="J27:L27" si="1">SUM(J11:J25)</f>
        <v>2371</v>
      </c>
      <c r="K27" s="169">
        <f t="shared" si="1"/>
        <v>11640</v>
      </c>
      <c r="L27" s="169">
        <f t="shared" si="1"/>
        <v>5798</v>
      </c>
      <c r="M27" s="169">
        <f t="shared" ref="M27:N27" si="2">SUM(M11:M25)</f>
        <v>821</v>
      </c>
      <c r="N27" s="169">
        <f t="shared" si="2"/>
        <v>455</v>
      </c>
      <c r="O27" s="169">
        <f>SUM(O11:O25)</f>
        <v>9350</v>
      </c>
      <c r="P27" s="169">
        <f t="shared" ref="P27" si="3">SUM(P11:P25)</f>
        <v>4978</v>
      </c>
    </row>
    <row r="28" spans="1:16" s="35" customFormat="1" ht="14.25" customHeight="1" x14ac:dyDescent="0.25">
      <c r="A28" s="123"/>
      <c r="B28" s="63"/>
      <c r="C28" s="63"/>
      <c r="D28" s="64"/>
      <c r="E28" s="64"/>
      <c r="F28" s="64"/>
      <c r="G28" s="64"/>
      <c r="H28" s="123"/>
      <c r="I28" s="64"/>
      <c r="J28" s="64"/>
      <c r="K28" s="64"/>
      <c r="L28" s="64"/>
      <c r="M28" s="143"/>
      <c r="N28" s="143"/>
      <c r="O28" s="143"/>
      <c r="P28" s="143"/>
    </row>
    <row r="29" spans="1:16" ht="14.25" customHeight="1" x14ac:dyDescent="0.2">
      <c r="A29" s="124"/>
      <c r="B29" s="510" t="s">
        <v>60</v>
      </c>
      <c r="C29" s="510"/>
      <c r="D29" s="510"/>
      <c r="E29" s="510"/>
      <c r="F29" s="510"/>
      <c r="G29" s="510"/>
      <c r="H29" s="121"/>
      <c r="I29" s="555" t="s">
        <v>60</v>
      </c>
      <c r="J29" s="510"/>
      <c r="K29" s="510"/>
      <c r="L29" s="510"/>
      <c r="M29" s="510"/>
      <c r="N29" s="510"/>
      <c r="O29" s="510"/>
      <c r="P29" s="510"/>
    </row>
    <row r="30" spans="1:16" s="67" customFormat="1" ht="14.25" customHeight="1" x14ac:dyDescent="0.25">
      <c r="A30" s="124"/>
      <c r="B30" s="212"/>
      <c r="C30" s="212"/>
      <c r="D30" s="212"/>
      <c r="E30" s="212"/>
      <c r="F30" s="212"/>
      <c r="G30" s="212"/>
      <c r="H30" s="121"/>
      <c r="I30" s="212"/>
      <c r="J30" s="69"/>
      <c r="K30" s="69"/>
      <c r="L30" s="69"/>
      <c r="M30" s="68"/>
      <c r="N30" s="69"/>
      <c r="O30" s="69"/>
      <c r="P30" s="69"/>
    </row>
    <row r="31" spans="1:16" ht="14.25" customHeight="1" x14ac:dyDescent="0.25">
      <c r="A31" s="121" t="s">
        <v>67</v>
      </c>
      <c r="B31" s="165">
        <v>1060</v>
      </c>
      <c r="C31" s="165">
        <v>564</v>
      </c>
      <c r="D31" s="165">
        <v>18</v>
      </c>
      <c r="E31" s="163">
        <v>8</v>
      </c>
      <c r="F31" s="163">
        <v>32</v>
      </c>
      <c r="G31" s="163">
        <v>15</v>
      </c>
      <c r="H31" s="121" t="s">
        <v>67</v>
      </c>
      <c r="I31" s="163">
        <v>174</v>
      </c>
      <c r="J31" s="163">
        <v>68</v>
      </c>
      <c r="K31" s="163">
        <v>337</v>
      </c>
      <c r="L31" s="163">
        <v>188</v>
      </c>
      <c r="M31" s="167">
        <v>71</v>
      </c>
      <c r="N31" s="167">
        <v>44</v>
      </c>
      <c r="O31" s="167">
        <v>428</v>
      </c>
      <c r="P31" s="167">
        <v>241</v>
      </c>
    </row>
    <row r="32" spans="1:16" ht="14.25" customHeight="1" x14ac:dyDescent="0.25">
      <c r="A32" s="121" t="s">
        <v>68</v>
      </c>
      <c r="B32" s="165">
        <v>2129</v>
      </c>
      <c r="C32" s="165">
        <v>1071</v>
      </c>
      <c r="D32" s="165">
        <v>67</v>
      </c>
      <c r="E32" s="163">
        <v>31</v>
      </c>
      <c r="F32" s="163">
        <v>102</v>
      </c>
      <c r="G32" s="163">
        <v>43</v>
      </c>
      <c r="H32" s="121" t="s">
        <v>68</v>
      </c>
      <c r="I32" s="163">
        <v>384</v>
      </c>
      <c r="J32" s="163">
        <v>164</v>
      </c>
      <c r="K32" s="163">
        <v>591</v>
      </c>
      <c r="L32" s="163">
        <v>295</v>
      </c>
      <c r="M32" s="167">
        <v>68</v>
      </c>
      <c r="N32" s="167">
        <v>37</v>
      </c>
      <c r="O32" s="167">
        <v>917</v>
      </c>
      <c r="P32" s="167">
        <v>501</v>
      </c>
    </row>
    <row r="33" spans="1:16" ht="14.25" customHeight="1" x14ac:dyDescent="0.2">
      <c r="A33" s="121" t="s">
        <v>69</v>
      </c>
      <c r="B33" s="165">
        <v>1839</v>
      </c>
      <c r="C33" s="165">
        <v>939</v>
      </c>
      <c r="D33" s="165">
        <v>111</v>
      </c>
      <c r="E33" s="163">
        <v>44</v>
      </c>
      <c r="F33" s="163">
        <v>101</v>
      </c>
      <c r="G33" s="163">
        <v>43</v>
      </c>
      <c r="H33" s="121" t="s">
        <v>69</v>
      </c>
      <c r="I33" s="163">
        <v>370</v>
      </c>
      <c r="J33" s="163">
        <v>180</v>
      </c>
      <c r="K33" s="163">
        <v>592</v>
      </c>
      <c r="L33" s="163">
        <v>303</v>
      </c>
      <c r="M33" s="167">
        <v>46</v>
      </c>
      <c r="N33" s="167">
        <v>23</v>
      </c>
      <c r="O33" s="167">
        <v>619</v>
      </c>
      <c r="P33" s="167">
        <v>346</v>
      </c>
    </row>
    <row r="34" spans="1:16" ht="14.25" customHeight="1" x14ac:dyDescent="0.2">
      <c r="A34" s="121" t="s">
        <v>70</v>
      </c>
      <c r="B34" s="165">
        <v>1215</v>
      </c>
      <c r="C34" s="165">
        <v>623</v>
      </c>
      <c r="D34" s="165">
        <v>25</v>
      </c>
      <c r="E34" s="163">
        <v>10</v>
      </c>
      <c r="F34" s="163">
        <v>50</v>
      </c>
      <c r="G34" s="163">
        <v>22</v>
      </c>
      <c r="H34" s="121" t="s">
        <v>70</v>
      </c>
      <c r="I34" s="163">
        <v>186</v>
      </c>
      <c r="J34" s="163">
        <v>94</v>
      </c>
      <c r="K34" s="163">
        <v>374</v>
      </c>
      <c r="L34" s="163">
        <v>194</v>
      </c>
      <c r="M34" s="167">
        <v>46</v>
      </c>
      <c r="N34" s="167">
        <v>22</v>
      </c>
      <c r="O34" s="167">
        <v>534</v>
      </c>
      <c r="P34" s="167">
        <v>281</v>
      </c>
    </row>
    <row r="35" spans="1:16" ht="14.25" customHeight="1" x14ac:dyDescent="0.2">
      <c r="A35" s="121" t="s">
        <v>71</v>
      </c>
      <c r="B35" s="161">
        <v>1579</v>
      </c>
      <c r="C35" s="161">
        <v>809</v>
      </c>
      <c r="D35" s="163">
        <v>68</v>
      </c>
      <c r="E35" s="163">
        <v>21</v>
      </c>
      <c r="F35" s="163">
        <v>103</v>
      </c>
      <c r="G35" s="163">
        <v>42</v>
      </c>
      <c r="H35" s="121" t="s">
        <v>71</v>
      </c>
      <c r="I35" s="167">
        <v>332</v>
      </c>
      <c r="J35" s="167">
        <v>157</v>
      </c>
      <c r="K35" s="163">
        <v>639</v>
      </c>
      <c r="L35" s="163">
        <v>332</v>
      </c>
      <c r="M35" s="167">
        <v>43</v>
      </c>
      <c r="N35" s="167">
        <v>23</v>
      </c>
      <c r="O35" s="167">
        <v>394</v>
      </c>
      <c r="P35" s="167">
        <v>234</v>
      </c>
    </row>
    <row r="36" spans="1:16" ht="14.25" customHeight="1" x14ac:dyDescent="0.2">
      <c r="A36" s="121" t="s">
        <v>96</v>
      </c>
      <c r="B36" s="165">
        <v>1772</v>
      </c>
      <c r="C36" s="165">
        <v>840</v>
      </c>
      <c r="D36" s="165">
        <v>63</v>
      </c>
      <c r="E36" s="163">
        <v>26</v>
      </c>
      <c r="F36" s="163">
        <v>71</v>
      </c>
      <c r="G36" s="163">
        <v>21</v>
      </c>
      <c r="H36" s="121" t="s">
        <v>96</v>
      </c>
      <c r="I36" s="167">
        <v>376</v>
      </c>
      <c r="J36" s="167">
        <v>160</v>
      </c>
      <c r="K36" s="163">
        <v>804</v>
      </c>
      <c r="L36" s="163">
        <v>402</v>
      </c>
      <c r="M36" s="167">
        <v>34</v>
      </c>
      <c r="N36" s="167">
        <v>18</v>
      </c>
      <c r="O36" s="167">
        <v>424</v>
      </c>
      <c r="P36" s="167">
        <v>213</v>
      </c>
    </row>
    <row r="37" spans="1:16" ht="14.25" customHeight="1" x14ac:dyDescent="0.2">
      <c r="A37" s="121" t="s">
        <v>72</v>
      </c>
      <c r="B37" s="165">
        <v>1874</v>
      </c>
      <c r="C37" s="165">
        <v>889</v>
      </c>
      <c r="D37" s="165">
        <v>42</v>
      </c>
      <c r="E37" s="163">
        <v>17</v>
      </c>
      <c r="F37" s="163">
        <v>97</v>
      </c>
      <c r="G37" s="163">
        <v>34</v>
      </c>
      <c r="H37" s="121" t="s">
        <v>72</v>
      </c>
      <c r="I37" s="163">
        <v>387</v>
      </c>
      <c r="J37" s="163">
        <v>153</v>
      </c>
      <c r="K37" s="163">
        <v>876</v>
      </c>
      <c r="L37" s="163">
        <v>414</v>
      </c>
      <c r="M37" s="167">
        <v>35</v>
      </c>
      <c r="N37" s="167">
        <v>16</v>
      </c>
      <c r="O37" s="167">
        <v>437</v>
      </c>
      <c r="P37" s="167">
        <v>255</v>
      </c>
    </row>
    <row r="38" spans="1:16" ht="14.25" customHeight="1" x14ac:dyDescent="0.2">
      <c r="A38" s="121" t="s">
        <v>73</v>
      </c>
      <c r="B38" s="165">
        <v>1866</v>
      </c>
      <c r="C38" s="165">
        <v>929</v>
      </c>
      <c r="D38" s="165">
        <v>60</v>
      </c>
      <c r="E38" s="163">
        <v>23</v>
      </c>
      <c r="F38" s="163">
        <v>100</v>
      </c>
      <c r="G38" s="163">
        <v>31</v>
      </c>
      <c r="H38" s="121" t="s">
        <v>73</v>
      </c>
      <c r="I38" s="163">
        <v>375</v>
      </c>
      <c r="J38" s="163">
        <v>159</v>
      </c>
      <c r="K38" s="163">
        <v>790</v>
      </c>
      <c r="L38" s="163">
        <v>431</v>
      </c>
      <c r="M38" s="167">
        <v>51</v>
      </c>
      <c r="N38" s="167">
        <v>26</v>
      </c>
      <c r="O38" s="167">
        <v>490</v>
      </c>
      <c r="P38" s="167">
        <v>259</v>
      </c>
    </row>
    <row r="39" spans="1:16" ht="14.25" customHeight="1" x14ac:dyDescent="0.2">
      <c r="A39" s="121" t="s">
        <v>74</v>
      </c>
      <c r="B39" s="165">
        <v>3264</v>
      </c>
      <c r="C39" s="165">
        <v>1539</v>
      </c>
      <c r="D39" s="165">
        <v>61</v>
      </c>
      <c r="E39" s="163">
        <v>21</v>
      </c>
      <c r="F39" s="163">
        <v>131</v>
      </c>
      <c r="G39" s="163">
        <v>48</v>
      </c>
      <c r="H39" s="121" t="s">
        <v>74</v>
      </c>
      <c r="I39" s="163">
        <v>508</v>
      </c>
      <c r="J39" s="163">
        <v>208</v>
      </c>
      <c r="K39" s="163">
        <v>1245</v>
      </c>
      <c r="L39" s="163">
        <v>599</v>
      </c>
      <c r="M39" s="167">
        <v>111</v>
      </c>
      <c r="N39" s="167">
        <v>63</v>
      </c>
      <c r="O39" s="163">
        <v>1208</v>
      </c>
      <c r="P39" s="167">
        <v>600</v>
      </c>
    </row>
    <row r="40" spans="1:16" ht="14.25" customHeight="1" x14ac:dyDescent="0.2">
      <c r="A40" s="121" t="s">
        <v>75</v>
      </c>
      <c r="B40" s="165">
        <v>1154</v>
      </c>
      <c r="C40" s="165">
        <v>529</v>
      </c>
      <c r="D40" s="165">
        <v>35</v>
      </c>
      <c r="E40" s="163">
        <v>13</v>
      </c>
      <c r="F40" s="163">
        <v>63</v>
      </c>
      <c r="G40" s="163">
        <v>24</v>
      </c>
      <c r="H40" s="121" t="s">
        <v>75</v>
      </c>
      <c r="I40" s="163">
        <v>226</v>
      </c>
      <c r="J40" s="163">
        <v>92</v>
      </c>
      <c r="K40" s="163">
        <v>540</v>
      </c>
      <c r="L40" s="163">
        <v>244</v>
      </c>
      <c r="M40" s="167">
        <v>17</v>
      </c>
      <c r="N40" s="167">
        <v>10</v>
      </c>
      <c r="O40" s="167">
        <v>273</v>
      </c>
      <c r="P40" s="167">
        <v>146</v>
      </c>
    </row>
    <row r="41" spans="1:16" ht="14.25" customHeight="1" x14ac:dyDescent="0.2">
      <c r="A41" s="121" t="s">
        <v>97</v>
      </c>
      <c r="B41" s="165">
        <v>2565</v>
      </c>
      <c r="C41" s="165">
        <v>1187</v>
      </c>
      <c r="D41" s="165">
        <v>76</v>
      </c>
      <c r="E41" s="163">
        <v>36</v>
      </c>
      <c r="F41" s="163">
        <v>126</v>
      </c>
      <c r="G41" s="163">
        <v>50</v>
      </c>
      <c r="H41" s="121" t="s">
        <v>97</v>
      </c>
      <c r="I41" s="163">
        <v>602</v>
      </c>
      <c r="J41" s="163">
        <v>226</v>
      </c>
      <c r="K41" s="163">
        <v>1032</v>
      </c>
      <c r="L41" s="163">
        <v>507</v>
      </c>
      <c r="M41" s="167">
        <v>47</v>
      </c>
      <c r="N41" s="167">
        <v>30</v>
      </c>
      <c r="O41" s="167">
        <v>682</v>
      </c>
      <c r="P41" s="167">
        <v>338</v>
      </c>
    </row>
    <row r="42" spans="1:16" ht="14.25" customHeight="1" x14ac:dyDescent="0.2">
      <c r="A42" s="121" t="s">
        <v>98</v>
      </c>
      <c r="B42" s="165">
        <v>1798</v>
      </c>
      <c r="C42" s="165">
        <v>822</v>
      </c>
      <c r="D42" s="165">
        <v>74</v>
      </c>
      <c r="E42" s="163">
        <v>28</v>
      </c>
      <c r="F42" s="163">
        <v>99</v>
      </c>
      <c r="G42" s="163">
        <v>38</v>
      </c>
      <c r="H42" s="121" t="s">
        <v>98</v>
      </c>
      <c r="I42" s="163">
        <v>408</v>
      </c>
      <c r="J42" s="163">
        <v>172</v>
      </c>
      <c r="K42" s="163">
        <v>862</v>
      </c>
      <c r="L42" s="163">
        <v>393</v>
      </c>
      <c r="M42" s="167">
        <v>20</v>
      </c>
      <c r="N42" s="167">
        <v>11</v>
      </c>
      <c r="O42" s="167">
        <v>335</v>
      </c>
      <c r="P42" s="167">
        <v>180</v>
      </c>
    </row>
    <row r="43" spans="1:16" ht="14.25" customHeight="1" x14ac:dyDescent="0.2">
      <c r="A43" s="121" t="s">
        <v>76</v>
      </c>
      <c r="B43" s="165">
        <v>2780</v>
      </c>
      <c r="C43" s="165">
        <v>1349</v>
      </c>
      <c r="D43" s="165">
        <v>83</v>
      </c>
      <c r="E43" s="163">
        <v>29</v>
      </c>
      <c r="F43" s="163">
        <v>103</v>
      </c>
      <c r="G43" s="163">
        <v>39</v>
      </c>
      <c r="H43" s="121" t="s">
        <v>76</v>
      </c>
      <c r="I43" s="163">
        <v>567</v>
      </c>
      <c r="J43" s="163">
        <v>228</v>
      </c>
      <c r="K43" s="163">
        <v>1213</v>
      </c>
      <c r="L43" s="163">
        <v>621</v>
      </c>
      <c r="M43" s="167">
        <v>74</v>
      </c>
      <c r="N43" s="167">
        <v>42</v>
      </c>
      <c r="O43" s="167">
        <v>740</v>
      </c>
      <c r="P43" s="167">
        <v>390</v>
      </c>
    </row>
    <row r="44" spans="1:16" ht="14.25" customHeight="1" x14ac:dyDescent="0.2">
      <c r="A44" s="121" t="s">
        <v>77</v>
      </c>
      <c r="B44" s="165">
        <v>1344</v>
      </c>
      <c r="C44" s="165">
        <v>635</v>
      </c>
      <c r="D44" s="165">
        <v>70</v>
      </c>
      <c r="E44" s="163">
        <v>32</v>
      </c>
      <c r="F44" s="163">
        <v>56</v>
      </c>
      <c r="G44" s="163">
        <v>21</v>
      </c>
      <c r="H44" s="121" t="s">
        <v>77</v>
      </c>
      <c r="I44" s="163">
        <v>315</v>
      </c>
      <c r="J44" s="163">
        <v>119</v>
      </c>
      <c r="K44" s="163">
        <v>532</v>
      </c>
      <c r="L44" s="163">
        <v>260</v>
      </c>
      <c r="M44" s="167">
        <v>27</v>
      </c>
      <c r="N44" s="167">
        <v>21</v>
      </c>
      <c r="O44" s="167">
        <v>344</v>
      </c>
      <c r="P44" s="167">
        <v>182</v>
      </c>
    </row>
    <row r="45" spans="1:16" ht="14.25" customHeight="1" x14ac:dyDescent="0.2">
      <c r="A45" s="121" t="s">
        <v>78</v>
      </c>
      <c r="B45" s="161">
        <v>2315</v>
      </c>
      <c r="C45" s="161">
        <v>1128</v>
      </c>
      <c r="D45" s="163">
        <v>62</v>
      </c>
      <c r="E45" s="163">
        <v>16</v>
      </c>
      <c r="F45" s="163">
        <v>81</v>
      </c>
      <c r="G45" s="163">
        <v>35</v>
      </c>
      <c r="H45" s="121" t="s">
        <v>78</v>
      </c>
      <c r="I45" s="167">
        <v>317</v>
      </c>
      <c r="J45" s="167">
        <v>114</v>
      </c>
      <c r="K45" s="163">
        <v>725</v>
      </c>
      <c r="L45" s="163">
        <v>360</v>
      </c>
      <c r="M45" s="167">
        <v>81</v>
      </c>
      <c r="N45" s="167">
        <v>42</v>
      </c>
      <c r="O45" s="167">
        <v>1049</v>
      </c>
      <c r="P45" s="167">
        <v>561</v>
      </c>
    </row>
    <row r="46" spans="1:16" s="67" customFormat="1" ht="14.25" customHeight="1" x14ac:dyDescent="0.2">
      <c r="A46" s="121"/>
      <c r="B46" s="165"/>
      <c r="C46" s="165"/>
      <c r="D46" s="165"/>
      <c r="E46" s="163"/>
      <c r="F46" s="163"/>
      <c r="G46" s="163"/>
      <c r="H46" s="121"/>
      <c r="I46" s="163"/>
      <c r="J46" s="163"/>
      <c r="K46" s="163"/>
      <c r="L46" s="163"/>
      <c r="M46" s="167"/>
      <c r="N46" s="167"/>
      <c r="O46" s="167"/>
      <c r="P46" s="167"/>
    </row>
    <row r="47" spans="1:16" s="35" customFormat="1" ht="14.25" customHeight="1" x14ac:dyDescent="0.2">
      <c r="A47" s="150" t="s">
        <v>79</v>
      </c>
      <c r="B47" s="169">
        <f>SUM(B31:B45)</f>
        <v>28554</v>
      </c>
      <c r="C47" s="169">
        <f t="shared" ref="C47:G47" si="4">SUM(C31:C45)</f>
        <v>13853</v>
      </c>
      <c r="D47" s="169">
        <f t="shared" si="4"/>
        <v>915</v>
      </c>
      <c r="E47" s="169">
        <f t="shared" si="4"/>
        <v>355</v>
      </c>
      <c r="F47" s="169">
        <f t="shared" si="4"/>
        <v>1315</v>
      </c>
      <c r="G47" s="169">
        <f t="shared" si="4"/>
        <v>506</v>
      </c>
      <c r="H47" s="125" t="s">
        <v>79</v>
      </c>
      <c r="I47" s="166">
        <f>SUM(I31:I45)</f>
        <v>5527</v>
      </c>
      <c r="J47" s="166">
        <f t="shared" ref="J47:L47" si="5">SUM(J31:J45)</f>
        <v>2294</v>
      </c>
      <c r="K47" s="166">
        <f t="shared" si="5"/>
        <v>11152</v>
      </c>
      <c r="L47" s="166">
        <f t="shared" si="5"/>
        <v>5543</v>
      </c>
      <c r="M47" s="166">
        <f t="shared" ref="M47:P47" si="6">SUM(M31:M45)</f>
        <v>771</v>
      </c>
      <c r="N47" s="166">
        <f t="shared" si="6"/>
        <v>428</v>
      </c>
      <c r="O47" s="166">
        <f t="shared" si="6"/>
        <v>8874</v>
      </c>
      <c r="P47" s="166">
        <f t="shared" si="6"/>
        <v>4727</v>
      </c>
    </row>
    <row r="48" spans="1:16" x14ac:dyDescent="0.2">
      <c r="B48" s="63"/>
      <c r="C48" s="63"/>
      <c r="D48" s="64"/>
      <c r="E48" s="64"/>
      <c r="F48" s="64"/>
      <c r="G48" s="64"/>
      <c r="I48" s="64"/>
      <c r="J48" s="64"/>
      <c r="K48" s="64"/>
      <c r="L48" s="64"/>
      <c r="M48" s="144"/>
      <c r="N48" s="144"/>
      <c r="O48" s="144"/>
      <c r="P48" s="144"/>
    </row>
    <row r="49" spans="2:3" x14ac:dyDescent="0.2">
      <c r="B49" s="38"/>
      <c r="C49" s="38"/>
    </row>
    <row r="50" spans="2:3" x14ac:dyDescent="0.2">
      <c r="B50" s="38"/>
      <c r="C50" s="38"/>
    </row>
    <row r="51" spans="2:3" x14ac:dyDescent="0.2">
      <c r="B51" s="38"/>
      <c r="C51" s="38"/>
    </row>
    <row r="52" spans="2:3" x14ac:dyDescent="0.2">
      <c r="B52" s="38"/>
      <c r="C52" s="38"/>
    </row>
    <row r="53" spans="2:3" x14ac:dyDescent="0.2">
      <c r="B53" s="38"/>
      <c r="C53" s="38"/>
    </row>
    <row r="54" spans="2:3" x14ac:dyDescent="0.2">
      <c r="B54" s="38"/>
      <c r="C54" s="38"/>
    </row>
    <row r="55" spans="2:3" x14ac:dyDescent="0.2">
      <c r="B55" s="38"/>
      <c r="C55" s="38"/>
    </row>
    <row r="56" spans="2:3" x14ac:dyDescent="0.2">
      <c r="B56" s="38"/>
      <c r="C56" s="38"/>
    </row>
    <row r="57" spans="2:3" x14ac:dyDescent="0.2">
      <c r="B57" s="38"/>
      <c r="C57" s="38"/>
    </row>
  </sheetData>
  <mergeCells count="29">
    <mergeCell ref="I9:P9"/>
    <mergeCell ref="I29:P29"/>
    <mergeCell ref="I8:L8"/>
    <mergeCell ref="M8:P8"/>
    <mergeCell ref="M5:N5"/>
    <mergeCell ref="O5:P5"/>
    <mergeCell ref="M6:N6"/>
    <mergeCell ref="O6:P6"/>
    <mergeCell ref="H5:H7"/>
    <mergeCell ref="I5:J5"/>
    <mergeCell ref="K5:L5"/>
    <mergeCell ref="I6:J6"/>
    <mergeCell ref="K6:L6"/>
    <mergeCell ref="H1:P1"/>
    <mergeCell ref="H2:P2"/>
    <mergeCell ref="H3:P3"/>
    <mergeCell ref="B8:G8"/>
    <mergeCell ref="B29:G29"/>
    <mergeCell ref="A1:G1"/>
    <mergeCell ref="A2:G2"/>
    <mergeCell ref="A3:G3"/>
    <mergeCell ref="A5:A7"/>
    <mergeCell ref="B5:C5"/>
    <mergeCell ref="D5:E5"/>
    <mergeCell ref="F5:G5"/>
    <mergeCell ref="B6:C6"/>
    <mergeCell ref="D6:E6"/>
    <mergeCell ref="F6:G6"/>
    <mergeCell ref="B9:G9"/>
  </mergeCells>
  <conditionalFormatting sqref="A9:B9 A28 A30:L47 I28:L28 I48:L48 A8:P8 M41:P41 M46:P47 M30:P34 M38:P39 M43:P44 A10:P27 A29:I29">
    <cfRule type="expression" dxfId="13" priority="90">
      <formula>MOD(ROW(),2)=1</formula>
    </cfRule>
  </conditionalFormatting>
  <conditionalFormatting sqref="H9:I9 H28">
    <cfRule type="expression" dxfId="12" priority="89">
      <formula>MOD(ROW(),2)=1</formula>
    </cfRule>
  </conditionalFormatting>
  <conditionalFormatting sqref="O42:P42">
    <cfRule type="expression" dxfId="11" priority="88">
      <formula>MOD(ROW(),2)=1</formula>
    </cfRule>
  </conditionalFormatting>
  <conditionalFormatting sqref="B28:G28 B48:G48">
    <cfRule type="expression" dxfId="10" priority="86">
      <formula>MOD(ROW(),2)=1</formula>
    </cfRule>
    <cfRule type="expression" priority="87">
      <formula>MOD(ROW(),2)=1</formula>
    </cfRule>
  </conditionalFormatting>
  <conditionalFormatting sqref="M28:P28 M48:P48">
    <cfRule type="expression" dxfId="9" priority="65">
      <formula>MOD(ROW(),2)=1</formula>
    </cfRule>
    <cfRule type="expression" priority="66">
      <formula>MOD(ROW(),2)=0</formula>
    </cfRule>
  </conditionalFormatting>
  <conditionalFormatting sqref="M35:P35">
    <cfRule type="expression" dxfId="8" priority="55">
      <formula>MOD(ROW(),2)=1</formula>
    </cfRule>
  </conditionalFormatting>
  <conditionalFormatting sqref="M36:P36">
    <cfRule type="expression" dxfId="7" priority="50">
      <formula>MOD(ROW(),2)=1</formula>
    </cfRule>
  </conditionalFormatting>
  <conditionalFormatting sqref="M37:P37">
    <cfRule type="expression" dxfId="6" priority="45">
      <formula>MOD(ROW(),2)=1</formula>
    </cfRule>
  </conditionalFormatting>
  <conditionalFormatting sqref="M40:P40">
    <cfRule type="expression" dxfId="5" priority="41">
      <formula>MOD(ROW(),2)=1</formula>
    </cfRule>
  </conditionalFormatting>
  <conditionalFormatting sqref="M42:N42">
    <cfRule type="expression" dxfId="4" priority="38">
      <formula>MOD(ROW(),2)=1</formula>
    </cfRule>
  </conditionalFormatting>
  <conditionalFormatting sqref="M45:P45">
    <cfRule type="expression" dxfId="3" priority="3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activeCell="A42" sqref="A42"/>
    </sheetView>
  </sheetViews>
  <sheetFormatPr baseColWidth="10" defaultColWidth="10.85546875" defaultRowHeight="12.75" x14ac:dyDescent="0.2"/>
  <cols>
    <col min="1" max="1" width="6.28515625" style="216" customWidth="1"/>
    <col min="2" max="5" width="15.28515625" style="226" customWidth="1"/>
    <col min="6" max="6" width="28.140625" style="226" customWidth="1"/>
    <col min="7" max="7" width="4.28515625" style="217" customWidth="1"/>
    <col min="8" max="8" width="10.7109375" style="226" customWidth="1"/>
    <col min="9" max="78" width="12.140625" style="226" customWidth="1"/>
    <col min="79" max="16384" width="10.85546875" style="226"/>
  </cols>
  <sheetData>
    <row r="1" spans="1:7" s="215" customFormat="1" ht="15.6" x14ac:dyDescent="0.25">
      <c r="A1" s="486" t="s">
        <v>29</v>
      </c>
      <c r="B1" s="486"/>
      <c r="C1" s="486"/>
      <c r="D1" s="486"/>
      <c r="E1" s="486"/>
      <c r="F1" s="486"/>
      <c r="G1" s="486"/>
    </row>
    <row r="2" spans="1:7" s="216" customFormat="1" ht="12.75" customHeight="1" x14ac:dyDescent="0.25">
      <c r="A2" s="218"/>
      <c r="B2" s="218"/>
      <c r="C2" s="218"/>
      <c r="D2" s="218"/>
      <c r="E2" s="218"/>
      <c r="F2" s="230"/>
      <c r="G2" s="231" t="s">
        <v>30</v>
      </c>
    </row>
    <row r="3" spans="1:7" s="216" customFormat="1" ht="25.15" customHeight="1" x14ac:dyDescent="0.25">
      <c r="A3" s="223" t="s">
        <v>139</v>
      </c>
      <c r="B3" s="484" t="s">
        <v>235</v>
      </c>
      <c r="C3" s="485"/>
      <c r="D3" s="485"/>
      <c r="E3" s="485"/>
      <c r="F3" s="485"/>
      <c r="G3" s="222" t="s">
        <v>33</v>
      </c>
    </row>
    <row r="4" spans="1:7" s="216" customFormat="1" ht="25.15" customHeight="1" x14ac:dyDescent="0.25">
      <c r="A4" s="223" t="s">
        <v>140</v>
      </c>
      <c r="B4" s="484" t="s">
        <v>236</v>
      </c>
      <c r="C4" s="484"/>
      <c r="D4" s="484"/>
      <c r="E4" s="484"/>
      <c r="F4" s="484"/>
      <c r="G4" s="222" t="s">
        <v>138</v>
      </c>
    </row>
    <row r="5" spans="1:7" s="215" customFormat="1" ht="25.15" customHeight="1" x14ac:dyDescent="0.2">
      <c r="A5" s="223" t="s">
        <v>223</v>
      </c>
      <c r="B5" s="484" t="s">
        <v>240</v>
      </c>
      <c r="C5" s="485"/>
      <c r="D5" s="485"/>
      <c r="E5" s="485"/>
      <c r="F5" s="485"/>
      <c r="G5" s="222" t="s">
        <v>141</v>
      </c>
    </row>
    <row r="6" spans="1:7" s="215" customFormat="1" ht="25.5" customHeight="1" x14ac:dyDescent="0.2">
      <c r="A6" s="223" t="s">
        <v>224</v>
      </c>
      <c r="B6" s="484" t="s">
        <v>241</v>
      </c>
      <c r="C6" s="484"/>
      <c r="D6" s="484"/>
      <c r="E6" s="484"/>
      <c r="F6" s="484"/>
      <c r="G6" s="222" t="s">
        <v>144</v>
      </c>
    </row>
    <row r="7" spans="1:7" s="215" customFormat="1" ht="5.65" customHeight="1" x14ac:dyDescent="0.25">
      <c r="A7" s="219"/>
      <c r="B7" s="219"/>
      <c r="C7" s="219"/>
      <c r="D7" s="219"/>
      <c r="E7" s="219"/>
      <c r="F7" s="219"/>
      <c r="G7" s="221"/>
    </row>
    <row r="8" spans="1:7" s="215" customFormat="1" ht="25.5" customHeight="1" x14ac:dyDescent="0.2">
      <c r="A8" s="220" t="s">
        <v>142</v>
      </c>
      <c r="B8" s="484" t="s">
        <v>221</v>
      </c>
      <c r="C8" s="485"/>
      <c r="D8" s="485"/>
      <c r="E8" s="485"/>
      <c r="F8" s="485"/>
      <c r="G8" s="222" t="s">
        <v>145</v>
      </c>
    </row>
    <row r="9" spans="1:7" s="215" customFormat="1" ht="25.5" customHeight="1" x14ac:dyDescent="0.2">
      <c r="A9" s="220" t="s">
        <v>143</v>
      </c>
      <c r="B9" s="484" t="s">
        <v>259</v>
      </c>
      <c r="C9" s="484"/>
      <c r="D9" s="484"/>
      <c r="E9" s="484"/>
      <c r="F9" s="484"/>
      <c r="G9" s="222" t="s">
        <v>147</v>
      </c>
    </row>
    <row r="10" spans="1:7" s="215" customFormat="1" ht="5.65" customHeight="1" x14ac:dyDescent="0.25">
      <c r="A10" s="219"/>
      <c r="B10" s="223"/>
      <c r="C10" s="219"/>
      <c r="D10" s="219"/>
      <c r="E10" s="219"/>
      <c r="F10" s="219"/>
      <c r="G10" s="221"/>
    </row>
    <row r="11" spans="1:7" s="215" customFormat="1" ht="25.5" customHeight="1" x14ac:dyDescent="0.2">
      <c r="A11" s="220" t="s">
        <v>31</v>
      </c>
      <c r="B11" s="484" t="s">
        <v>222</v>
      </c>
      <c r="C11" s="484"/>
      <c r="D11" s="484"/>
      <c r="E11" s="484"/>
      <c r="F11" s="484"/>
      <c r="G11" s="222" t="s">
        <v>32</v>
      </c>
    </row>
    <row r="12" spans="1:7" s="215" customFormat="1" ht="25.5" customHeight="1" x14ac:dyDescent="0.2">
      <c r="A12" s="220" t="s">
        <v>146</v>
      </c>
      <c r="B12" s="484" t="s">
        <v>260</v>
      </c>
      <c r="C12" s="485"/>
      <c r="D12" s="485"/>
      <c r="E12" s="485"/>
      <c r="F12" s="485"/>
      <c r="G12" s="222" t="s">
        <v>149</v>
      </c>
    </row>
    <row r="13" spans="1:7" s="215" customFormat="1" ht="5.65" customHeight="1" x14ac:dyDescent="0.25">
      <c r="A13" s="219"/>
      <c r="B13" s="223"/>
      <c r="C13" s="219"/>
      <c r="D13" s="219"/>
      <c r="E13" s="219"/>
      <c r="F13" s="219"/>
      <c r="G13" s="221"/>
    </row>
    <row r="14" spans="1:7" s="215" customFormat="1" ht="25.5" customHeight="1" x14ac:dyDescent="0.2">
      <c r="A14" s="219" t="s">
        <v>35</v>
      </c>
      <c r="B14" s="484" t="s">
        <v>225</v>
      </c>
      <c r="C14" s="484"/>
      <c r="D14" s="484"/>
      <c r="E14" s="484"/>
      <c r="F14" s="484"/>
      <c r="G14" s="222" t="s">
        <v>34</v>
      </c>
    </row>
    <row r="15" spans="1:7" s="215" customFormat="1" ht="25.5" customHeight="1" x14ac:dyDescent="0.2">
      <c r="A15" s="219" t="s">
        <v>148</v>
      </c>
      <c r="B15" s="484" t="s">
        <v>261</v>
      </c>
      <c r="C15" s="485"/>
      <c r="D15" s="485"/>
      <c r="E15" s="485"/>
      <c r="F15" s="485"/>
      <c r="G15" s="222" t="s">
        <v>152</v>
      </c>
    </row>
    <row r="16" spans="1:7" s="215" customFormat="1" ht="25.5" customHeight="1" x14ac:dyDescent="0.2">
      <c r="A16" s="219" t="s">
        <v>150</v>
      </c>
      <c r="B16" s="484" t="s">
        <v>226</v>
      </c>
      <c r="C16" s="484"/>
      <c r="D16" s="484"/>
      <c r="E16" s="484"/>
      <c r="F16" s="484"/>
      <c r="G16" s="222" t="s">
        <v>153</v>
      </c>
    </row>
    <row r="17" spans="1:7" s="215" customFormat="1" ht="25.5" customHeight="1" x14ac:dyDescent="0.2">
      <c r="A17" s="219" t="s">
        <v>151</v>
      </c>
      <c r="B17" s="484" t="s">
        <v>262</v>
      </c>
      <c r="C17" s="485"/>
      <c r="D17" s="485"/>
      <c r="E17" s="485"/>
      <c r="F17" s="485"/>
      <c r="G17" s="222" t="s">
        <v>36</v>
      </c>
    </row>
    <row r="18" spans="1:7" s="215" customFormat="1" ht="5.65" customHeight="1" x14ac:dyDescent="0.25">
      <c r="A18" s="219"/>
      <c r="B18" s="223"/>
      <c r="C18" s="219"/>
      <c r="D18" s="219"/>
      <c r="E18" s="219"/>
      <c r="F18" s="219"/>
      <c r="G18" s="221"/>
    </row>
    <row r="19" spans="1:7" s="215" customFormat="1" ht="25.5" customHeight="1" x14ac:dyDescent="0.2">
      <c r="A19" s="220" t="s">
        <v>154</v>
      </c>
      <c r="B19" s="484" t="s">
        <v>227</v>
      </c>
      <c r="C19" s="484"/>
      <c r="D19" s="484"/>
      <c r="E19" s="484"/>
      <c r="F19" s="484"/>
      <c r="G19" s="222" t="s">
        <v>156</v>
      </c>
    </row>
    <row r="20" spans="1:7" s="215" customFormat="1" ht="25.5" customHeight="1" x14ac:dyDescent="0.2">
      <c r="A20" s="220" t="s">
        <v>155</v>
      </c>
      <c r="B20" s="484" t="s">
        <v>263</v>
      </c>
      <c r="C20" s="485"/>
      <c r="D20" s="485"/>
      <c r="E20" s="485"/>
      <c r="F20" s="485"/>
      <c r="G20" s="222" t="s">
        <v>159</v>
      </c>
    </row>
    <row r="21" spans="1:7" s="215" customFormat="1" ht="5.65" customHeight="1" x14ac:dyDescent="0.25">
      <c r="A21" s="219"/>
      <c r="B21" s="223"/>
      <c r="C21" s="219"/>
      <c r="D21" s="219"/>
      <c r="E21" s="219"/>
      <c r="F21" s="219"/>
      <c r="G21" s="221"/>
    </row>
    <row r="22" spans="1:7" s="215" customFormat="1" ht="25.5" customHeight="1" x14ac:dyDescent="0.2">
      <c r="A22" s="220" t="s">
        <v>157</v>
      </c>
      <c r="B22" s="484" t="s">
        <v>228</v>
      </c>
      <c r="C22" s="484"/>
      <c r="D22" s="484"/>
      <c r="E22" s="484"/>
      <c r="F22" s="484"/>
      <c r="G22" s="222" t="s">
        <v>160</v>
      </c>
    </row>
    <row r="23" spans="1:7" s="215" customFormat="1" ht="25.5" customHeight="1" x14ac:dyDescent="0.2">
      <c r="A23" s="220" t="s">
        <v>158</v>
      </c>
      <c r="B23" s="484" t="s">
        <v>264</v>
      </c>
      <c r="C23" s="485"/>
      <c r="D23" s="485"/>
      <c r="E23" s="485"/>
      <c r="F23" s="485"/>
      <c r="G23" s="222" t="s">
        <v>163</v>
      </c>
    </row>
    <row r="24" spans="1:7" s="215" customFormat="1" ht="5.65" customHeight="1" x14ac:dyDescent="0.25">
      <c r="A24" s="219"/>
      <c r="B24" s="223"/>
      <c r="C24" s="219"/>
      <c r="D24" s="219"/>
      <c r="E24" s="219"/>
      <c r="F24" s="219"/>
      <c r="G24" s="221"/>
    </row>
    <row r="25" spans="1:7" s="215" customFormat="1" ht="25.5" customHeight="1" x14ac:dyDescent="0.2">
      <c r="A25" s="220" t="s">
        <v>161</v>
      </c>
      <c r="B25" s="484" t="s">
        <v>229</v>
      </c>
      <c r="C25" s="484"/>
      <c r="D25" s="484"/>
      <c r="E25" s="484"/>
      <c r="F25" s="484"/>
      <c r="G25" s="222" t="s">
        <v>164</v>
      </c>
    </row>
    <row r="26" spans="1:7" s="215" customFormat="1" ht="25.5" customHeight="1" x14ac:dyDescent="0.2">
      <c r="A26" s="220" t="s">
        <v>162</v>
      </c>
      <c r="B26" s="484" t="s">
        <v>265</v>
      </c>
      <c r="C26" s="485"/>
      <c r="D26" s="485"/>
      <c r="E26" s="485"/>
      <c r="F26" s="485"/>
      <c r="G26" s="222" t="s">
        <v>167</v>
      </c>
    </row>
    <row r="27" spans="1:7" s="215" customFormat="1" ht="5.65" customHeight="1" x14ac:dyDescent="0.25">
      <c r="A27" s="219"/>
      <c r="B27" s="219"/>
      <c r="C27" s="219"/>
      <c r="D27" s="219"/>
      <c r="E27" s="219"/>
      <c r="F27" s="219"/>
      <c r="G27" s="221"/>
    </row>
    <row r="28" spans="1:7" s="215" customFormat="1" ht="25.5" customHeight="1" x14ac:dyDescent="0.2">
      <c r="A28" s="220" t="s">
        <v>165</v>
      </c>
      <c r="B28" s="484" t="s">
        <v>230</v>
      </c>
      <c r="C28" s="485"/>
      <c r="D28" s="485"/>
      <c r="E28" s="485"/>
      <c r="F28" s="485"/>
      <c r="G28" s="222" t="s">
        <v>168</v>
      </c>
    </row>
    <row r="29" spans="1:7" s="215" customFormat="1" ht="25.5" customHeight="1" x14ac:dyDescent="0.2">
      <c r="A29" s="220" t="s">
        <v>166</v>
      </c>
      <c r="B29" s="484" t="s">
        <v>266</v>
      </c>
      <c r="C29" s="484"/>
      <c r="D29" s="484"/>
      <c r="E29" s="484"/>
      <c r="F29" s="484"/>
      <c r="G29" s="222" t="s">
        <v>171</v>
      </c>
    </row>
    <row r="30" spans="1:7" s="215" customFormat="1" ht="5.65" customHeight="1" x14ac:dyDescent="0.25">
      <c r="A30" s="219"/>
      <c r="B30" s="219"/>
      <c r="C30" s="219"/>
      <c r="D30" s="219"/>
      <c r="E30" s="219"/>
      <c r="F30" s="219"/>
      <c r="G30" s="221"/>
    </row>
    <row r="31" spans="1:7" s="215" customFormat="1" ht="25.5" customHeight="1" x14ac:dyDescent="0.2">
      <c r="A31" s="220" t="s">
        <v>169</v>
      </c>
      <c r="B31" s="484" t="s">
        <v>231</v>
      </c>
      <c r="C31" s="484"/>
      <c r="D31" s="484"/>
      <c r="E31" s="484"/>
      <c r="F31" s="484"/>
      <c r="G31" s="222" t="s">
        <v>172</v>
      </c>
    </row>
    <row r="32" spans="1:7" s="215" customFormat="1" ht="25.5" customHeight="1" x14ac:dyDescent="0.2">
      <c r="A32" s="220" t="s">
        <v>170</v>
      </c>
      <c r="B32" s="484" t="s">
        <v>267</v>
      </c>
      <c r="C32" s="485"/>
      <c r="D32" s="485"/>
      <c r="E32" s="485"/>
      <c r="F32" s="485"/>
      <c r="G32" s="222" t="s">
        <v>175</v>
      </c>
    </row>
    <row r="33" spans="1:7" s="215" customFormat="1" ht="5.65" customHeight="1" x14ac:dyDescent="0.25">
      <c r="A33" s="224"/>
      <c r="B33" s="225"/>
      <c r="C33" s="225"/>
      <c r="D33" s="225"/>
      <c r="E33" s="225"/>
      <c r="F33" s="225"/>
      <c r="G33" s="221"/>
    </row>
    <row r="34" spans="1:7" s="215" customFormat="1" ht="25.5" customHeight="1" x14ac:dyDescent="0.2">
      <c r="A34" s="220" t="s">
        <v>173</v>
      </c>
      <c r="B34" s="484" t="s">
        <v>277</v>
      </c>
      <c r="C34" s="485"/>
      <c r="D34" s="485"/>
      <c r="E34" s="485"/>
      <c r="F34" s="485"/>
      <c r="G34" s="222" t="s">
        <v>177</v>
      </c>
    </row>
    <row r="35" spans="1:7" s="215" customFormat="1" ht="25.5" customHeight="1" x14ac:dyDescent="0.2">
      <c r="A35" s="220" t="s">
        <v>174</v>
      </c>
      <c r="B35" s="484" t="s">
        <v>278</v>
      </c>
      <c r="C35" s="484"/>
      <c r="D35" s="484"/>
      <c r="E35" s="484"/>
      <c r="F35" s="484"/>
      <c r="G35" s="222" t="s">
        <v>233</v>
      </c>
    </row>
    <row r="36" spans="1:7" s="215" customFormat="1" ht="5.65" customHeight="1" x14ac:dyDescent="0.25">
      <c r="A36" s="219"/>
      <c r="B36" s="219"/>
      <c r="C36" s="219"/>
      <c r="D36" s="219"/>
      <c r="E36" s="219"/>
      <c r="F36" s="219"/>
      <c r="G36" s="221"/>
    </row>
    <row r="37" spans="1:7" s="215" customFormat="1" ht="25.5" customHeight="1" x14ac:dyDescent="0.25">
      <c r="A37" s="223" t="s">
        <v>176</v>
      </c>
      <c r="B37" s="484" t="s">
        <v>282</v>
      </c>
      <c r="C37" s="485"/>
      <c r="D37" s="485"/>
      <c r="E37" s="485"/>
      <c r="F37" s="485"/>
      <c r="G37" s="222" t="s">
        <v>179</v>
      </c>
    </row>
    <row r="38" spans="1:7" s="215" customFormat="1" ht="25.5" customHeight="1" x14ac:dyDescent="0.2">
      <c r="A38" s="219" t="s">
        <v>178</v>
      </c>
      <c r="B38" s="484" t="s">
        <v>283</v>
      </c>
      <c r="C38" s="485"/>
      <c r="D38" s="485"/>
      <c r="E38" s="485"/>
      <c r="F38" s="485"/>
      <c r="G38" s="222" t="s">
        <v>206</v>
      </c>
    </row>
    <row r="39" spans="1:7" s="215" customFormat="1" ht="5.65" customHeight="1" x14ac:dyDescent="0.2">
      <c r="A39" s="219"/>
      <c r="B39" s="485"/>
      <c r="C39" s="485"/>
      <c r="D39" s="485"/>
      <c r="E39" s="485"/>
      <c r="F39" s="485"/>
      <c r="G39" s="221"/>
    </row>
    <row r="40" spans="1:7" s="215" customFormat="1" ht="25.5" customHeight="1" x14ac:dyDescent="0.2">
      <c r="A40" s="223" t="s">
        <v>180</v>
      </c>
      <c r="B40" s="484" t="s">
        <v>232</v>
      </c>
      <c r="C40" s="485"/>
      <c r="D40" s="485"/>
      <c r="E40" s="485"/>
      <c r="F40" s="485"/>
      <c r="G40" s="222" t="s">
        <v>192</v>
      </c>
    </row>
    <row r="41" spans="1:7" s="215" customFormat="1" ht="25.5" customHeight="1" x14ac:dyDescent="0.2">
      <c r="A41" s="220" t="s">
        <v>191</v>
      </c>
      <c r="B41" s="484" t="s">
        <v>234</v>
      </c>
      <c r="C41" s="485"/>
      <c r="D41" s="485"/>
      <c r="E41" s="485"/>
      <c r="F41" s="485"/>
      <c r="G41" s="222" t="s">
        <v>289</v>
      </c>
    </row>
  </sheetData>
  <mergeCells count="30">
    <mergeCell ref="B35:F35"/>
    <mergeCell ref="B37:F37"/>
    <mergeCell ref="B38:F38"/>
    <mergeCell ref="B39:F39"/>
    <mergeCell ref="B26:F26"/>
    <mergeCell ref="B28:F28"/>
    <mergeCell ref="B32:F32"/>
    <mergeCell ref="B34:F34"/>
    <mergeCell ref="A1:G1"/>
    <mergeCell ref="B6:F6"/>
    <mergeCell ref="B8:F8"/>
    <mergeCell ref="B5:F5"/>
    <mergeCell ref="B3:F3"/>
    <mergeCell ref="B4:F4"/>
    <mergeCell ref="B9:F9"/>
    <mergeCell ref="B11:F11"/>
    <mergeCell ref="B41:F41"/>
    <mergeCell ref="B40:F40"/>
    <mergeCell ref="B19:F19"/>
    <mergeCell ref="B20:F20"/>
    <mergeCell ref="B22:F22"/>
    <mergeCell ref="B12:F12"/>
    <mergeCell ref="B14:F14"/>
    <mergeCell ref="B16:F16"/>
    <mergeCell ref="B17:F17"/>
    <mergeCell ref="B25:F25"/>
    <mergeCell ref="B15:F15"/>
    <mergeCell ref="B23:F23"/>
    <mergeCell ref="B29:F29"/>
    <mergeCell ref="B31:F31"/>
  </mergeCells>
  <conditionalFormatting sqref="A5:A6 G5:G6 A7:G7 A10:G10 A13:G13 A18:G18 A14:A17 G14:G17 A21:G21 A24:G24 A27:G27 A30:G30 A33:G33 A36:G39">
    <cfRule type="expression" dxfId="249" priority="55">
      <formula>MOD(ROW(),2)=1</formula>
    </cfRule>
  </conditionalFormatting>
  <conditionalFormatting sqref="A3:G3 A4:B4 G4">
    <cfRule type="expression" dxfId="248" priority="54">
      <formula>MOD(ROW(),2)=1</formula>
    </cfRule>
  </conditionalFormatting>
  <conditionalFormatting sqref="B5:F5 B6">
    <cfRule type="expression" dxfId="247" priority="53">
      <formula>MOD(ROW(),2)=1</formula>
    </cfRule>
  </conditionalFormatting>
  <conditionalFormatting sqref="A8 G8">
    <cfRule type="expression" dxfId="246" priority="52">
      <formula>MOD(ROW(),2)=1</formula>
    </cfRule>
  </conditionalFormatting>
  <conditionalFormatting sqref="B8:F8">
    <cfRule type="expression" dxfId="245" priority="51">
      <formula>MOD(ROW(),2)=1</formula>
    </cfRule>
  </conditionalFormatting>
  <conditionalFormatting sqref="B9">
    <cfRule type="expression" dxfId="244" priority="48">
      <formula>MOD(ROW(),2)=1</formula>
    </cfRule>
  </conditionalFormatting>
  <conditionalFormatting sqref="A9 G9">
    <cfRule type="expression" dxfId="243" priority="49">
      <formula>MOD(ROW(),2)=1</formula>
    </cfRule>
  </conditionalFormatting>
  <conditionalFormatting sqref="B15:F15">
    <cfRule type="expression" dxfId="242" priority="40">
      <formula>MOD(ROW(),2)=1</formula>
    </cfRule>
  </conditionalFormatting>
  <conditionalFormatting sqref="B16">
    <cfRule type="expression" dxfId="241" priority="39">
      <formula>MOD(ROW(),2)=1</formula>
    </cfRule>
  </conditionalFormatting>
  <conditionalFormatting sqref="B17:F17">
    <cfRule type="expression" dxfId="240" priority="38">
      <formula>MOD(ROW(),2)=1</formula>
    </cfRule>
  </conditionalFormatting>
  <conditionalFormatting sqref="B11">
    <cfRule type="expression" dxfId="239" priority="44">
      <formula>MOD(ROW(),2)=1</formula>
    </cfRule>
  </conditionalFormatting>
  <conditionalFormatting sqref="A11 G11">
    <cfRule type="expression" dxfId="238" priority="45">
      <formula>MOD(ROW(),2)=1</formula>
    </cfRule>
  </conditionalFormatting>
  <conditionalFormatting sqref="A12 G12">
    <cfRule type="expression" dxfId="237" priority="43">
      <formula>MOD(ROW(),2)=1</formula>
    </cfRule>
  </conditionalFormatting>
  <conditionalFormatting sqref="B12:F12">
    <cfRule type="expression" dxfId="236" priority="42">
      <formula>MOD(ROW(),2)=1</formula>
    </cfRule>
  </conditionalFormatting>
  <conditionalFormatting sqref="B14">
    <cfRule type="expression" dxfId="235" priority="41">
      <formula>MOD(ROW(),2)=1</formula>
    </cfRule>
  </conditionalFormatting>
  <conditionalFormatting sqref="B28:F28">
    <cfRule type="expression" dxfId="234" priority="11">
      <formula>MOD(ROW(),2)=1</formula>
    </cfRule>
  </conditionalFormatting>
  <conditionalFormatting sqref="A40:G40">
    <cfRule type="expression" dxfId="233" priority="18">
      <formula>MOD(ROW(),2)=1</formula>
    </cfRule>
  </conditionalFormatting>
  <conditionalFormatting sqref="A28 G28">
    <cfRule type="expression" dxfId="232" priority="12">
      <formula>MOD(ROW(),2)=1</formula>
    </cfRule>
  </conditionalFormatting>
  <conditionalFormatting sqref="A41:G41">
    <cfRule type="expression" dxfId="231" priority="17">
      <formula>MOD(ROW(),2)=1</formula>
    </cfRule>
  </conditionalFormatting>
  <conditionalFormatting sqref="B19">
    <cfRule type="expression" dxfId="230" priority="32">
      <formula>MOD(ROW(),2)=1</formula>
    </cfRule>
  </conditionalFormatting>
  <conditionalFormatting sqref="A19 G19">
    <cfRule type="expression" dxfId="229" priority="33">
      <formula>MOD(ROW(),2)=1</formula>
    </cfRule>
  </conditionalFormatting>
  <conditionalFormatting sqref="A20 G20">
    <cfRule type="expression" dxfId="228" priority="31">
      <formula>MOD(ROW(),2)=1</formula>
    </cfRule>
  </conditionalFormatting>
  <conditionalFormatting sqref="B20:F20">
    <cfRule type="expression" dxfId="227" priority="30">
      <formula>MOD(ROW(),2)=1</formula>
    </cfRule>
  </conditionalFormatting>
  <conditionalFormatting sqref="A22:A23 G22:G23">
    <cfRule type="expression" dxfId="226" priority="29">
      <formula>MOD(ROW(),2)=1</formula>
    </cfRule>
  </conditionalFormatting>
  <conditionalFormatting sqref="B22">
    <cfRule type="expression" dxfId="225" priority="28">
      <formula>MOD(ROW(),2)=1</formula>
    </cfRule>
  </conditionalFormatting>
  <conditionalFormatting sqref="B23:F23">
    <cfRule type="expression" dxfId="224" priority="27">
      <formula>MOD(ROW(),2)=1</formula>
    </cfRule>
  </conditionalFormatting>
  <conditionalFormatting sqref="A32 G32">
    <cfRule type="expression" dxfId="223" priority="10">
      <formula>MOD(ROW(),2)=1</formula>
    </cfRule>
  </conditionalFormatting>
  <conditionalFormatting sqref="B25">
    <cfRule type="expression" dxfId="222" priority="15">
      <formula>MOD(ROW(),2)=1</formula>
    </cfRule>
  </conditionalFormatting>
  <conditionalFormatting sqref="A25 G25">
    <cfRule type="expression" dxfId="221" priority="16">
      <formula>MOD(ROW(),2)=1</formula>
    </cfRule>
  </conditionalFormatting>
  <conditionalFormatting sqref="A26 G26">
    <cfRule type="expression" dxfId="220" priority="14">
      <formula>MOD(ROW(),2)=1</formula>
    </cfRule>
  </conditionalFormatting>
  <conditionalFormatting sqref="B26:F26">
    <cfRule type="expression" dxfId="219" priority="13">
      <formula>MOD(ROW(),2)=1</formula>
    </cfRule>
  </conditionalFormatting>
  <conditionalFormatting sqref="B32:F32">
    <cfRule type="expression" dxfId="218" priority="9">
      <formula>MOD(ROW(),2)=1</formula>
    </cfRule>
  </conditionalFormatting>
  <conditionalFormatting sqref="A34 G34">
    <cfRule type="expression" dxfId="217" priority="8">
      <formula>MOD(ROW(),2)=1</formula>
    </cfRule>
  </conditionalFormatting>
  <conditionalFormatting sqref="B34:F34">
    <cfRule type="expression" dxfId="216" priority="7">
      <formula>MOD(ROW(),2)=1</formula>
    </cfRule>
  </conditionalFormatting>
  <conditionalFormatting sqref="B29">
    <cfRule type="expression" dxfId="215" priority="5">
      <formula>MOD(ROW(),2)=1</formula>
    </cfRule>
  </conditionalFormatting>
  <conditionalFormatting sqref="A29 G29">
    <cfRule type="expression" dxfId="214" priority="6">
      <formula>MOD(ROW(),2)=1</formula>
    </cfRule>
  </conditionalFormatting>
  <conditionalFormatting sqref="B31">
    <cfRule type="expression" dxfId="213" priority="3">
      <formula>MOD(ROW(),2)=1</formula>
    </cfRule>
  </conditionalFormatting>
  <conditionalFormatting sqref="A31 G31">
    <cfRule type="expression" dxfId="212" priority="4">
      <formula>MOD(ROW(),2)=1</formula>
    </cfRule>
  </conditionalFormatting>
  <conditionalFormatting sqref="B35">
    <cfRule type="expression" dxfId="211" priority="1">
      <formula>MOD(ROW(),2)=1</formula>
    </cfRule>
  </conditionalFormatting>
  <conditionalFormatting sqref="A35 G35">
    <cfRule type="expression" dxfId="2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differentFirst="1" scaleWithDoc="0">
    <oddFooter>&amp;L&amp;8Statistikamt Nord&amp;C&amp;8&amp;P&amp;R&amp;8Statistischer Bericht B I 1 - j 14 SH</oddFooter>
  </headerFooter>
  <ignoredErrors>
    <ignoredError sqref="G7 G10 G13 G18 G21 G24 G39 G36 G33 G30 G2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92D050"/>
  </sheetPr>
  <dimension ref="A1:R40"/>
  <sheetViews>
    <sheetView view="pageLayout" zoomScale="120" zoomScaleNormal="100" zoomScalePageLayoutView="120" workbookViewId="0">
      <selection activeCell="L30" sqref="L30"/>
    </sheetView>
  </sheetViews>
  <sheetFormatPr baseColWidth="10" defaultColWidth="11.28515625" defaultRowHeight="12.75" x14ac:dyDescent="0.2"/>
  <cols>
    <col min="1" max="1" width="13.5703125" style="8" customWidth="1"/>
    <col min="2" max="2" width="10.7109375" style="8" customWidth="1"/>
    <col min="3" max="3" width="9.5703125" style="8" customWidth="1"/>
    <col min="4" max="4" width="10.7109375" style="8" customWidth="1"/>
    <col min="5" max="5" width="9.7109375" style="8" customWidth="1"/>
    <col min="6" max="6" width="10.7109375" style="8" customWidth="1"/>
    <col min="7" max="7" width="8.28515625" style="8" customWidth="1"/>
    <col min="8" max="8" width="10.7109375" style="8" customWidth="1"/>
    <col min="9" max="9" width="8.140625" style="8" customWidth="1"/>
    <col min="10" max="10" width="13.5703125" style="151" customWidth="1"/>
    <col min="11" max="11" width="12" style="8" customWidth="1"/>
    <col min="12" max="12" width="13.7109375" style="8" customWidth="1"/>
    <col min="13" max="13" width="12" style="8" customWidth="1"/>
    <col min="14" max="14" width="12.7109375" style="8" customWidth="1"/>
    <col min="15" max="15" width="13.7109375" style="8" customWidth="1"/>
    <col min="16" max="16" width="14.140625" style="8" customWidth="1"/>
    <col min="17" max="19" width="11.28515625" style="8"/>
    <col min="20" max="20" width="9.7109375" style="8" customWidth="1"/>
    <col min="21" max="21" width="8.42578125" style="8" customWidth="1"/>
    <col min="22" max="22" width="11.28515625" style="8"/>
    <col min="23" max="23" width="9.140625" style="8" customWidth="1"/>
    <col min="24" max="24" width="11.28515625" style="8"/>
    <col min="25" max="25" width="9.28515625" style="8" customWidth="1"/>
    <col min="26" max="26" width="9.85546875" style="8" customWidth="1"/>
    <col min="27" max="16384" width="11.28515625" style="8"/>
  </cols>
  <sheetData>
    <row r="1" spans="1:18" ht="13.15" x14ac:dyDescent="0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8" s="9" customFormat="1" ht="31.15" customHeight="1" x14ac:dyDescent="0.2">
      <c r="A2" s="488" t="s">
        <v>251</v>
      </c>
      <c r="B2" s="488"/>
      <c r="C2" s="488"/>
      <c r="D2" s="488"/>
      <c r="E2" s="488"/>
      <c r="F2" s="488"/>
      <c r="G2" s="488"/>
      <c r="H2" s="488"/>
      <c r="I2" s="488"/>
      <c r="J2" s="488" t="s">
        <v>252</v>
      </c>
      <c r="K2" s="488"/>
      <c r="L2" s="488"/>
      <c r="M2" s="488"/>
      <c r="N2" s="488"/>
      <c r="O2" s="488"/>
      <c r="P2" s="488"/>
      <c r="Q2" s="232"/>
      <c r="R2" s="232"/>
    </row>
    <row r="4" spans="1:18" ht="31.7" customHeight="1" x14ac:dyDescent="0.2">
      <c r="A4" s="532" t="s">
        <v>87</v>
      </c>
      <c r="B4" s="563" t="s">
        <v>22</v>
      </c>
      <c r="C4" s="563"/>
      <c r="D4" s="563" t="s">
        <v>119</v>
      </c>
      <c r="E4" s="563"/>
      <c r="F4" s="563" t="s">
        <v>120</v>
      </c>
      <c r="G4" s="563"/>
      <c r="H4" s="563" t="s">
        <v>121</v>
      </c>
      <c r="I4" s="566"/>
      <c r="J4" s="567" t="s">
        <v>87</v>
      </c>
      <c r="K4" s="563" t="s">
        <v>122</v>
      </c>
      <c r="L4" s="563"/>
      <c r="M4" s="563" t="s">
        <v>130</v>
      </c>
      <c r="N4" s="563"/>
      <c r="O4" s="564" t="s">
        <v>123</v>
      </c>
      <c r="P4" s="565"/>
      <c r="Q4" s="27"/>
      <c r="R4" s="27"/>
    </row>
    <row r="5" spans="1:18" ht="31.7" customHeight="1" x14ac:dyDescent="0.2">
      <c r="A5" s="492"/>
      <c r="B5" s="362" t="s">
        <v>89</v>
      </c>
      <c r="C5" s="362" t="s">
        <v>135</v>
      </c>
      <c r="D5" s="362" t="s">
        <v>89</v>
      </c>
      <c r="E5" s="362" t="s">
        <v>135</v>
      </c>
      <c r="F5" s="362" t="s">
        <v>89</v>
      </c>
      <c r="G5" s="362" t="s">
        <v>135</v>
      </c>
      <c r="H5" s="362" t="s">
        <v>89</v>
      </c>
      <c r="I5" s="370" t="s">
        <v>135</v>
      </c>
      <c r="J5" s="568"/>
      <c r="K5" s="362" t="s">
        <v>89</v>
      </c>
      <c r="L5" s="362" t="s">
        <v>135</v>
      </c>
      <c r="M5" s="362" t="s">
        <v>89</v>
      </c>
      <c r="N5" s="362" t="s">
        <v>135</v>
      </c>
      <c r="O5" s="458" t="s">
        <v>137</v>
      </c>
      <c r="P5" s="370" t="s">
        <v>135</v>
      </c>
      <c r="Q5" s="27"/>
      <c r="R5" s="27"/>
    </row>
    <row r="6" spans="1:18" s="98" customFormat="1" ht="14.25" customHeight="1" x14ac:dyDescent="0.25">
      <c r="A6" s="78"/>
      <c r="B6" s="364"/>
      <c r="C6" s="364"/>
      <c r="D6" s="364"/>
      <c r="E6" s="364"/>
      <c r="F6" s="364"/>
      <c r="G6" s="364"/>
      <c r="H6" s="364"/>
      <c r="I6" s="364"/>
      <c r="J6" s="459"/>
      <c r="K6" s="364"/>
      <c r="L6" s="364"/>
      <c r="M6" s="364"/>
      <c r="N6" s="364"/>
      <c r="O6" s="460"/>
      <c r="P6" s="364"/>
      <c r="Q6" s="283"/>
      <c r="R6" s="283"/>
    </row>
    <row r="7" spans="1:18" ht="14.25" customHeight="1" x14ac:dyDescent="0.25">
      <c r="A7" s="371" t="s">
        <v>55</v>
      </c>
      <c r="B7" s="126">
        <v>5776</v>
      </c>
      <c r="C7" s="126">
        <v>2963</v>
      </c>
      <c r="D7" s="126">
        <v>2038</v>
      </c>
      <c r="E7" s="126">
        <v>1082</v>
      </c>
      <c r="F7" s="126">
        <v>1343</v>
      </c>
      <c r="G7" s="126">
        <v>638</v>
      </c>
      <c r="H7" s="126">
        <v>817</v>
      </c>
      <c r="I7" s="126">
        <v>411</v>
      </c>
      <c r="J7" s="322" t="s">
        <v>55</v>
      </c>
      <c r="K7" s="126">
        <v>1027</v>
      </c>
      <c r="L7" s="126">
        <v>575</v>
      </c>
      <c r="M7" s="126">
        <v>308</v>
      </c>
      <c r="N7" s="126">
        <v>160</v>
      </c>
      <c r="O7" s="126">
        <v>243</v>
      </c>
      <c r="P7" s="126">
        <v>97</v>
      </c>
      <c r="Q7" s="27"/>
      <c r="R7" s="27"/>
    </row>
    <row r="8" spans="1:18" ht="14.25" customHeight="1" x14ac:dyDescent="0.25">
      <c r="A8" s="371" t="s">
        <v>56</v>
      </c>
      <c r="B8" s="126">
        <v>5759</v>
      </c>
      <c r="C8" s="126">
        <v>2983</v>
      </c>
      <c r="D8" s="126">
        <v>2095</v>
      </c>
      <c r="E8" s="126">
        <v>1106</v>
      </c>
      <c r="F8" s="126">
        <v>1196</v>
      </c>
      <c r="G8" s="126">
        <v>590</v>
      </c>
      <c r="H8" s="126">
        <v>773</v>
      </c>
      <c r="I8" s="126">
        <v>401</v>
      </c>
      <c r="J8" s="322" t="s">
        <v>56</v>
      </c>
      <c r="K8" s="126">
        <v>1030</v>
      </c>
      <c r="L8" s="126">
        <v>572</v>
      </c>
      <c r="M8" s="126">
        <v>426</v>
      </c>
      <c r="N8" s="126">
        <v>216</v>
      </c>
      <c r="O8" s="126">
        <v>239</v>
      </c>
      <c r="P8" s="126">
        <v>98</v>
      </c>
      <c r="Q8" s="27"/>
      <c r="R8" s="27"/>
    </row>
    <row r="9" spans="1:18" ht="14.25" customHeight="1" x14ac:dyDescent="0.25">
      <c r="A9" s="371" t="s">
        <v>57</v>
      </c>
      <c r="B9" s="126">
        <v>5734</v>
      </c>
      <c r="C9" s="126">
        <v>2956</v>
      </c>
      <c r="D9" s="126">
        <v>2056</v>
      </c>
      <c r="E9" s="126">
        <v>1089</v>
      </c>
      <c r="F9" s="126">
        <v>1113</v>
      </c>
      <c r="G9" s="126">
        <v>533</v>
      </c>
      <c r="H9" s="126">
        <v>622</v>
      </c>
      <c r="I9" s="126">
        <v>321</v>
      </c>
      <c r="J9" s="322" t="s">
        <v>57</v>
      </c>
      <c r="K9" s="126">
        <v>1044</v>
      </c>
      <c r="L9" s="126">
        <v>576</v>
      </c>
      <c r="M9" s="126">
        <v>657</v>
      </c>
      <c r="N9" s="126">
        <v>339</v>
      </c>
      <c r="O9" s="126">
        <v>242</v>
      </c>
      <c r="P9" s="126">
        <v>98</v>
      </c>
      <c r="Q9" s="27"/>
      <c r="R9" s="27"/>
    </row>
    <row r="10" spans="1:18" ht="14.25" customHeight="1" x14ac:dyDescent="0.25">
      <c r="A10" s="371" t="s">
        <v>58</v>
      </c>
      <c r="B10" s="126">
        <v>5628</v>
      </c>
      <c r="C10" s="126">
        <v>2915</v>
      </c>
      <c r="D10" s="126">
        <v>2104</v>
      </c>
      <c r="E10" s="126">
        <v>1080</v>
      </c>
      <c r="F10" s="126">
        <v>1072</v>
      </c>
      <c r="G10" s="126">
        <v>551</v>
      </c>
      <c r="H10" s="126">
        <v>540</v>
      </c>
      <c r="I10" s="126">
        <v>284</v>
      </c>
      <c r="J10" s="322" t="s">
        <v>58</v>
      </c>
      <c r="K10" s="126">
        <v>1006</v>
      </c>
      <c r="L10" s="126">
        <v>546</v>
      </c>
      <c r="M10" s="126">
        <v>682</v>
      </c>
      <c r="N10" s="126">
        <v>352</v>
      </c>
      <c r="O10" s="126">
        <v>224</v>
      </c>
      <c r="P10" s="126">
        <v>102</v>
      </c>
      <c r="Q10" s="27"/>
      <c r="R10" s="27"/>
    </row>
    <row r="11" spans="1:18" ht="14.25" customHeight="1" x14ac:dyDescent="0.25">
      <c r="A11" s="371" t="s">
        <v>59</v>
      </c>
      <c r="B11" s="372">
        <v>5661</v>
      </c>
      <c r="C11" s="372">
        <v>2922</v>
      </c>
      <c r="D11" s="372">
        <v>2117</v>
      </c>
      <c r="E11" s="372">
        <v>1048</v>
      </c>
      <c r="F11" s="372">
        <v>147</v>
      </c>
      <c r="G11" s="372">
        <v>70</v>
      </c>
      <c r="H11" s="372">
        <v>443</v>
      </c>
      <c r="I11" s="372">
        <v>217</v>
      </c>
      <c r="J11" s="322" t="s">
        <v>59</v>
      </c>
      <c r="K11" s="126">
        <v>907</v>
      </c>
      <c r="L11" s="126">
        <v>473</v>
      </c>
      <c r="M11" s="126">
        <v>1803</v>
      </c>
      <c r="N11" s="126">
        <v>996</v>
      </c>
      <c r="O11" s="126">
        <v>244</v>
      </c>
      <c r="P11" s="126">
        <v>118</v>
      </c>
      <c r="Q11" s="27"/>
      <c r="R11" s="27"/>
    </row>
    <row r="12" spans="1:18" ht="14.25" customHeight="1" x14ac:dyDescent="0.25">
      <c r="A12" s="373" t="s">
        <v>91</v>
      </c>
      <c r="B12" s="372">
        <v>5571</v>
      </c>
      <c r="C12" s="372">
        <v>2896</v>
      </c>
      <c r="D12" s="372">
        <v>2082</v>
      </c>
      <c r="E12" s="372">
        <v>1038</v>
      </c>
      <c r="F12" s="372">
        <v>50</v>
      </c>
      <c r="G12" s="372">
        <v>25</v>
      </c>
      <c r="H12" s="372">
        <v>146</v>
      </c>
      <c r="I12" s="372">
        <v>72</v>
      </c>
      <c r="J12" s="401" t="s">
        <v>91</v>
      </c>
      <c r="K12" s="372">
        <v>339</v>
      </c>
      <c r="L12" s="372">
        <v>185</v>
      </c>
      <c r="M12" s="372">
        <v>2705</v>
      </c>
      <c r="N12" s="372">
        <v>1459</v>
      </c>
      <c r="O12" s="372">
        <v>249</v>
      </c>
      <c r="P12" s="372">
        <v>117</v>
      </c>
      <c r="Q12" s="27"/>
      <c r="R12" s="27"/>
    </row>
    <row r="13" spans="1:18" ht="14.25" customHeight="1" x14ac:dyDescent="0.2">
      <c r="A13" s="373" t="s">
        <v>92</v>
      </c>
      <c r="B13" s="372">
        <v>5619</v>
      </c>
      <c r="C13" s="372">
        <v>2909</v>
      </c>
      <c r="D13" s="372">
        <v>2152</v>
      </c>
      <c r="E13" s="372">
        <v>1089</v>
      </c>
      <c r="F13" s="374" t="s">
        <v>19</v>
      </c>
      <c r="G13" s="374" t="s">
        <v>19</v>
      </c>
      <c r="H13" s="374">
        <v>61</v>
      </c>
      <c r="I13" s="374">
        <v>27</v>
      </c>
      <c r="J13" s="401" t="s">
        <v>92</v>
      </c>
      <c r="K13" s="372">
        <v>450</v>
      </c>
      <c r="L13" s="372">
        <v>238</v>
      </c>
      <c r="M13" s="126">
        <v>2699</v>
      </c>
      <c r="N13" s="126">
        <v>1436</v>
      </c>
      <c r="O13" s="126">
        <v>257</v>
      </c>
      <c r="P13" s="126">
        <v>119</v>
      </c>
      <c r="Q13" s="27"/>
      <c r="R13" s="27"/>
    </row>
    <row r="14" spans="1:18" ht="14.25" customHeight="1" x14ac:dyDescent="0.2">
      <c r="A14" s="373" t="s">
        <v>93</v>
      </c>
      <c r="B14" s="372">
        <v>5663</v>
      </c>
      <c r="C14" s="372">
        <v>2906</v>
      </c>
      <c r="D14" s="372">
        <v>2150</v>
      </c>
      <c r="E14" s="372">
        <v>1057</v>
      </c>
      <c r="F14" s="374" t="s">
        <v>19</v>
      </c>
      <c r="G14" s="374" t="s">
        <v>19</v>
      </c>
      <c r="H14" s="374" t="s">
        <v>19</v>
      </c>
      <c r="I14" s="374" t="s">
        <v>19</v>
      </c>
      <c r="J14" s="401" t="s">
        <v>93</v>
      </c>
      <c r="K14" s="372">
        <v>338</v>
      </c>
      <c r="L14" s="372">
        <v>182</v>
      </c>
      <c r="M14" s="126">
        <v>2903</v>
      </c>
      <c r="N14" s="126">
        <v>1547</v>
      </c>
      <c r="O14" s="126">
        <v>272</v>
      </c>
      <c r="P14" s="126">
        <v>120</v>
      </c>
      <c r="Q14" s="27"/>
      <c r="R14" s="27"/>
    </row>
    <row r="15" spans="1:18" s="194" customFormat="1" ht="14.25" customHeight="1" x14ac:dyDescent="0.2">
      <c r="A15" s="373" t="s">
        <v>94</v>
      </c>
      <c r="B15" s="372">
        <v>5662</v>
      </c>
      <c r="C15" s="372">
        <v>2909</v>
      </c>
      <c r="D15" s="372">
        <v>2126</v>
      </c>
      <c r="E15" s="372">
        <v>1070</v>
      </c>
      <c r="F15" s="374" t="s">
        <v>19</v>
      </c>
      <c r="G15" s="374" t="s">
        <v>19</v>
      </c>
      <c r="H15" s="374" t="s">
        <v>19</v>
      </c>
      <c r="I15" s="374" t="s">
        <v>19</v>
      </c>
      <c r="J15" s="401" t="s">
        <v>94</v>
      </c>
      <c r="K15" s="372">
        <v>339</v>
      </c>
      <c r="L15" s="372">
        <v>194</v>
      </c>
      <c r="M15" s="126">
        <v>2939</v>
      </c>
      <c r="N15" s="126">
        <v>1524</v>
      </c>
      <c r="O15" s="126">
        <v>258</v>
      </c>
      <c r="P15" s="126">
        <v>121</v>
      </c>
      <c r="Q15" s="27"/>
      <c r="R15" s="27"/>
    </row>
    <row r="16" spans="1:18" ht="14.25" customHeight="1" x14ac:dyDescent="0.2">
      <c r="A16" s="375" t="s">
        <v>181</v>
      </c>
      <c r="B16" s="372">
        <v>5719</v>
      </c>
      <c r="C16" s="372">
        <v>2934</v>
      </c>
      <c r="D16" s="372">
        <v>2168</v>
      </c>
      <c r="E16" s="372">
        <v>1112</v>
      </c>
      <c r="F16" s="374" t="s">
        <v>19</v>
      </c>
      <c r="G16" s="374" t="s">
        <v>19</v>
      </c>
      <c r="H16" s="374" t="s">
        <v>19</v>
      </c>
      <c r="I16" s="374" t="s">
        <v>19</v>
      </c>
      <c r="J16" s="461" t="s">
        <v>181</v>
      </c>
      <c r="K16" s="372">
        <v>356</v>
      </c>
      <c r="L16" s="372">
        <v>202</v>
      </c>
      <c r="M16" s="126">
        <v>2960</v>
      </c>
      <c r="N16" s="126">
        <v>1512</v>
      </c>
      <c r="O16" s="126">
        <v>235</v>
      </c>
      <c r="P16" s="126">
        <v>108</v>
      </c>
      <c r="Q16" s="27"/>
      <c r="R16" s="27"/>
    </row>
    <row r="17" spans="1:18" s="37" customFormat="1" ht="14.25" customHeight="1" x14ac:dyDescent="0.2">
      <c r="A17" s="376" t="s">
        <v>209</v>
      </c>
      <c r="B17" s="189">
        <v>5706</v>
      </c>
      <c r="C17" s="189">
        <v>2899</v>
      </c>
      <c r="D17" s="189">
        <v>2151</v>
      </c>
      <c r="E17" s="189">
        <v>1061</v>
      </c>
      <c r="F17" s="377" t="s">
        <v>19</v>
      </c>
      <c r="G17" s="377" t="s">
        <v>19</v>
      </c>
      <c r="H17" s="377" t="s">
        <v>19</v>
      </c>
      <c r="I17" s="377" t="s">
        <v>19</v>
      </c>
      <c r="J17" s="404" t="s">
        <v>209</v>
      </c>
      <c r="K17" s="189">
        <v>349</v>
      </c>
      <c r="L17" s="189">
        <v>200</v>
      </c>
      <c r="M17" s="250">
        <v>2998</v>
      </c>
      <c r="N17" s="250">
        <v>1541</v>
      </c>
      <c r="O17" s="250">
        <v>208</v>
      </c>
      <c r="P17" s="250">
        <v>97</v>
      </c>
      <c r="Q17" s="447"/>
      <c r="R17" s="447"/>
    </row>
    <row r="18" spans="1:18" ht="13.15" x14ac:dyDescent="0.25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378" t="s">
        <v>253</v>
      </c>
      <c r="B19" s="378"/>
      <c r="C19" s="378"/>
      <c r="D19" s="378"/>
      <c r="E19" s="378"/>
      <c r="F19" s="378"/>
      <c r="G19" s="378"/>
      <c r="H19" s="379"/>
      <c r="I19" s="379"/>
      <c r="J19" s="378" t="s">
        <v>253</v>
      </c>
      <c r="K19" s="378"/>
      <c r="L19" s="378"/>
      <c r="M19" s="378"/>
      <c r="N19" s="378"/>
      <c r="O19" s="378"/>
      <c r="P19" s="378"/>
      <c r="Q19" s="27"/>
      <c r="R19" s="27"/>
    </row>
    <row r="20" spans="1:18" ht="13.1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3.15" x14ac:dyDescent="0.25">
      <c r="A21" s="27"/>
      <c r="B21" s="447"/>
      <c r="C21" s="447"/>
      <c r="D21" s="447"/>
      <c r="E21" s="447"/>
      <c r="F21" s="447"/>
      <c r="G21" s="447"/>
      <c r="H21" s="44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3.1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3.1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13">
    <mergeCell ref="A1:I1"/>
    <mergeCell ref="A2:I2"/>
    <mergeCell ref="M4:N4"/>
    <mergeCell ref="O4:P4"/>
    <mergeCell ref="A4:A5"/>
    <mergeCell ref="B4:C4"/>
    <mergeCell ref="D4:E4"/>
    <mergeCell ref="F4:G4"/>
    <mergeCell ref="H4:I4"/>
    <mergeCell ref="K4:L4"/>
    <mergeCell ref="J1:P1"/>
    <mergeCell ref="J2:P2"/>
    <mergeCell ref="J4:J5"/>
  </mergeCells>
  <conditionalFormatting sqref="B7:P17">
    <cfRule type="expression" dxfId="2" priority="3">
      <formula>MOD(ROW(),2)=1</formula>
    </cfRule>
  </conditionalFormatting>
  <conditionalFormatting sqref="A7:A15 A1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92D050"/>
  </sheetPr>
  <dimension ref="A1:R40"/>
  <sheetViews>
    <sheetView view="pageLayout" zoomScale="110" zoomScaleNormal="100" zoomScalePageLayoutView="110" workbookViewId="0">
      <selection sqref="A1:N1"/>
    </sheetView>
  </sheetViews>
  <sheetFormatPr baseColWidth="10" defaultColWidth="11.140625" defaultRowHeight="12.75" x14ac:dyDescent="0.2"/>
  <cols>
    <col min="1" max="1" width="17.85546875" style="8" customWidth="1"/>
    <col min="2" max="11" width="7.28515625" style="8" customWidth="1"/>
    <col min="12" max="14" width="11.140625" style="8"/>
    <col min="15" max="15" width="9.7109375" style="8" customWidth="1"/>
    <col min="16" max="16" width="8.42578125" style="8" customWidth="1"/>
    <col min="17" max="17" width="11.140625" style="8"/>
    <col min="18" max="18" width="9.140625" style="8" customWidth="1"/>
    <col min="19" max="19" width="11.140625" style="8"/>
    <col min="20" max="20" width="9.28515625" style="8" customWidth="1"/>
    <col min="21" max="21" width="9.85546875" style="8" customWidth="1"/>
    <col min="22" max="16384" width="11.140625" style="8"/>
  </cols>
  <sheetData>
    <row r="1" spans="1:18" ht="13.15" x14ac:dyDescent="0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8" s="9" customFormat="1" ht="31.15" customHeight="1" x14ac:dyDescent="0.2">
      <c r="A2" s="488" t="s">
        <v>254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232"/>
      <c r="M2" s="232"/>
      <c r="N2" s="232"/>
      <c r="O2" s="232"/>
      <c r="P2" s="232"/>
      <c r="Q2" s="232"/>
      <c r="R2" s="232"/>
    </row>
    <row r="4" spans="1:18" ht="34.15" customHeight="1" x14ac:dyDescent="0.2">
      <c r="A4" s="493" t="s">
        <v>204</v>
      </c>
      <c r="B4" s="564" t="s">
        <v>22</v>
      </c>
      <c r="C4" s="564"/>
      <c r="D4" s="564" t="s">
        <v>119</v>
      </c>
      <c r="E4" s="564"/>
      <c r="F4" s="564" t="s">
        <v>122</v>
      </c>
      <c r="G4" s="564"/>
      <c r="H4" s="564" t="s">
        <v>257</v>
      </c>
      <c r="I4" s="564"/>
      <c r="J4" s="564" t="s">
        <v>123</v>
      </c>
      <c r="K4" s="565"/>
      <c r="L4" s="27"/>
      <c r="M4" s="27"/>
      <c r="N4" s="27"/>
      <c r="O4" s="27"/>
      <c r="P4" s="27"/>
      <c r="Q4" s="27"/>
      <c r="R4" s="27"/>
    </row>
    <row r="5" spans="1:18" ht="34.15" customHeight="1" x14ac:dyDescent="0.2">
      <c r="A5" s="493"/>
      <c r="B5" s="362" t="s">
        <v>53</v>
      </c>
      <c r="C5" s="362" t="s">
        <v>135</v>
      </c>
      <c r="D5" s="362" t="s">
        <v>53</v>
      </c>
      <c r="E5" s="362" t="s">
        <v>135</v>
      </c>
      <c r="F5" s="362" t="s">
        <v>83</v>
      </c>
      <c r="G5" s="362" t="s">
        <v>135</v>
      </c>
      <c r="H5" s="362" t="s">
        <v>83</v>
      </c>
      <c r="I5" s="362" t="s">
        <v>135</v>
      </c>
      <c r="J5" s="362" t="s">
        <v>53</v>
      </c>
      <c r="K5" s="370" t="s">
        <v>135</v>
      </c>
      <c r="L5" s="27"/>
      <c r="M5" s="27"/>
      <c r="N5" s="27"/>
      <c r="O5" s="27"/>
      <c r="P5" s="27"/>
      <c r="Q5" s="27"/>
      <c r="R5" s="27"/>
    </row>
    <row r="6" spans="1:18" s="67" customFormat="1" ht="14.25" customHeight="1" x14ac:dyDescent="0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27"/>
      <c r="M6" s="27"/>
      <c r="N6" s="27"/>
      <c r="O6" s="27"/>
      <c r="P6" s="27"/>
      <c r="Q6" s="27"/>
      <c r="R6" s="27"/>
    </row>
    <row r="7" spans="1:18" ht="14.25" customHeight="1" x14ac:dyDescent="0.25">
      <c r="A7" s="294" t="s">
        <v>67</v>
      </c>
      <c r="B7" s="126">
        <v>1849</v>
      </c>
      <c r="C7" s="126">
        <v>936</v>
      </c>
      <c r="D7" s="126">
        <v>472</v>
      </c>
      <c r="E7" s="126">
        <v>227</v>
      </c>
      <c r="F7" s="127">
        <v>349</v>
      </c>
      <c r="G7" s="127">
        <v>200</v>
      </c>
      <c r="H7" s="126">
        <v>929</v>
      </c>
      <c r="I7" s="126">
        <v>464</v>
      </c>
      <c r="J7" s="126">
        <v>99</v>
      </c>
      <c r="K7" s="126">
        <v>45</v>
      </c>
      <c r="L7" s="27"/>
      <c r="M7" s="27"/>
      <c r="N7" s="27"/>
      <c r="O7" s="27"/>
      <c r="P7" s="27"/>
      <c r="Q7" s="27"/>
      <c r="R7" s="27"/>
    </row>
    <row r="8" spans="1:18" ht="14.25" customHeight="1" x14ac:dyDescent="0.2">
      <c r="A8" s="294" t="s">
        <v>72</v>
      </c>
      <c r="B8" s="126">
        <v>1179</v>
      </c>
      <c r="C8" s="126">
        <v>623</v>
      </c>
      <c r="D8" s="126">
        <v>450</v>
      </c>
      <c r="E8" s="126">
        <v>237</v>
      </c>
      <c r="F8" s="127" t="s">
        <v>19</v>
      </c>
      <c r="G8" s="127" t="s">
        <v>19</v>
      </c>
      <c r="H8" s="126">
        <v>672</v>
      </c>
      <c r="I8" s="126">
        <v>358</v>
      </c>
      <c r="J8" s="126">
        <v>57</v>
      </c>
      <c r="K8" s="126">
        <v>28</v>
      </c>
      <c r="L8" s="27"/>
      <c r="M8" s="27"/>
      <c r="N8" s="27"/>
      <c r="O8" s="27"/>
      <c r="P8" s="27"/>
      <c r="Q8" s="27"/>
      <c r="R8" s="27"/>
    </row>
    <row r="9" spans="1:18" ht="28.35" customHeight="1" x14ac:dyDescent="0.2">
      <c r="A9" s="123" t="s">
        <v>255</v>
      </c>
      <c r="B9" s="126">
        <v>684</v>
      </c>
      <c r="C9" s="126">
        <v>344</v>
      </c>
      <c r="D9" s="126">
        <v>352</v>
      </c>
      <c r="E9" s="126">
        <v>176</v>
      </c>
      <c r="F9" s="127" t="s">
        <v>19</v>
      </c>
      <c r="G9" s="127" t="s">
        <v>19</v>
      </c>
      <c r="H9" s="100">
        <v>313</v>
      </c>
      <c r="I9" s="100">
        <v>160</v>
      </c>
      <c r="J9" s="100">
        <v>19</v>
      </c>
      <c r="K9" s="100">
        <v>8</v>
      </c>
      <c r="L9" s="27"/>
      <c r="M9" s="27"/>
      <c r="N9" s="27"/>
      <c r="O9" s="27"/>
      <c r="P9" s="27"/>
      <c r="Q9" s="27"/>
      <c r="R9" s="27"/>
    </row>
    <row r="10" spans="1:18" ht="28.35" customHeight="1" x14ac:dyDescent="0.2">
      <c r="A10" s="123" t="s">
        <v>98</v>
      </c>
      <c r="B10" s="126">
        <v>1994</v>
      </c>
      <c r="C10" s="126">
        <v>996</v>
      </c>
      <c r="D10" s="126">
        <v>877</v>
      </c>
      <c r="E10" s="126">
        <v>421</v>
      </c>
      <c r="F10" s="127" t="s">
        <v>19</v>
      </c>
      <c r="G10" s="127" t="s">
        <v>19</v>
      </c>
      <c r="H10" s="126">
        <v>1084</v>
      </c>
      <c r="I10" s="126">
        <v>559</v>
      </c>
      <c r="J10" s="126">
        <v>33</v>
      </c>
      <c r="K10" s="126">
        <v>16</v>
      </c>
      <c r="L10" s="27"/>
      <c r="M10" s="27"/>
      <c r="N10" s="27"/>
      <c r="O10" s="27"/>
      <c r="P10" s="27"/>
      <c r="Q10" s="27"/>
      <c r="R10" s="27"/>
    </row>
    <row r="11" spans="1:18" s="67" customFormat="1" ht="13.15" x14ac:dyDescent="0.25">
      <c r="A11" s="123"/>
      <c r="B11" s="126"/>
      <c r="C11" s="126"/>
      <c r="D11" s="126"/>
      <c r="E11" s="126"/>
      <c r="F11" s="127"/>
      <c r="G11" s="127"/>
      <c r="H11" s="126"/>
      <c r="I11" s="126"/>
      <c r="J11" s="126"/>
      <c r="K11" s="126"/>
      <c r="L11" s="27"/>
      <c r="M11" s="27"/>
      <c r="N11" s="27"/>
      <c r="O11" s="27"/>
      <c r="P11" s="27"/>
      <c r="Q11" s="27"/>
      <c r="R11" s="27"/>
    </row>
    <row r="12" spans="1:18" ht="28.35" customHeight="1" x14ac:dyDescent="0.25">
      <c r="A12" s="125" t="s">
        <v>79</v>
      </c>
      <c r="B12" s="365">
        <f t="shared" ref="B12:C12" si="0">SUM(D12,F12,H12,J12)</f>
        <v>5706</v>
      </c>
      <c r="C12" s="365">
        <f t="shared" si="0"/>
        <v>2899</v>
      </c>
      <c r="D12" s="365">
        <f>SUM(D7:D10)</f>
        <v>2151</v>
      </c>
      <c r="E12" s="365">
        <f t="shared" ref="E12:K12" si="1">SUM(E7:E10)</f>
        <v>1061</v>
      </c>
      <c r="F12" s="366">
        <f t="shared" si="1"/>
        <v>349</v>
      </c>
      <c r="G12" s="366">
        <f t="shared" si="1"/>
        <v>200</v>
      </c>
      <c r="H12" s="365">
        <f t="shared" si="1"/>
        <v>2998</v>
      </c>
      <c r="I12" s="365">
        <f t="shared" si="1"/>
        <v>1541</v>
      </c>
      <c r="J12" s="365">
        <f t="shared" si="1"/>
        <v>208</v>
      </c>
      <c r="K12" s="365">
        <f t="shared" si="1"/>
        <v>97</v>
      </c>
      <c r="L12" s="27"/>
      <c r="M12" s="27"/>
      <c r="N12" s="27"/>
      <c r="O12" s="27"/>
      <c r="P12" s="27"/>
      <c r="Q12" s="27"/>
      <c r="R12" s="27"/>
    </row>
    <row r="13" spans="1:18" ht="13.15" x14ac:dyDescent="0.25">
      <c r="A13" s="367"/>
      <c r="B13" s="368"/>
      <c r="C13" s="368"/>
      <c r="D13" s="368"/>
      <c r="E13" s="368"/>
      <c r="F13" s="368"/>
      <c r="G13" s="368"/>
      <c r="H13" s="369"/>
      <c r="I13" s="369"/>
      <c r="J13" s="369"/>
      <c r="K13" s="369"/>
      <c r="L13" s="27"/>
      <c r="M13" s="27"/>
      <c r="N13" s="27"/>
      <c r="O13" s="27"/>
      <c r="P13" s="27"/>
      <c r="Q13" s="27"/>
      <c r="R13" s="27"/>
    </row>
    <row r="14" spans="1:18" x14ac:dyDescent="0.2">
      <c r="A14" s="378" t="s">
        <v>253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27"/>
      <c r="M14" s="27"/>
      <c r="N14" s="27"/>
      <c r="O14" s="27"/>
      <c r="P14" s="27"/>
      <c r="Q14" s="27"/>
      <c r="R14" s="27"/>
    </row>
    <row r="15" spans="1:18" ht="13.15" x14ac:dyDescent="0.25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27"/>
      <c r="M15" s="27"/>
      <c r="N15" s="27"/>
      <c r="O15" s="27"/>
      <c r="P15" s="27"/>
      <c r="Q15" s="27"/>
      <c r="R15" s="27"/>
    </row>
    <row r="16" spans="1:18" ht="13.1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3.1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3.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3.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3.1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3.1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3.1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3.1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456"/>
      <c r="C27" s="456"/>
      <c r="D27" s="456"/>
      <c r="E27" s="456"/>
      <c r="F27" s="45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8">
    <mergeCell ref="A1:K1"/>
    <mergeCell ref="A2:K2"/>
    <mergeCell ref="A4:A5"/>
    <mergeCell ref="B4:C4"/>
    <mergeCell ref="D4:E4"/>
    <mergeCell ref="F4:G4"/>
    <mergeCell ref="H4:I4"/>
    <mergeCell ref="J4:K4"/>
  </mergeCells>
  <conditionalFormatting sqref="A6:K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style="200" customWidth="1"/>
    <col min="2" max="2" width="6.42578125" style="200" customWidth="1"/>
    <col min="3" max="4" width="6.7109375" style="200" customWidth="1"/>
    <col min="5" max="5" width="6" style="200" customWidth="1"/>
    <col min="6" max="6" width="7.5703125" style="200" customWidth="1"/>
    <col min="7" max="7" width="6.140625" style="200" customWidth="1"/>
    <col min="8" max="8" width="5.85546875" style="200" customWidth="1"/>
    <col min="9" max="10" width="6.85546875" style="200" customWidth="1"/>
    <col min="11" max="11" width="6.5703125" style="200" customWidth="1"/>
    <col min="12" max="13" width="6.140625" style="200" customWidth="1"/>
    <col min="14" max="14" width="5.42578125" style="200" customWidth="1"/>
    <col min="15" max="16384" width="10.140625" style="200"/>
  </cols>
  <sheetData>
    <row r="1" spans="1:16" ht="13.15" x14ac:dyDescent="0.25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6" s="9" customFormat="1" ht="31.15" customHeight="1" x14ac:dyDescent="0.25">
      <c r="A2" s="488" t="s">
        <v>237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</row>
    <row r="3" spans="1:16" ht="14.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 s="5" customFormat="1" ht="14.25" customHeight="1" x14ac:dyDescent="0.2">
      <c r="A4" s="490" t="s">
        <v>61</v>
      </c>
      <c r="B4" s="493" t="s">
        <v>196</v>
      </c>
      <c r="C4" s="494" t="s">
        <v>48</v>
      </c>
      <c r="D4" s="494" t="s">
        <v>49</v>
      </c>
      <c r="E4" s="496" t="s">
        <v>50</v>
      </c>
      <c r="F4" s="497"/>
      <c r="G4" s="494" t="s">
        <v>62</v>
      </c>
      <c r="H4" s="494" t="s">
        <v>63</v>
      </c>
      <c r="I4" s="494" t="s">
        <v>64</v>
      </c>
      <c r="J4" s="494" t="s">
        <v>132</v>
      </c>
      <c r="K4" s="494" t="s">
        <v>51</v>
      </c>
      <c r="L4" s="494" t="s">
        <v>133</v>
      </c>
      <c r="M4" s="494" t="s">
        <v>52</v>
      </c>
      <c r="N4" s="502" t="s">
        <v>66</v>
      </c>
      <c r="O4" s="30"/>
      <c r="P4" s="30"/>
    </row>
    <row r="5" spans="1:16" s="5" customFormat="1" ht="14.25" customHeight="1" x14ac:dyDescent="0.2">
      <c r="A5" s="491"/>
      <c r="B5" s="493"/>
      <c r="C5" s="495"/>
      <c r="D5" s="495"/>
      <c r="E5" s="494" t="s">
        <v>53</v>
      </c>
      <c r="F5" s="494" t="s">
        <v>65</v>
      </c>
      <c r="G5" s="494"/>
      <c r="H5" s="494"/>
      <c r="I5" s="494"/>
      <c r="J5" s="494"/>
      <c r="K5" s="494"/>
      <c r="L5" s="494"/>
      <c r="M5" s="494"/>
      <c r="N5" s="502"/>
      <c r="O5" s="31"/>
      <c r="P5" s="31"/>
    </row>
    <row r="6" spans="1:16" s="5" customFormat="1" ht="14.25" customHeight="1" x14ac:dyDescent="0.2">
      <c r="A6" s="491"/>
      <c r="B6" s="493"/>
      <c r="C6" s="495"/>
      <c r="D6" s="495"/>
      <c r="E6" s="495"/>
      <c r="F6" s="504"/>
      <c r="G6" s="494"/>
      <c r="H6" s="494"/>
      <c r="I6" s="494"/>
      <c r="J6" s="494"/>
      <c r="K6" s="494"/>
      <c r="L6" s="494"/>
      <c r="M6" s="494"/>
      <c r="N6" s="502"/>
      <c r="O6" s="29"/>
      <c r="P6" s="29"/>
    </row>
    <row r="7" spans="1:16" s="5" customFormat="1" ht="14.25" customHeight="1" x14ac:dyDescent="0.2">
      <c r="A7" s="491"/>
      <c r="B7" s="493"/>
      <c r="C7" s="495"/>
      <c r="D7" s="495"/>
      <c r="E7" s="495"/>
      <c r="F7" s="504"/>
      <c r="G7" s="494"/>
      <c r="H7" s="494"/>
      <c r="I7" s="494"/>
      <c r="J7" s="494"/>
      <c r="K7" s="495"/>
      <c r="L7" s="495"/>
      <c r="M7" s="495"/>
      <c r="N7" s="503"/>
      <c r="O7" s="29"/>
      <c r="P7" s="29"/>
    </row>
    <row r="8" spans="1:16" s="5" customFormat="1" ht="14.25" customHeight="1" x14ac:dyDescent="0.2">
      <c r="A8" s="491"/>
      <c r="B8" s="493"/>
      <c r="C8" s="495"/>
      <c r="D8" s="495"/>
      <c r="E8" s="495"/>
      <c r="F8" s="504"/>
      <c r="G8" s="494"/>
      <c r="H8" s="494"/>
      <c r="I8" s="494"/>
      <c r="J8" s="494"/>
      <c r="K8" s="495"/>
      <c r="L8" s="495"/>
      <c r="M8" s="495"/>
      <c r="N8" s="503"/>
      <c r="O8" s="26"/>
      <c r="P8" s="26"/>
    </row>
    <row r="9" spans="1:16" s="5" customFormat="1" ht="14.25" customHeight="1" x14ac:dyDescent="0.2">
      <c r="A9" s="491"/>
      <c r="B9" s="493"/>
      <c r="C9" s="495"/>
      <c r="D9" s="495"/>
      <c r="E9" s="495"/>
      <c r="F9" s="504"/>
      <c r="G9" s="494"/>
      <c r="H9" s="494"/>
      <c r="I9" s="494"/>
      <c r="J9" s="494"/>
      <c r="K9" s="495"/>
      <c r="L9" s="495"/>
      <c r="M9" s="495"/>
      <c r="N9" s="503"/>
      <c r="O9" s="26"/>
      <c r="P9" s="26"/>
    </row>
    <row r="10" spans="1:16" s="5" customFormat="1" ht="14.25" customHeight="1" x14ac:dyDescent="0.2">
      <c r="A10" s="492"/>
      <c r="B10" s="493"/>
      <c r="C10" s="495"/>
      <c r="D10" s="495"/>
      <c r="E10" s="495"/>
      <c r="F10" s="504"/>
      <c r="G10" s="494"/>
      <c r="H10" s="494"/>
      <c r="I10" s="494"/>
      <c r="J10" s="494"/>
      <c r="K10" s="495"/>
      <c r="L10" s="495"/>
      <c r="M10" s="495"/>
      <c r="N10" s="503"/>
      <c r="O10" s="26"/>
      <c r="P10" s="26"/>
    </row>
    <row r="11" spans="1:16" s="84" customFormat="1" ht="14.25" customHeight="1" x14ac:dyDescent="0.2">
      <c r="A11" s="82"/>
      <c r="B11" s="85"/>
      <c r="C11" s="75"/>
      <c r="D11" s="75"/>
      <c r="E11" s="75"/>
      <c r="F11" s="76"/>
      <c r="G11" s="74"/>
      <c r="H11" s="74"/>
      <c r="I11" s="74"/>
      <c r="J11" s="74"/>
      <c r="K11" s="75"/>
      <c r="L11" s="75"/>
      <c r="M11" s="75"/>
      <c r="N11" s="75"/>
      <c r="O11" s="83"/>
      <c r="P11" s="83"/>
    </row>
    <row r="12" spans="1:16" s="5" customFormat="1" ht="14.25" customHeight="1" x14ac:dyDescent="0.2">
      <c r="A12" s="70"/>
      <c r="B12" s="498" t="s">
        <v>279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26"/>
      <c r="P12" s="26"/>
    </row>
    <row r="13" spans="1:16" s="5" customFormat="1" ht="14.25" customHeight="1" x14ac:dyDescent="0.2">
      <c r="A13" s="155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6"/>
      <c r="P13" s="26"/>
    </row>
    <row r="14" spans="1:16" s="5" customFormat="1" ht="14.25" customHeight="1" x14ac:dyDescent="0.2">
      <c r="A14" s="123" t="s">
        <v>55</v>
      </c>
      <c r="B14" s="88">
        <f>SUM(C14:N14)</f>
        <v>1530</v>
      </c>
      <c r="C14" s="88">
        <f>'Tab. 2.1'!B9</f>
        <v>657</v>
      </c>
      <c r="D14" s="88">
        <f>'Tab. 3.1'!B9</f>
        <v>286</v>
      </c>
      <c r="E14" s="88">
        <f>'Tab. 4.1 '!B9</f>
        <v>168</v>
      </c>
      <c r="F14" s="88">
        <f>'Tab. 4.3'!B9</f>
        <v>106</v>
      </c>
      <c r="G14" s="88">
        <f>'Tab. 5.1'!B9</f>
        <v>171</v>
      </c>
      <c r="H14" s="88">
        <f>'Tab. 6.1'!B9</f>
        <v>102</v>
      </c>
      <c r="I14" s="88">
        <v>23</v>
      </c>
      <c r="J14" s="86">
        <v>4</v>
      </c>
      <c r="K14" s="89" t="str">
        <f>Tab.7.1!B9</f>
        <v xml:space="preserve"> –</v>
      </c>
      <c r="L14" s="89" t="str">
        <f>Tab.8.1!B9</f>
        <v xml:space="preserve"> –</v>
      </c>
      <c r="M14" s="88">
        <f>Tab.9.1!B9</f>
        <v>10</v>
      </c>
      <c r="N14" s="88">
        <f>Tab.10.1!B9</f>
        <v>3</v>
      </c>
      <c r="O14" s="26"/>
      <c r="P14" s="26"/>
    </row>
    <row r="15" spans="1:16" s="5" customFormat="1" ht="14.25" customHeight="1" x14ac:dyDescent="0.2">
      <c r="A15" s="123" t="s">
        <v>56</v>
      </c>
      <c r="B15" s="88">
        <f t="shared" ref="B15:B24" si="0">SUM(C15:N15)</f>
        <v>1523</v>
      </c>
      <c r="C15" s="88">
        <f>'Tab. 2.1'!B10</f>
        <v>655</v>
      </c>
      <c r="D15" s="88">
        <f>'Tab. 3.1'!B10</f>
        <v>284</v>
      </c>
      <c r="E15" s="88">
        <f>'Tab. 4.1 '!B10</f>
        <v>165</v>
      </c>
      <c r="F15" s="88">
        <f>'Tab. 4.3'!B10</f>
        <v>104</v>
      </c>
      <c r="G15" s="88">
        <f>'Tab. 5.1'!B10</f>
        <v>172</v>
      </c>
      <c r="H15" s="88">
        <f>'Tab. 6.1'!B10</f>
        <v>102</v>
      </c>
      <c r="I15" s="88">
        <v>24</v>
      </c>
      <c r="J15" s="86">
        <v>4</v>
      </c>
      <c r="K15" s="89" t="str">
        <f>Tab.7.1!B10</f>
        <v xml:space="preserve"> –</v>
      </c>
      <c r="L15" s="89" t="str">
        <f>Tab.8.1!B10</f>
        <v xml:space="preserve"> –</v>
      </c>
      <c r="M15" s="88">
        <f>Tab.9.1!B10</f>
        <v>10</v>
      </c>
      <c r="N15" s="88">
        <f>Tab.10.1!B10</f>
        <v>3</v>
      </c>
      <c r="O15" s="26"/>
      <c r="P15" s="26"/>
    </row>
    <row r="16" spans="1:16" s="5" customFormat="1" ht="14.25" customHeight="1" x14ac:dyDescent="0.2">
      <c r="A16" s="123" t="s">
        <v>57</v>
      </c>
      <c r="B16" s="88">
        <f t="shared" si="0"/>
        <v>1510</v>
      </c>
      <c r="C16" s="88">
        <f>'Tab. 2.1'!B11</f>
        <v>648</v>
      </c>
      <c r="D16" s="88">
        <f>'Tab. 3.1'!B11</f>
        <v>280</v>
      </c>
      <c r="E16" s="88">
        <f>'Tab. 4.1 '!B11</f>
        <v>161</v>
      </c>
      <c r="F16" s="88">
        <f>'Tab. 4.3'!B11</f>
        <v>102</v>
      </c>
      <c r="G16" s="88">
        <f>'Tab. 5.1'!B11</f>
        <v>172</v>
      </c>
      <c r="H16" s="88">
        <f>'Tab. 6.1'!B11</f>
        <v>104</v>
      </c>
      <c r="I16" s="88">
        <v>26</v>
      </c>
      <c r="J16" s="86">
        <v>4</v>
      </c>
      <c r="K16" s="89" t="str">
        <f>Tab.7.1!B11</f>
        <v xml:space="preserve"> –</v>
      </c>
      <c r="L16" s="89" t="str">
        <f>Tab.8.1!B11</f>
        <v xml:space="preserve"> –</v>
      </c>
      <c r="M16" s="88">
        <f>Tab.9.1!B11</f>
        <v>10</v>
      </c>
      <c r="N16" s="88">
        <f>Tab.10.1!B11</f>
        <v>3</v>
      </c>
      <c r="O16" s="25"/>
      <c r="P16" s="25"/>
    </row>
    <row r="17" spans="1:16" s="5" customFormat="1" ht="14.25" customHeight="1" x14ac:dyDescent="0.2">
      <c r="A17" s="123" t="s">
        <v>58</v>
      </c>
      <c r="B17" s="88">
        <f t="shared" si="0"/>
        <v>1493</v>
      </c>
      <c r="C17" s="88">
        <f>'Tab. 2.1'!B12</f>
        <v>640</v>
      </c>
      <c r="D17" s="88">
        <f>'Tab. 3.1'!B12</f>
        <v>277</v>
      </c>
      <c r="E17" s="88">
        <f>'Tab. 4.1 '!B12</f>
        <v>154</v>
      </c>
      <c r="F17" s="88">
        <f>'Tab. 4.3'!B12</f>
        <v>96</v>
      </c>
      <c r="G17" s="88">
        <f>'Tab. 5.1'!B12</f>
        <v>171</v>
      </c>
      <c r="H17" s="88">
        <f>'Tab. 6.1'!B12</f>
        <v>104</v>
      </c>
      <c r="I17" s="88">
        <v>26</v>
      </c>
      <c r="J17" s="86">
        <v>4</v>
      </c>
      <c r="K17" s="89">
        <f>Tab.7.1!B12</f>
        <v>7</v>
      </c>
      <c r="L17" s="89" t="str">
        <f>Tab.8.1!B12</f>
        <v xml:space="preserve"> –</v>
      </c>
      <c r="M17" s="88">
        <f>Tab.9.1!B12</f>
        <v>11</v>
      </c>
      <c r="N17" s="88">
        <f>Tab.10.1!B12</f>
        <v>3</v>
      </c>
      <c r="O17" s="33"/>
      <c r="P17" s="33"/>
    </row>
    <row r="18" spans="1:16" s="5" customFormat="1" ht="14.25" customHeight="1" x14ac:dyDescent="0.25">
      <c r="A18" s="123" t="s">
        <v>59</v>
      </c>
      <c r="B18" s="88">
        <f t="shared" si="0"/>
        <v>1551</v>
      </c>
      <c r="C18" s="88">
        <f>'Tab. 2.1'!B13</f>
        <v>632</v>
      </c>
      <c r="D18" s="88">
        <f>'Tab. 3.1'!B13</f>
        <v>229</v>
      </c>
      <c r="E18" s="88">
        <f>'Tab. 4.1 '!B13</f>
        <v>146</v>
      </c>
      <c r="F18" s="88">
        <f>'Tab. 4.3'!B13</f>
        <v>91</v>
      </c>
      <c r="G18" s="88">
        <f>'Tab. 5.1'!B13</f>
        <v>169</v>
      </c>
      <c r="H18" s="88">
        <f>'Tab. 6.1'!B13</f>
        <v>106</v>
      </c>
      <c r="I18" s="88">
        <v>21</v>
      </c>
      <c r="J18" s="86">
        <v>4</v>
      </c>
      <c r="K18" s="89">
        <f>Tab.7.1!B13</f>
        <v>104</v>
      </c>
      <c r="L18" s="89">
        <f>Tab.8.1!B13</f>
        <v>35</v>
      </c>
      <c r="M18" s="88">
        <f>Tab.9.1!B13</f>
        <v>11</v>
      </c>
      <c r="N18" s="88">
        <f>Tab.10.1!B13</f>
        <v>3</v>
      </c>
      <c r="O18" s="29"/>
      <c r="P18" s="29"/>
    </row>
    <row r="19" spans="1:16" s="5" customFormat="1" ht="14.25" customHeight="1" x14ac:dyDescent="0.25">
      <c r="A19" s="123" t="s">
        <v>91</v>
      </c>
      <c r="B19" s="88">
        <f t="shared" si="0"/>
        <v>1563</v>
      </c>
      <c r="C19" s="88">
        <f>'Tab. 2.1'!B14</f>
        <v>599</v>
      </c>
      <c r="D19" s="88">
        <f>'Tab. 3.1'!B14</f>
        <v>213</v>
      </c>
      <c r="E19" s="88">
        <f>'Tab. 4.1 '!B14</f>
        <v>147</v>
      </c>
      <c r="F19" s="88">
        <f>'Tab. 4.3'!B14</f>
        <v>91</v>
      </c>
      <c r="G19" s="88">
        <f>'Tab. 5.1'!B14</f>
        <v>167</v>
      </c>
      <c r="H19" s="88">
        <f>'Tab. 6.1'!B14</f>
        <v>106</v>
      </c>
      <c r="I19" s="213">
        <v>21</v>
      </c>
      <c r="J19" s="214">
        <v>4</v>
      </c>
      <c r="K19" s="89">
        <f>Tab.7.1!B14</f>
        <v>141</v>
      </c>
      <c r="L19" s="89">
        <f>Tab.8.1!B14</f>
        <v>59</v>
      </c>
      <c r="M19" s="88">
        <f>Tab.9.1!B14</f>
        <v>12</v>
      </c>
      <c r="N19" s="88">
        <f>Tab.10.1!B14</f>
        <v>3</v>
      </c>
      <c r="O19" s="31"/>
      <c r="P19" s="31"/>
    </row>
    <row r="20" spans="1:16" s="5" customFormat="1" ht="14.25" customHeight="1" x14ac:dyDescent="0.2">
      <c r="A20" s="123" t="s">
        <v>92</v>
      </c>
      <c r="B20" s="88">
        <f t="shared" si="0"/>
        <v>1528</v>
      </c>
      <c r="C20" s="88">
        <f>'Tab. 2.1'!B15</f>
        <v>571</v>
      </c>
      <c r="D20" s="88">
        <f>'Tab. 3.1'!B15</f>
        <v>190</v>
      </c>
      <c r="E20" s="88">
        <f>'Tab. 4.1 '!B15</f>
        <v>144</v>
      </c>
      <c r="F20" s="88">
        <f>'Tab. 4.3'!B15</f>
        <v>87</v>
      </c>
      <c r="G20" s="88">
        <f>'Tab. 5.1'!B15</f>
        <v>164</v>
      </c>
      <c r="H20" s="88">
        <f>'Tab. 6.1'!B15</f>
        <v>107</v>
      </c>
      <c r="I20" s="89" t="s">
        <v>190</v>
      </c>
      <c r="J20" s="89" t="s">
        <v>190</v>
      </c>
      <c r="K20" s="89">
        <f>Tab.7.1!B15</f>
        <v>183</v>
      </c>
      <c r="L20" s="89">
        <f>Tab.8.1!B15</f>
        <v>68</v>
      </c>
      <c r="M20" s="88">
        <f>Tab.9.1!B15</f>
        <v>11</v>
      </c>
      <c r="N20" s="88">
        <f>Tab.10.1!B15</f>
        <v>3</v>
      </c>
      <c r="O20" s="31"/>
      <c r="P20" s="31"/>
    </row>
    <row r="21" spans="1:16" s="5" customFormat="1" ht="14.25" customHeight="1" x14ac:dyDescent="0.2">
      <c r="A21" s="123" t="s">
        <v>93</v>
      </c>
      <c r="B21" s="88">
        <f t="shared" si="0"/>
        <v>1493</v>
      </c>
      <c r="C21" s="88">
        <f>'Tab. 2.1'!B16</f>
        <v>553</v>
      </c>
      <c r="D21" s="88">
        <f>'Tab. 3.1'!B16</f>
        <v>169</v>
      </c>
      <c r="E21" s="88">
        <f>'Tab. 4.1 '!B16</f>
        <v>142</v>
      </c>
      <c r="F21" s="88">
        <f>'Tab. 4.3'!B16</f>
        <v>86</v>
      </c>
      <c r="G21" s="88">
        <f>'Tab. 5.1'!B16</f>
        <v>157</v>
      </c>
      <c r="H21" s="88">
        <f>'Tab. 6.1'!B16</f>
        <v>107</v>
      </c>
      <c r="I21" s="89" t="s">
        <v>190</v>
      </c>
      <c r="J21" s="89" t="s">
        <v>190</v>
      </c>
      <c r="K21" s="89">
        <f>Tab.7.1!B16</f>
        <v>186</v>
      </c>
      <c r="L21" s="89">
        <f>Tab.8.1!B16</f>
        <v>79</v>
      </c>
      <c r="M21" s="88">
        <f>Tab.9.1!B16</f>
        <v>11</v>
      </c>
      <c r="N21" s="88">
        <f>Tab.10.1!B16</f>
        <v>3</v>
      </c>
      <c r="O21" s="31"/>
      <c r="P21" s="31"/>
    </row>
    <row r="22" spans="1:16" s="5" customFormat="1" ht="14.25" customHeight="1" x14ac:dyDescent="0.2">
      <c r="A22" s="123" t="s">
        <v>94</v>
      </c>
      <c r="B22" s="88">
        <f t="shared" si="0"/>
        <v>1387</v>
      </c>
      <c r="C22" s="88">
        <f>'Tab. 2.1'!B17</f>
        <v>544</v>
      </c>
      <c r="D22" s="88">
        <f>'Tab. 3.1'!B17</f>
        <v>92</v>
      </c>
      <c r="E22" s="88">
        <f>'Tab. 4.1 '!B17</f>
        <v>135</v>
      </c>
      <c r="F22" s="88">
        <f>'Tab. 4.3'!B17</f>
        <v>78</v>
      </c>
      <c r="G22" s="88">
        <f>'Tab. 5.1'!B17</f>
        <v>148</v>
      </c>
      <c r="H22" s="88">
        <f>'Tab. 6.1'!B17</f>
        <v>107</v>
      </c>
      <c r="I22" s="89" t="s">
        <v>190</v>
      </c>
      <c r="J22" s="89" t="s">
        <v>190</v>
      </c>
      <c r="K22" s="89">
        <f>Tab.7.1!B17</f>
        <v>188</v>
      </c>
      <c r="L22" s="89">
        <f>Tab.8.1!B17</f>
        <v>80</v>
      </c>
      <c r="M22" s="88">
        <f>Tab.9.1!B17</f>
        <v>12</v>
      </c>
      <c r="N22" s="88">
        <f>Tab.10.1!B17</f>
        <v>3</v>
      </c>
      <c r="O22" s="31"/>
      <c r="P22" s="31"/>
    </row>
    <row r="23" spans="1:16" s="5" customFormat="1" ht="14.25" customHeight="1" x14ac:dyDescent="0.2">
      <c r="A23" s="123" t="s">
        <v>181</v>
      </c>
      <c r="B23" s="88">
        <f t="shared" si="0"/>
        <v>1242</v>
      </c>
      <c r="C23" s="88">
        <f>'Tab. 2.1'!B18</f>
        <v>539</v>
      </c>
      <c r="D23" s="88">
        <f>'Tab. 3.1'!B18</f>
        <v>31</v>
      </c>
      <c r="E23" s="88">
        <f>'Tab. 4.1 '!B18</f>
        <v>118</v>
      </c>
      <c r="F23" s="88">
        <f>'Tab. 4.3'!B18</f>
        <v>74</v>
      </c>
      <c r="G23" s="88">
        <f>'Tab. 5.1'!B18</f>
        <v>78</v>
      </c>
      <c r="H23" s="88">
        <f>'Tab. 6.1'!B18</f>
        <v>107</v>
      </c>
      <c r="I23" s="89" t="s">
        <v>190</v>
      </c>
      <c r="J23" s="89" t="s">
        <v>190</v>
      </c>
      <c r="K23" s="89">
        <f>Tab.7.1!B18</f>
        <v>201</v>
      </c>
      <c r="L23" s="89">
        <f>Tab.8.1!B18</f>
        <v>79</v>
      </c>
      <c r="M23" s="88">
        <f>Tab.9.1!B18</f>
        <v>12</v>
      </c>
      <c r="N23" s="88">
        <f>Tab.10.1!B18</f>
        <v>3</v>
      </c>
      <c r="O23" s="31"/>
      <c r="P23" s="31"/>
    </row>
    <row r="24" spans="1:16" s="5" customFormat="1" ht="14.25" customHeight="1" x14ac:dyDescent="0.2">
      <c r="A24" s="123" t="s">
        <v>209</v>
      </c>
      <c r="B24" s="88">
        <f t="shared" si="0"/>
        <v>1220</v>
      </c>
      <c r="C24" s="88">
        <f>'Tab. 2.1'!B19</f>
        <v>534</v>
      </c>
      <c r="D24" s="88">
        <f>'Tab. 3.1'!B19</f>
        <v>7</v>
      </c>
      <c r="E24" s="88">
        <f>'Tab. 4.1 '!B19</f>
        <v>129</v>
      </c>
      <c r="F24" s="88">
        <f>'Tab. 4.3'!B19</f>
        <v>76</v>
      </c>
      <c r="G24" s="88">
        <f>'Tab. 5.1'!B19</f>
        <v>30</v>
      </c>
      <c r="H24" s="88">
        <f>'Tab. 6.1'!B19</f>
        <v>106</v>
      </c>
      <c r="I24" s="89" t="s">
        <v>190</v>
      </c>
      <c r="J24" s="89" t="s">
        <v>190</v>
      </c>
      <c r="K24" s="89">
        <f>Tab.7.1!B19</f>
        <v>250</v>
      </c>
      <c r="L24" s="89">
        <f>Tab.8.1!B19</f>
        <v>73</v>
      </c>
      <c r="M24" s="88">
        <f>Tab.9.1!B19</f>
        <v>12</v>
      </c>
      <c r="N24" s="88">
        <f>Tab.10.1!B19</f>
        <v>3</v>
      </c>
      <c r="O24" s="31"/>
      <c r="P24" s="31"/>
    </row>
    <row r="25" spans="1:16" s="5" customFormat="1" ht="14.25" customHeight="1" x14ac:dyDescent="0.25">
      <c r="A25" s="123"/>
      <c r="B25" s="86"/>
      <c r="C25" s="86"/>
      <c r="D25" s="86"/>
      <c r="E25" s="86"/>
      <c r="F25" s="86"/>
      <c r="G25" s="86"/>
      <c r="H25" s="86"/>
      <c r="I25" s="87"/>
      <c r="J25" s="87"/>
      <c r="K25" s="86"/>
      <c r="L25" s="86"/>
      <c r="M25" s="86"/>
      <c r="N25" s="86"/>
      <c r="O25" s="31"/>
      <c r="P25" s="31"/>
    </row>
    <row r="26" spans="1:16" s="5" customFormat="1" ht="14.25" customHeight="1" x14ac:dyDescent="0.2">
      <c r="A26" s="123"/>
      <c r="B26" s="500" t="s">
        <v>220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29"/>
      <c r="P26" s="29"/>
    </row>
    <row r="27" spans="1:16" s="5" customFormat="1" ht="14.25" customHeight="1" x14ac:dyDescent="0.25">
      <c r="A27" s="123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9"/>
      <c r="P27" s="29"/>
    </row>
    <row r="28" spans="1:16" s="5" customFormat="1" ht="14.25" customHeight="1" x14ac:dyDescent="0.2">
      <c r="A28" s="123" t="s">
        <v>55</v>
      </c>
      <c r="B28" s="88">
        <f>SUM(C28:N28)</f>
        <v>1386</v>
      </c>
      <c r="C28" s="88">
        <f>'Tab. 2.1'!B23</f>
        <v>606</v>
      </c>
      <c r="D28" s="88">
        <f>'Tab. 3.1'!B23</f>
        <v>241</v>
      </c>
      <c r="E28" s="88">
        <f>'Tab. 4.1 '!B23</f>
        <v>155</v>
      </c>
      <c r="F28" s="88">
        <f>'Tab. 4.3'!B23</f>
        <v>98</v>
      </c>
      <c r="G28" s="88">
        <f>'Tab. 5.1'!B23</f>
        <v>162</v>
      </c>
      <c r="H28" s="88">
        <f>'Tab. 6.1'!B23</f>
        <v>99</v>
      </c>
      <c r="I28" s="88">
        <v>21</v>
      </c>
      <c r="J28" s="86">
        <v>4</v>
      </c>
      <c r="K28" s="89" t="str">
        <f>Tab.7.1!B24</f>
        <v xml:space="preserve"> –</v>
      </c>
      <c r="L28" s="89" t="str">
        <f>Tab.8.1!B24</f>
        <v xml:space="preserve"> –</v>
      </c>
      <c r="M28" s="89" t="s">
        <v>190</v>
      </c>
      <c r="N28" s="89" t="s">
        <v>190</v>
      </c>
      <c r="O28" s="29"/>
      <c r="P28" s="29"/>
    </row>
    <row r="29" spans="1:16" s="5" customFormat="1" ht="14.25" customHeight="1" x14ac:dyDescent="0.2">
      <c r="A29" s="123" t="s">
        <v>56</v>
      </c>
      <c r="B29" s="88">
        <f t="shared" ref="B29:B38" si="1">SUM(C29:N29)</f>
        <v>1380</v>
      </c>
      <c r="C29" s="88">
        <f>'Tab. 2.1'!B24</f>
        <v>604</v>
      </c>
      <c r="D29" s="88">
        <f>'Tab. 3.1'!B24</f>
        <v>241</v>
      </c>
      <c r="E29" s="88">
        <f>'Tab. 4.1 '!B24</f>
        <v>152</v>
      </c>
      <c r="F29" s="88">
        <f>'Tab. 4.3'!B24</f>
        <v>96</v>
      </c>
      <c r="G29" s="88">
        <f>'Tab. 5.1'!B24</f>
        <v>163</v>
      </c>
      <c r="H29" s="88">
        <f>'Tab. 6.1'!B24</f>
        <v>99</v>
      </c>
      <c r="I29" s="88">
        <v>21</v>
      </c>
      <c r="J29" s="86">
        <v>4</v>
      </c>
      <c r="K29" s="89" t="str">
        <f>Tab.7.1!B25</f>
        <v xml:space="preserve"> –</v>
      </c>
      <c r="L29" s="89" t="str">
        <f>Tab.8.1!B25</f>
        <v xml:space="preserve"> –</v>
      </c>
      <c r="M29" s="89" t="s">
        <v>190</v>
      </c>
      <c r="N29" s="89" t="s">
        <v>190</v>
      </c>
      <c r="O29" s="29"/>
      <c r="P29" s="29"/>
    </row>
    <row r="30" spans="1:16" s="5" customFormat="1" ht="14.25" customHeight="1" x14ac:dyDescent="0.2">
      <c r="A30" s="123" t="s">
        <v>57</v>
      </c>
      <c r="B30" s="88">
        <f t="shared" si="1"/>
        <v>1362</v>
      </c>
      <c r="C30" s="88">
        <f>'Tab. 2.1'!B25</f>
        <v>595</v>
      </c>
      <c r="D30" s="88">
        <f>'Tab. 3.1'!B25</f>
        <v>238</v>
      </c>
      <c r="E30" s="88">
        <f>'Tab. 4.1 '!B25</f>
        <v>148</v>
      </c>
      <c r="F30" s="88">
        <f>'Tab. 4.3'!B25</f>
        <v>94</v>
      </c>
      <c r="G30" s="88">
        <f>'Tab. 5.1'!B25</f>
        <v>163</v>
      </c>
      <c r="H30" s="88">
        <f>'Tab. 6.1'!B25</f>
        <v>99</v>
      </c>
      <c r="I30" s="88">
        <v>21</v>
      </c>
      <c r="J30" s="86">
        <v>4</v>
      </c>
      <c r="K30" s="89" t="str">
        <f>Tab.7.1!B26</f>
        <v xml:space="preserve"> –</v>
      </c>
      <c r="L30" s="89" t="str">
        <f>Tab.8.1!B26</f>
        <v xml:space="preserve"> –</v>
      </c>
      <c r="M30" s="89" t="s">
        <v>190</v>
      </c>
      <c r="N30" s="89" t="s">
        <v>190</v>
      </c>
      <c r="O30" s="29"/>
      <c r="P30" s="29"/>
    </row>
    <row r="31" spans="1:16" s="5" customFormat="1" ht="14.25" customHeight="1" x14ac:dyDescent="0.2">
      <c r="A31" s="123" t="s">
        <v>58</v>
      </c>
      <c r="B31" s="88">
        <f t="shared" si="1"/>
        <v>1344</v>
      </c>
      <c r="C31" s="88">
        <f>'Tab. 2.1'!B26</f>
        <v>587</v>
      </c>
      <c r="D31" s="88">
        <f>'Tab. 3.1'!B26</f>
        <v>235</v>
      </c>
      <c r="E31" s="88">
        <f>'Tab. 4.1 '!B26</f>
        <v>141</v>
      </c>
      <c r="F31" s="88">
        <f>'Tab. 4.3'!B26</f>
        <v>88</v>
      </c>
      <c r="G31" s="88">
        <f>'Tab. 5.1'!B26</f>
        <v>162</v>
      </c>
      <c r="H31" s="88">
        <f>'Tab. 6.1'!B26</f>
        <v>99</v>
      </c>
      <c r="I31" s="88">
        <v>21</v>
      </c>
      <c r="J31" s="86">
        <v>4</v>
      </c>
      <c r="K31" s="89">
        <f>Tab.7.1!B27</f>
        <v>7</v>
      </c>
      <c r="L31" s="89" t="str">
        <f>Tab.8.1!B27</f>
        <v xml:space="preserve"> –</v>
      </c>
      <c r="M31" s="89" t="s">
        <v>190</v>
      </c>
      <c r="N31" s="89" t="s">
        <v>190</v>
      </c>
      <c r="O31" s="29"/>
      <c r="P31" s="29"/>
    </row>
    <row r="32" spans="1:16" s="5" customFormat="1" ht="14.25" customHeight="1" x14ac:dyDescent="0.2">
      <c r="A32" s="130" t="s">
        <v>59</v>
      </c>
      <c r="B32" s="88">
        <f t="shared" si="1"/>
        <v>1392</v>
      </c>
      <c r="C32" s="88">
        <f>'Tab. 2.1'!B27</f>
        <v>580</v>
      </c>
      <c r="D32" s="88">
        <f>'Tab. 3.1'!B27</f>
        <v>221</v>
      </c>
      <c r="E32" s="88">
        <f>'Tab. 4.1 '!B27</f>
        <v>133</v>
      </c>
      <c r="F32" s="88">
        <f>'Tab. 4.3'!B27</f>
        <v>84</v>
      </c>
      <c r="G32" s="88">
        <f>'Tab. 5.1'!B27</f>
        <v>160</v>
      </c>
      <c r="H32" s="88">
        <f>'Tab. 6.1'!B27</f>
        <v>100</v>
      </c>
      <c r="I32" s="88">
        <v>21</v>
      </c>
      <c r="J32" s="86">
        <v>4</v>
      </c>
      <c r="K32" s="89">
        <f>Tab.7.1!B28</f>
        <v>55</v>
      </c>
      <c r="L32" s="89">
        <f>Tab.8.1!B28</f>
        <v>34</v>
      </c>
      <c r="M32" s="89" t="s">
        <v>190</v>
      </c>
      <c r="N32" s="89" t="s">
        <v>190</v>
      </c>
      <c r="O32" s="29"/>
      <c r="P32" s="29"/>
    </row>
    <row r="33" spans="1:16" s="5" customFormat="1" ht="14.25" customHeight="1" x14ac:dyDescent="0.2">
      <c r="A33" s="123" t="s">
        <v>91</v>
      </c>
      <c r="B33" s="88">
        <f t="shared" si="1"/>
        <v>1405</v>
      </c>
      <c r="C33" s="88">
        <f>'Tab. 2.1'!B28</f>
        <v>547</v>
      </c>
      <c r="D33" s="88">
        <f>'Tab. 3.1'!B28</f>
        <v>206</v>
      </c>
      <c r="E33" s="88">
        <f>'Tab. 4.1 '!B28</f>
        <v>133</v>
      </c>
      <c r="F33" s="88">
        <f>'Tab. 4.3'!B28</f>
        <v>83</v>
      </c>
      <c r="G33" s="88">
        <f>'Tab. 5.1'!B28</f>
        <v>159</v>
      </c>
      <c r="H33" s="88">
        <f>'Tab. 6.1'!B28</f>
        <v>100</v>
      </c>
      <c r="I33" s="213">
        <v>21</v>
      </c>
      <c r="J33" s="214">
        <v>4</v>
      </c>
      <c r="K33" s="89">
        <f>Tab.7.1!B29</f>
        <v>94</v>
      </c>
      <c r="L33" s="89">
        <f>Tab.8.1!B29</f>
        <v>58</v>
      </c>
      <c r="M33" s="89" t="s">
        <v>190</v>
      </c>
      <c r="N33" s="89" t="s">
        <v>190</v>
      </c>
      <c r="O33" s="29"/>
      <c r="P33" s="29"/>
    </row>
    <row r="34" spans="1:16" s="5" customFormat="1" ht="14.25" customHeight="1" x14ac:dyDescent="0.2">
      <c r="A34" s="123" t="s">
        <v>92</v>
      </c>
      <c r="B34" s="88">
        <f t="shared" si="1"/>
        <v>1374</v>
      </c>
      <c r="C34" s="88">
        <f>'Tab. 2.1'!B29</f>
        <v>517</v>
      </c>
      <c r="D34" s="88">
        <f>'Tab. 3.1'!B29</f>
        <v>189</v>
      </c>
      <c r="E34" s="88">
        <f>'Tab. 4.1 '!B29</f>
        <v>131</v>
      </c>
      <c r="F34" s="88">
        <f>'Tab. 4.3'!B29</f>
        <v>80</v>
      </c>
      <c r="G34" s="88">
        <f>'Tab. 5.1'!B29</f>
        <v>156</v>
      </c>
      <c r="H34" s="88">
        <f>'Tab. 6.1'!B29</f>
        <v>100</v>
      </c>
      <c r="I34" s="89" t="s">
        <v>190</v>
      </c>
      <c r="J34" s="89" t="s">
        <v>190</v>
      </c>
      <c r="K34" s="89">
        <f>Tab.7.1!B30</f>
        <v>134</v>
      </c>
      <c r="L34" s="89">
        <f>Tab.8.1!B30</f>
        <v>67</v>
      </c>
      <c r="M34" s="89" t="s">
        <v>190</v>
      </c>
      <c r="N34" s="89" t="s">
        <v>190</v>
      </c>
      <c r="O34" s="29"/>
      <c r="P34" s="29"/>
    </row>
    <row r="35" spans="1:16" s="5" customFormat="1" ht="14.25" customHeight="1" x14ac:dyDescent="0.2">
      <c r="A35" s="123" t="s">
        <v>93</v>
      </c>
      <c r="B35" s="88">
        <f t="shared" si="1"/>
        <v>1333</v>
      </c>
      <c r="C35" s="88">
        <f>'Tab. 2.1'!B30</f>
        <v>499</v>
      </c>
      <c r="D35" s="88">
        <f>'Tab. 3.1'!B30</f>
        <v>168</v>
      </c>
      <c r="E35" s="88">
        <f>'Tab. 4.1 '!B30</f>
        <v>127</v>
      </c>
      <c r="F35" s="88">
        <f>'Tab. 4.3'!B30</f>
        <v>76</v>
      </c>
      <c r="G35" s="88">
        <f>'Tab. 5.1'!B30</f>
        <v>152</v>
      </c>
      <c r="H35" s="88">
        <f>'Tab. 6.1'!B30</f>
        <v>100</v>
      </c>
      <c r="I35" s="89" t="s">
        <v>190</v>
      </c>
      <c r="J35" s="89" t="s">
        <v>190</v>
      </c>
      <c r="K35" s="89">
        <f>Tab.7.1!B31</f>
        <v>136</v>
      </c>
      <c r="L35" s="89">
        <f>Tab.8.1!B31</f>
        <v>75</v>
      </c>
      <c r="M35" s="89" t="s">
        <v>190</v>
      </c>
      <c r="N35" s="89" t="s">
        <v>190</v>
      </c>
      <c r="O35" s="29"/>
      <c r="P35" s="29"/>
    </row>
    <row r="36" spans="1:16" s="5" customFormat="1" ht="14.25" customHeight="1" x14ac:dyDescent="0.2">
      <c r="A36" s="179" t="s">
        <v>94</v>
      </c>
      <c r="B36" s="88">
        <f t="shared" si="1"/>
        <v>1225</v>
      </c>
      <c r="C36" s="88">
        <f>'Tab. 2.1'!B31</f>
        <v>488</v>
      </c>
      <c r="D36" s="88">
        <f>'Tab. 3.1'!B31</f>
        <v>92</v>
      </c>
      <c r="E36" s="88">
        <f>'Tab. 4.1 '!B31</f>
        <v>120</v>
      </c>
      <c r="F36" s="88">
        <f>'Tab. 4.3'!B31</f>
        <v>68</v>
      </c>
      <c r="G36" s="88">
        <f>'Tab. 5.1'!B31</f>
        <v>144</v>
      </c>
      <c r="H36" s="88">
        <f>'Tab. 6.1'!B31</f>
        <v>100</v>
      </c>
      <c r="I36" s="89" t="s">
        <v>190</v>
      </c>
      <c r="J36" s="89" t="s">
        <v>190</v>
      </c>
      <c r="K36" s="89">
        <f>Tab.7.1!B32</f>
        <v>137</v>
      </c>
      <c r="L36" s="89">
        <f>Tab.8.1!B32</f>
        <v>76</v>
      </c>
      <c r="M36" s="89" t="s">
        <v>190</v>
      </c>
      <c r="N36" s="89" t="s">
        <v>190</v>
      </c>
      <c r="O36" s="29"/>
      <c r="P36" s="29"/>
    </row>
    <row r="37" spans="1:16" s="5" customFormat="1" ht="14.25" customHeight="1" x14ac:dyDescent="0.2">
      <c r="A37" s="179" t="s">
        <v>181</v>
      </c>
      <c r="B37" s="88">
        <f t="shared" si="1"/>
        <v>1078</v>
      </c>
      <c r="C37" s="88">
        <f>'Tab. 2.1'!B32</f>
        <v>482</v>
      </c>
      <c r="D37" s="88">
        <f>'Tab. 3.1'!B32</f>
        <v>31</v>
      </c>
      <c r="E37" s="88">
        <f>'Tab. 4.1 '!B32</f>
        <v>102</v>
      </c>
      <c r="F37" s="88">
        <f>'Tab. 4.3'!B32</f>
        <v>63</v>
      </c>
      <c r="G37" s="88">
        <f>'Tab. 5.1'!B32</f>
        <v>76</v>
      </c>
      <c r="H37" s="88">
        <f>'Tab. 6.1'!B32</f>
        <v>100</v>
      </c>
      <c r="I37" s="89" t="s">
        <v>190</v>
      </c>
      <c r="J37" s="89" t="s">
        <v>190</v>
      </c>
      <c r="K37" s="89">
        <f>Tab.7.1!B33</f>
        <v>149</v>
      </c>
      <c r="L37" s="89">
        <f>Tab.8.1!B33</f>
        <v>75</v>
      </c>
      <c r="M37" s="89" t="s">
        <v>190</v>
      </c>
      <c r="N37" s="89" t="s">
        <v>190</v>
      </c>
      <c r="O37" s="29"/>
      <c r="P37" s="29"/>
    </row>
    <row r="38" spans="1:16" s="5" customFormat="1" ht="14.25" customHeight="1" x14ac:dyDescent="0.2">
      <c r="A38" s="131" t="s">
        <v>209</v>
      </c>
      <c r="B38" s="88">
        <f t="shared" si="1"/>
        <v>1044</v>
      </c>
      <c r="C38" s="88">
        <f>'Tab. 2.1'!B33</f>
        <v>477</v>
      </c>
      <c r="D38" s="88">
        <f>'Tab. 3.1'!B33</f>
        <v>7</v>
      </c>
      <c r="E38" s="88">
        <f>'Tab. 4.1 '!B33</f>
        <v>108</v>
      </c>
      <c r="F38" s="88">
        <f>'Tab. 4.3'!B33</f>
        <v>60</v>
      </c>
      <c r="G38" s="88">
        <f>'Tab. 5.1'!B33</f>
        <v>28</v>
      </c>
      <c r="H38" s="88">
        <f>'Tab. 6.1'!B33</f>
        <v>100</v>
      </c>
      <c r="I38" s="89" t="s">
        <v>190</v>
      </c>
      <c r="J38" s="89" t="s">
        <v>190</v>
      </c>
      <c r="K38" s="89">
        <f>Tab.7.1!B34</f>
        <v>195</v>
      </c>
      <c r="L38" s="89">
        <f>Tab.8.1!B34</f>
        <v>69</v>
      </c>
      <c r="M38" s="89" t="s">
        <v>190</v>
      </c>
      <c r="N38" s="89" t="s">
        <v>190</v>
      </c>
      <c r="O38" s="29"/>
      <c r="P38" s="29"/>
    </row>
    <row r="39" spans="1:16" s="5" customFormat="1" ht="14.2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05"/>
      <c r="P39" s="205"/>
    </row>
    <row r="40" spans="1:16" s="5" customFormat="1" ht="14.25" customHeight="1" x14ac:dyDescent="0.2">
      <c r="O40" s="29"/>
      <c r="P40" s="29"/>
    </row>
    <row r="41" spans="1:16" s="5" customFormat="1" ht="14.25" customHeight="1" x14ac:dyDescent="0.2">
      <c r="O41" s="29"/>
      <c r="P41" s="29"/>
    </row>
    <row r="42" spans="1:16" s="5" customFormat="1" ht="14.25" customHeight="1" x14ac:dyDescent="0.2">
      <c r="O42" s="29"/>
      <c r="P42" s="29"/>
    </row>
    <row r="43" spans="1:16" s="5" customFormat="1" ht="14.25" customHeight="1" x14ac:dyDescent="0.2">
      <c r="O43" s="29"/>
      <c r="P43" s="29"/>
    </row>
    <row r="44" spans="1:16" s="5" customFormat="1" ht="14.25" customHeight="1" x14ac:dyDescent="0.2">
      <c r="O44" s="29"/>
      <c r="P44" s="29"/>
    </row>
    <row r="45" spans="1:16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6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19">
    <mergeCell ref="B12:N12"/>
    <mergeCell ref="B26:N26"/>
    <mergeCell ref="J4:J10"/>
    <mergeCell ref="K4:K10"/>
    <mergeCell ref="L4:L10"/>
    <mergeCell ref="M4:M10"/>
    <mergeCell ref="N4:N10"/>
    <mergeCell ref="E5:E10"/>
    <mergeCell ref="F5:F10"/>
    <mergeCell ref="A1:N1"/>
    <mergeCell ref="A2:N2"/>
    <mergeCell ref="A4:A10"/>
    <mergeCell ref="B4:B10"/>
    <mergeCell ref="C4:C10"/>
    <mergeCell ref="D4:D10"/>
    <mergeCell ref="E4:F4"/>
    <mergeCell ref="G4:G10"/>
    <mergeCell ref="H4:H10"/>
    <mergeCell ref="I4:I10"/>
  </mergeCells>
  <conditionalFormatting sqref="A12:B12 A13:N27">
    <cfRule type="expression" dxfId="209" priority="9">
      <formula>MOD(ROW(),2)=0</formula>
    </cfRule>
  </conditionalFormatting>
  <conditionalFormatting sqref="A28:A38">
    <cfRule type="expression" dxfId="208" priority="7">
      <formula>MOD(ROW(),2)=0</formula>
    </cfRule>
  </conditionalFormatting>
  <conditionalFormatting sqref="C34:H38 C28:L28 C29:J33 K29:L38">
    <cfRule type="expression" dxfId="207" priority="4">
      <formula>MOD(ROW(),2)=0</formula>
    </cfRule>
  </conditionalFormatting>
  <conditionalFormatting sqref="I34:J38">
    <cfRule type="expression" dxfId="206" priority="3">
      <formula>MOD(ROW(),2)=0</formula>
    </cfRule>
  </conditionalFormatting>
  <conditionalFormatting sqref="M28:N38">
    <cfRule type="expression" dxfId="205" priority="2">
      <formula>MOD(ROW(),2)=0</formula>
    </cfRule>
  </conditionalFormatting>
  <conditionalFormatting sqref="B28:B38">
    <cfRule type="expression" dxfId="20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3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6.85546875" style="200" customWidth="1"/>
    <col min="2" max="2" width="6.5703125" style="200" customWidth="1"/>
    <col min="3" max="3" width="6.85546875" style="200" customWidth="1"/>
    <col min="4" max="4" width="6.140625" style="200" customWidth="1"/>
    <col min="5" max="5" width="6.42578125" style="200" customWidth="1"/>
    <col min="6" max="6" width="7.42578125" style="200" customWidth="1"/>
    <col min="7" max="7" width="6.7109375" style="200" customWidth="1"/>
    <col min="8" max="8" width="6.85546875" style="200" customWidth="1"/>
    <col min="9" max="9" width="7.42578125" style="200" customWidth="1"/>
    <col min="10" max="10" width="6.5703125" style="200" customWidth="1"/>
    <col min="11" max="11" width="7.7109375" style="200" customWidth="1"/>
    <col min="12" max="12" width="6.140625" style="200" customWidth="1"/>
    <col min="13" max="16384" width="11.28515625" style="200"/>
  </cols>
  <sheetData>
    <row r="1" spans="1:14" s="49" customFormat="1" ht="12.75" customHeight="1" x14ac:dyDescent="0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</row>
    <row r="2" spans="1:14" s="49" customFormat="1" ht="25.9" customHeight="1" x14ac:dyDescent="0.25">
      <c r="A2" s="505" t="s">
        <v>238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</row>
    <row r="3" spans="1:14" ht="14.1" customHeight="1" x14ac:dyDescent="0.25"/>
    <row r="4" spans="1:14" ht="14.1" customHeight="1" x14ac:dyDescent="0.2">
      <c r="A4" s="490" t="s">
        <v>198</v>
      </c>
      <c r="B4" s="493" t="s">
        <v>196</v>
      </c>
      <c r="C4" s="494" t="s">
        <v>81</v>
      </c>
      <c r="D4" s="494" t="s">
        <v>82</v>
      </c>
      <c r="E4" s="504" t="s">
        <v>50</v>
      </c>
      <c r="F4" s="504"/>
      <c r="G4" s="494" t="s">
        <v>62</v>
      </c>
      <c r="H4" s="494" t="s">
        <v>63</v>
      </c>
      <c r="I4" s="494" t="s">
        <v>51</v>
      </c>
      <c r="J4" s="494" t="s">
        <v>134</v>
      </c>
      <c r="K4" s="494" t="s">
        <v>84</v>
      </c>
      <c r="L4" s="502" t="s">
        <v>66</v>
      </c>
    </row>
    <row r="5" spans="1:14" ht="14.1" customHeight="1" x14ac:dyDescent="0.2">
      <c r="A5" s="491"/>
      <c r="B5" s="493"/>
      <c r="C5" s="495"/>
      <c r="D5" s="495"/>
      <c r="E5" s="494" t="s">
        <v>83</v>
      </c>
      <c r="F5" s="494" t="s">
        <v>65</v>
      </c>
      <c r="G5" s="494"/>
      <c r="H5" s="494"/>
      <c r="I5" s="494"/>
      <c r="J5" s="494"/>
      <c r="K5" s="494"/>
      <c r="L5" s="502"/>
    </row>
    <row r="6" spans="1:14" ht="14.1" customHeight="1" x14ac:dyDescent="0.2">
      <c r="A6" s="491"/>
      <c r="B6" s="493"/>
      <c r="C6" s="495"/>
      <c r="D6" s="495"/>
      <c r="E6" s="495"/>
      <c r="F6" s="504"/>
      <c r="G6" s="494"/>
      <c r="H6" s="494"/>
      <c r="I6" s="494"/>
      <c r="J6" s="494"/>
      <c r="K6" s="494"/>
      <c r="L6" s="502"/>
    </row>
    <row r="7" spans="1:14" ht="14.1" customHeight="1" x14ac:dyDescent="0.2">
      <c r="A7" s="491"/>
      <c r="B7" s="493"/>
      <c r="C7" s="495"/>
      <c r="D7" s="495"/>
      <c r="E7" s="495"/>
      <c r="F7" s="504"/>
      <c r="G7" s="494"/>
      <c r="H7" s="494"/>
      <c r="I7" s="495"/>
      <c r="J7" s="495"/>
      <c r="K7" s="495"/>
      <c r="L7" s="503"/>
    </row>
    <row r="8" spans="1:14" ht="14.1" customHeight="1" x14ac:dyDescent="0.2">
      <c r="A8" s="491"/>
      <c r="B8" s="493"/>
      <c r="C8" s="495"/>
      <c r="D8" s="495"/>
      <c r="E8" s="495"/>
      <c r="F8" s="504"/>
      <c r="G8" s="494"/>
      <c r="H8" s="494"/>
      <c r="I8" s="495"/>
      <c r="J8" s="495"/>
      <c r="K8" s="495"/>
      <c r="L8" s="503"/>
    </row>
    <row r="9" spans="1:14" ht="14.1" customHeight="1" x14ac:dyDescent="0.2">
      <c r="A9" s="491"/>
      <c r="B9" s="493"/>
      <c r="C9" s="495"/>
      <c r="D9" s="495"/>
      <c r="E9" s="495"/>
      <c r="F9" s="504"/>
      <c r="G9" s="494"/>
      <c r="H9" s="494"/>
      <c r="I9" s="495"/>
      <c r="J9" s="495"/>
      <c r="K9" s="495"/>
      <c r="L9" s="503"/>
    </row>
    <row r="10" spans="1:14" ht="14.1" customHeight="1" x14ac:dyDescent="0.2">
      <c r="A10" s="492"/>
      <c r="B10" s="493"/>
      <c r="C10" s="495"/>
      <c r="D10" s="495"/>
      <c r="E10" s="495"/>
      <c r="F10" s="504"/>
      <c r="G10" s="494"/>
      <c r="H10" s="494"/>
      <c r="I10" s="495"/>
      <c r="J10" s="495"/>
      <c r="K10" s="495"/>
      <c r="L10" s="503"/>
    </row>
    <row r="11" spans="1:14" ht="14.25" customHeight="1" x14ac:dyDescent="0.25">
      <c r="A11" s="78"/>
      <c r="B11" s="74"/>
      <c r="C11" s="75"/>
      <c r="D11" s="75"/>
      <c r="E11" s="75"/>
      <c r="F11" s="76"/>
      <c r="G11" s="74"/>
      <c r="H11" s="74"/>
      <c r="I11" s="75"/>
      <c r="J11" s="75"/>
      <c r="K11" s="75"/>
      <c r="L11" s="75"/>
    </row>
    <row r="12" spans="1:14" ht="14.25" customHeight="1" x14ac:dyDescent="0.2">
      <c r="A12" s="124"/>
      <c r="B12" s="507" t="s">
        <v>279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28"/>
      <c r="N12" s="28"/>
    </row>
    <row r="13" spans="1:14" ht="14.25" customHeight="1" x14ac:dyDescent="0.25">
      <c r="A13" s="47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4" ht="14.25" customHeight="1" x14ac:dyDescent="0.25">
      <c r="A14" s="124" t="s">
        <v>67</v>
      </c>
      <c r="B14" s="184">
        <f>SUM(C14:L14)</f>
        <v>44</v>
      </c>
      <c r="C14" s="184">
        <f>'Tab. 2.2.'!B9</f>
        <v>16</v>
      </c>
      <c r="D14" s="157" t="str">
        <f>'Tab. 3.2'!B9</f>
        <v>–</v>
      </c>
      <c r="E14" s="185">
        <f>'Tab. 4.2'!B9</f>
        <v>5</v>
      </c>
      <c r="F14" s="185">
        <f>'Tab. 4.4'!B9</f>
        <v>3</v>
      </c>
      <c r="G14" s="157" t="str">
        <f>'Tab. 5.2'!B9</f>
        <v>–</v>
      </c>
      <c r="H14" s="184">
        <f>'Tab. 6.2'!B9</f>
        <v>5</v>
      </c>
      <c r="I14" s="184">
        <f>Tab.7.2!B9</f>
        <v>12</v>
      </c>
      <c r="J14" s="184">
        <f>Tab.8.2!B9</f>
        <v>1</v>
      </c>
      <c r="K14" s="185">
        <f>Tab.9.2!B9</f>
        <v>1</v>
      </c>
      <c r="L14" s="185">
        <f>Tab.10.2!B9</f>
        <v>1</v>
      </c>
    </row>
    <row r="15" spans="1:14" ht="14.25" customHeight="1" x14ac:dyDescent="0.25">
      <c r="A15" s="124" t="s">
        <v>68</v>
      </c>
      <c r="B15" s="184">
        <f t="shared" ref="B15:B28" si="0">SUM(C15:L15)</f>
        <v>81</v>
      </c>
      <c r="C15" s="184">
        <f>'Tab. 2.2.'!B10</f>
        <v>34</v>
      </c>
      <c r="D15" s="157" t="str">
        <f>'Tab. 3.2'!B10</f>
        <v>–</v>
      </c>
      <c r="E15" s="185">
        <f>'Tab. 4.2'!B10</f>
        <v>7</v>
      </c>
      <c r="F15" s="185">
        <f>'Tab. 4.4'!B10</f>
        <v>3</v>
      </c>
      <c r="G15" s="157">
        <f>'Tab. 5.2'!B10</f>
        <v>4</v>
      </c>
      <c r="H15" s="184">
        <f>'Tab. 6.2'!B10</f>
        <v>11</v>
      </c>
      <c r="I15" s="184">
        <f>Tab.7.2!B10</f>
        <v>15</v>
      </c>
      <c r="J15" s="184">
        <f>Tab.8.2!B10</f>
        <v>5</v>
      </c>
      <c r="K15" s="185">
        <f>Tab.9.2!B10</f>
        <v>1</v>
      </c>
      <c r="L15" s="185">
        <f>Tab.10.2!B10</f>
        <v>1</v>
      </c>
    </row>
    <row r="16" spans="1:14" ht="14.25" customHeight="1" x14ac:dyDescent="0.2">
      <c r="A16" s="124" t="s">
        <v>69</v>
      </c>
      <c r="B16" s="184">
        <f t="shared" si="0"/>
        <v>73</v>
      </c>
      <c r="C16" s="184">
        <f>'Tab. 2.2.'!B11</f>
        <v>36</v>
      </c>
      <c r="D16" s="157" t="str">
        <f>'Tab. 3.2'!B11</f>
        <v>–</v>
      </c>
      <c r="E16" s="185">
        <f>'Tab. 4.2'!B11</f>
        <v>8</v>
      </c>
      <c r="F16" s="185">
        <f>'Tab. 4.4'!B11</f>
        <v>2</v>
      </c>
      <c r="G16" s="157" t="str">
        <f>'Tab. 5.2'!B11</f>
        <v>–</v>
      </c>
      <c r="H16" s="184">
        <f>'Tab. 6.2'!B11</f>
        <v>7</v>
      </c>
      <c r="I16" s="184">
        <f>Tab.7.2!B11</f>
        <v>15</v>
      </c>
      <c r="J16" s="184">
        <f>Tab.8.2!B11</f>
        <v>3</v>
      </c>
      <c r="K16" s="185">
        <f>Tab.9.2!B11</f>
        <v>1</v>
      </c>
      <c r="L16" s="185">
        <f>Tab.10.2!B11</f>
        <v>1</v>
      </c>
    </row>
    <row r="17" spans="1:14" ht="14.25" customHeight="1" x14ac:dyDescent="0.2">
      <c r="A17" s="124" t="s">
        <v>70</v>
      </c>
      <c r="B17" s="184">
        <f t="shared" si="0"/>
        <v>32</v>
      </c>
      <c r="C17" s="184">
        <f>'Tab. 2.2.'!B12</f>
        <v>12</v>
      </c>
      <c r="D17" s="157" t="str">
        <f>'Tab. 3.2'!B12</f>
        <v>–</v>
      </c>
      <c r="E17" s="185">
        <f>'Tab. 4.2'!B12</f>
        <v>3</v>
      </c>
      <c r="F17" s="185">
        <f>'Tab. 4.4'!B12</f>
        <v>2</v>
      </c>
      <c r="G17" s="157" t="str">
        <f>'Tab. 5.2'!B12</f>
        <v>–</v>
      </c>
      <c r="H17" s="184">
        <f>'Tab. 6.2'!B12</f>
        <v>4</v>
      </c>
      <c r="I17" s="184">
        <f>Tab.7.2!B12</f>
        <v>6</v>
      </c>
      <c r="J17" s="184">
        <f>Tab.8.2!B12</f>
        <v>4</v>
      </c>
      <c r="K17" s="185">
        <f>Tab.9.2!B12</f>
        <v>1</v>
      </c>
      <c r="L17" s="227" t="s">
        <v>19</v>
      </c>
    </row>
    <row r="18" spans="1:14" ht="14.25" customHeight="1" x14ac:dyDescent="0.2">
      <c r="A18" s="124" t="s">
        <v>71</v>
      </c>
      <c r="B18" s="184">
        <f t="shared" si="0"/>
        <v>67</v>
      </c>
      <c r="C18" s="184">
        <f>'Tab. 2.2.'!B13</f>
        <v>27</v>
      </c>
      <c r="D18" s="157">
        <f>'Tab. 3.2'!B13</f>
        <v>1</v>
      </c>
      <c r="E18" s="185">
        <f>'Tab. 4.2'!B13</f>
        <v>7</v>
      </c>
      <c r="F18" s="185">
        <f>'Tab. 4.4'!B13</f>
        <v>3</v>
      </c>
      <c r="G18" s="157">
        <f>'Tab. 5.2'!B13</f>
        <v>2</v>
      </c>
      <c r="H18" s="184">
        <f>'Tab. 6.2'!B13</f>
        <v>6</v>
      </c>
      <c r="I18" s="184">
        <f>Tab.7.2!B13</f>
        <v>13</v>
      </c>
      <c r="J18" s="184">
        <f>Tab.8.2!B13</f>
        <v>7</v>
      </c>
      <c r="K18" s="185">
        <f>Tab.9.2!B13</f>
        <v>1</v>
      </c>
      <c r="L18" s="227" t="s">
        <v>19</v>
      </c>
    </row>
    <row r="19" spans="1:14" ht="14.25" customHeight="1" x14ac:dyDescent="0.2">
      <c r="A19" s="121" t="s">
        <v>96</v>
      </c>
      <c r="B19" s="184">
        <f t="shared" si="0"/>
        <v>62</v>
      </c>
      <c r="C19" s="184">
        <f>'Tab. 2.2.'!B14</f>
        <v>28</v>
      </c>
      <c r="D19" s="157" t="str">
        <f>'Tab. 3.2'!B14</f>
        <v>–</v>
      </c>
      <c r="E19" s="185">
        <f>'Tab. 4.2'!B14</f>
        <v>9</v>
      </c>
      <c r="F19" s="185">
        <f>'Tab. 4.4'!B14</f>
        <v>5</v>
      </c>
      <c r="G19" s="157">
        <f>'Tab. 5.2'!B14</f>
        <v>2</v>
      </c>
      <c r="H19" s="184">
        <f>'Tab. 6.2'!B14</f>
        <v>5</v>
      </c>
      <c r="I19" s="184">
        <f>Tab.7.2!B14</f>
        <v>11</v>
      </c>
      <c r="J19" s="184">
        <f>Tab.8.2!B14</f>
        <v>2</v>
      </c>
      <c r="K19" s="227" t="s">
        <v>19</v>
      </c>
      <c r="L19" s="227" t="s">
        <v>19</v>
      </c>
    </row>
    <row r="20" spans="1:14" ht="14.25" customHeight="1" x14ac:dyDescent="0.2">
      <c r="A20" s="124" t="s">
        <v>72</v>
      </c>
      <c r="B20" s="184">
        <f t="shared" si="0"/>
        <v>127</v>
      </c>
      <c r="C20" s="184">
        <f>'Tab. 2.2.'!B15</f>
        <v>51</v>
      </c>
      <c r="D20" s="157">
        <f>'Tab. 3.2'!B15</f>
        <v>1</v>
      </c>
      <c r="E20" s="185">
        <f>'Tab. 4.2'!B15</f>
        <v>14</v>
      </c>
      <c r="F20" s="185">
        <f>'Tab. 4.4'!B15</f>
        <v>12</v>
      </c>
      <c r="G20" s="157">
        <f>'Tab. 5.2'!B15</f>
        <v>3</v>
      </c>
      <c r="H20" s="184">
        <f>'Tab. 6.2'!B15</f>
        <v>6</v>
      </c>
      <c r="I20" s="184">
        <f>Tab.7.2!B15</f>
        <v>28</v>
      </c>
      <c r="J20" s="184">
        <f>Tab.8.2!B15</f>
        <v>12</v>
      </c>
      <c r="K20" s="227" t="s">
        <v>19</v>
      </c>
      <c r="L20" s="227" t="s">
        <v>19</v>
      </c>
    </row>
    <row r="21" spans="1:14" ht="14.25" customHeight="1" x14ac:dyDescent="0.2">
      <c r="A21" s="124" t="s">
        <v>73</v>
      </c>
      <c r="B21" s="184">
        <f t="shared" si="0"/>
        <v>75</v>
      </c>
      <c r="C21" s="184">
        <f>'Tab. 2.2.'!B16</f>
        <v>28</v>
      </c>
      <c r="D21" s="157" t="str">
        <f>'Tab. 3.2'!B16</f>
        <v>–</v>
      </c>
      <c r="E21" s="185">
        <f>'Tab. 4.2'!B16</f>
        <v>9</v>
      </c>
      <c r="F21" s="185">
        <f>'Tab. 4.4'!B16</f>
        <v>6</v>
      </c>
      <c r="G21" s="157">
        <f>'Tab. 5.2'!B16</f>
        <v>3</v>
      </c>
      <c r="H21" s="184">
        <f>'Tab. 6.2'!B16</f>
        <v>9</v>
      </c>
      <c r="I21" s="184">
        <f>Tab.7.2!B16</f>
        <v>15</v>
      </c>
      <c r="J21" s="184">
        <f>Tab.8.2!B16</f>
        <v>4</v>
      </c>
      <c r="K21" s="185">
        <v>1</v>
      </c>
      <c r="L21" s="227" t="s">
        <v>19</v>
      </c>
    </row>
    <row r="22" spans="1:14" ht="14.25" customHeight="1" x14ac:dyDescent="0.2">
      <c r="A22" s="124" t="s">
        <v>74</v>
      </c>
      <c r="B22" s="184">
        <f t="shared" si="0"/>
        <v>120</v>
      </c>
      <c r="C22" s="184">
        <f>'Tab. 2.2.'!B17</f>
        <v>55</v>
      </c>
      <c r="D22" s="157">
        <f>'Tab. 3.2'!B17</f>
        <v>1</v>
      </c>
      <c r="E22" s="185">
        <f>'Tab. 4.2'!B17</f>
        <v>11</v>
      </c>
      <c r="F22" s="185">
        <f>'Tab. 4.4'!B17</f>
        <v>7</v>
      </c>
      <c r="G22" s="157">
        <f>'Tab. 5.2'!B17</f>
        <v>6</v>
      </c>
      <c r="H22" s="184">
        <f>'Tab. 6.2'!B17</f>
        <v>12</v>
      </c>
      <c r="I22" s="184">
        <f>Tab.7.2!B17</f>
        <v>21</v>
      </c>
      <c r="J22" s="184">
        <f>Tab.8.2!B17</f>
        <v>6</v>
      </c>
      <c r="K22" s="185">
        <f>Tab.9.2!B17</f>
        <v>1</v>
      </c>
      <c r="L22" s="227" t="s">
        <v>19</v>
      </c>
    </row>
    <row r="23" spans="1:14" ht="14.25" customHeight="1" x14ac:dyDescent="0.2">
      <c r="A23" s="124" t="s">
        <v>75</v>
      </c>
      <c r="B23" s="184">
        <f t="shared" si="0"/>
        <v>53</v>
      </c>
      <c r="C23" s="184">
        <f>'Tab. 2.2.'!B18</f>
        <v>22</v>
      </c>
      <c r="D23" s="157">
        <f>'Tab. 3.2'!B18</f>
        <v>1</v>
      </c>
      <c r="E23" s="185">
        <f>'Tab. 4.2'!B18</f>
        <v>6</v>
      </c>
      <c r="F23" s="185">
        <f>'Tab. 4.4'!B18</f>
        <v>3</v>
      </c>
      <c r="G23" s="157">
        <f>'Tab. 5.2'!B18</f>
        <v>3</v>
      </c>
      <c r="H23" s="184">
        <f>'Tab. 6.2'!B18</f>
        <v>4</v>
      </c>
      <c r="I23" s="184">
        <f>Tab.7.2!B18</f>
        <v>8</v>
      </c>
      <c r="J23" s="184">
        <f>Tab.8.2!B18</f>
        <v>6</v>
      </c>
      <c r="K23" s="227" t="s">
        <v>19</v>
      </c>
      <c r="L23" s="227" t="s">
        <v>19</v>
      </c>
    </row>
    <row r="24" spans="1:14" ht="14.25" customHeight="1" x14ac:dyDescent="0.2">
      <c r="A24" s="121" t="s">
        <v>97</v>
      </c>
      <c r="B24" s="184">
        <f t="shared" si="0"/>
        <v>122</v>
      </c>
      <c r="C24" s="184">
        <f>'Tab. 2.2.'!B19</f>
        <v>56</v>
      </c>
      <c r="D24" s="157" t="str">
        <f>'Tab. 3.2'!B19</f>
        <v>–</v>
      </c>
      <c r="E24" s="185">
        <f>'Tab. 4.2'!B19</f>
        <v>14</v>
      </c>
      <c r="F24" s="185">
        <f>'Tab. 4.4'!B19</f>
        <v>6</v>
      </c>
      <c r="G24" s="157">
        <f>'Tab. 5.2'!B19</f>
        <v>1</v>
      </c>
      <c r="H24" s="184">
        <f>'Tab. 6.2'!B19</f>
        <v>10</v>
      </c>
      <c r="I24" s="184">
        <f>Tab.7.2!B19</f>
        <v>22</v>
      </c>
      <c r="J24" s="184">
        <f>Tab.8.2!B19</f>
        <v>11</v>
      </c>
      <c r="K24" s="185">
        <v>2</v>
      </c>
      <c r="L24" s="227" t="s">
        <v>19</v>
      </c>
    </row>
    <row r="25" spans="1:14" ht="14.25" customHeight="1" x14ac:dyDescent="0.2">
      <c r="A25" s="121" t="s">
        <v>98</v>
      </c>
      <c r="B25" s="184">
        <f t="shared" si="0"/>
        <v>129</v>
      </c>
      <c r="C25" s="184">
        <f>'Tab. 2.2.'!B20</f>
        <v>60</v>
      </c>
      <c r="D25" s="157" t="str">
        <f>'Tab. 3.2'!B20</f>
        <v>–</v>
      </c>
      <c r="E25" s="185">
        <f>'Tab. 4.2'!B20</f>
        <v>15</v>
      </c>
      <c r="F25" s="185">
        <f>'Tab. 4.4'!B20</f>
        <v>9</v>
      </c>
      <c r="G25" s="157" t="str">
        <f>'Tab. 5.2'!B20</f>
        <v>–</v>
      </c>
      <c r="H25" s="184">
        <f>'Tab. 6.2'!B20</f>
        <v>4</v>
      </c>
      <c r="I25" s="184">
        <f>Tab.7.2!B20</f>
        <v>36</v>
      </c>
      <c r="J25" s="184">
        <f>Tab.8.2!B20</f>
        <v>5</v>
      </c>
      <c r="K25" s="185">
        <v>0</v>
      </c>
      <c r="L25" s="227" t="s">
        <v>19</v>
      </c>
      <c r="N25" s="27"/>
    </row>
    <row r="26" spans="1:14" ht="14.25" customHeight="1" x14ac:dyDescent="0.2">
      <c r="A26" s="124" t="s">
        <v>76</v>
      </c>
      <c r="B26" s="184">
        <f t="shared" si="0"/>
        <v>109</v>
      </c>
      <c r="C26" s="184">
        <f>'Tab. 2.2.'!B21</f>
        <v>48</v>
      </c>
      <c r="D26" s="157">
        <f>'Tab. 3.2'!B21</f>
        <v>1</v>
      </c>
      <c r="E26" s="185">
        <f>'Tab. 4.2'!B21</f>
        <v>10</v>
      </c>
      <c r="F26" s="185">
        <f>'Tab. 4.4'!B21</f>
        <v>6</v>
      </c>
      <c r="G26" s="157">
        <f>'Tab. 5.2'!B21</f>
        <v>6</v>
      </c>
      <c r="H26" s="184">
        <f>'Tab. 6.2'!B21</f>
        <v>10</v>
      </c>
      <c r="I26" s="184">
        <f>Tab.7.2!B21</f>
        <v>22</v>
      </c>
      <c r="J26" s="184">
        <f>Tab.8.2!B21</f>
        <v>5</v>
      </c>
      <c r="K26" s="185">
        <v>1</v>
      </c>
      <c r="L26" s="227" t="s">
        <v>19</v>
      </c>
    </row>
    <row r="27" spans="1:14" ht="14.25" customHeight="1" x14ac:dyDescent="0.2">
      <c r="A27" s="124" t="s">
        <v>77</v>
      </c>
      <c r="B27" s="184">
        <f t="shared" si="0"/>
        <v>51</v>
      </c>
      <c r="C27" s="184">
        <f>'Tab. 2.2.'!B22</f>
        <v>25</v>
      </c>
      <c r="D27" s="157">
        <f>'Tab. 3.2'!B22</f>
        <v>1</v>
      </c>
      <c r="E27" s="185">
        <f>'Tab. 4.2'!B22</f>
        <v>4</v>
      </c>
      <c r="F27" s="185">
        <f>'Tab. 4.4'!B22</f>
        <v>3</v>
      </c>
      <c r="G27" s="157" t="str">
        <f>'Tab. 5.2'!B22</f>
        <v>–</v>
      </c>
      <c r="H27" s="184">
        <f>'Tab. 6.2'!B22</f>
        <v>4</v>
      </c>
      <c r="I27" s="184">
        <f>Tab.7.2!B22</f>
        <v>11</v>
      </c>
      <c r="J27" s="184">
        <f>Tab.8.2!B22</f>
        <v>2</v>
      </c>
      <c r="K27" s="185">
        <v>1</v>
      </c>
      <c r="L27" s="227" t="s">
        <v>19</v>
      </c>
    </row>
    <row r="28" spans="1:14" ht="14.25" customHeight="1" x14ac:dyDescent="0.2">
      <c r="A28" s="124" t="s">
        <v>78</v>
      </c>
      <c r="B28" s="184">
        <f t="shared" si="0"/>
        <v>75</v>
      </c>
      <c r="C28" s="184">
        <f>'Tab. 2.2.'!B23</f>
        <v>36</v>
      </c>
      <c r="D28" s="157">
        <f>'Tab. 3.2'!B23</f>
        <v>1</v>
      </c>
      <c r="E28" s="185">
        <f>'Tab. 4.2'!B23</f>
        <v>7</v>
      </c>
      <c r="F28" s="185">
        <f>'Tab. 4.4'!B23</f>
        <v>6</v>
      </c>
      <c r="G28" s="157" t="str">
        <f>'Tab. 5.2'!B23</f>
        <v>–</v>
      </c>
      <c r="H28" s="184">
        <f>'Tab. 6.2'!B23</f>
        <v>9</v>
      </c>
      <c r="I28" s="184">
        <f>Tab.7.2!B23</f>
        <v>15</v>
      </c>
      <c r="J28" s="186" t="str">
        <f>Tab.8.2!B23</f>
        <v>–</v>
      </c>
      <c r="K28" s="185">
        <v>1</v>
      </c>
      <c r="L28" s="227" t="s">
        <v>19</v>
      </c>
    </row>
    <row r="29" spans="1:14" ht="14.25" customHeight="1" x14ac:dyDescent="0.25">
      <c r="A29" s="12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4" ht="14.25" customHeight="1" x14ac:dyDescent="0.25">
      <c r="A30" s="128" t="s">
        <v>79</v>
      </c>
      <c r="B30" s="79">
        <f t="shared" ref="B30:L30" si="1">SUM(B14:B28)</f>
        <v>1220</v>
      </c>
      <c r="C30" s="79">
        <f t="shared" si="1"/>
        <v>534</v>
      </c>
      <c r="D30" s="79">
        <f t="shared" si="1"/>
        <v>7</v>
      </c>
      <c r="E30" s="79">
        <f t="shared" si="1"/>
        <v>129</v>
      </c>
      <c r="F30" s="79">
        <f t="shared" si="1"/>
        <v>76</v>
      </c>
      <c r="G30" s="79">
        <f t="shared" si="1"/>
        <v>30</v>
      </c>
      <c r="H30" s="79">
        <f t="shared" si="1"/>
        <v>106</v>
      </c>
      <c r="I30" s="79">
        <f t="shared" si="1"/>
        <v>250</v>
      </c>
      <c r="J30" s="79">
        <f t="shared" si="1"/>
        <v>73</v>
      </c>
      <c r="K30" s="79">
        <f t="shared" si="1"/>
        <v>12</v>
      </c>
      <c r="L30" s="79">
        <f t="shared" si="1"/>
        <v>3</v>
      </c>
    </row>
    <row r="31" spans="1:14" ht="14.25" customHeight="1" x14ac:dyDescent="0.25">
      <c r="A31" s="12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4" ht="14.25" customHeight="1" x14ac:dyDescent="0.2">
      <c r="A32" s="123"/>
      <c r="B32" s="509" t="s">
        <v>220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09"/>
    </row>
    <row r="33" spans="1:12" ht="14.25" customHeight="1" x14ac:dyDescent="0.2">
      <c r="A33" s="12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ht="14.25" customHeight="1" x14ac:dyDescent="0.2">
      <c r="A34" s="124" t="s">
        <v>67</v>
      </c>
      <c r="B34" s="184">
        <f>SUM(C34:L34)</f>
        <v>24</v>
      </c>
      <c r="C34" s="184">
        <f>'Tab. 2.2.'!B29</f>
        <v>10</v>
      </c>
      <c r="D34" s="157" t="str">
        <f>'Tab. 3.2'!B29</f>
        <v>–</v>
      </c>
      <c r="E34" s="185">
        <f>'Tab. 4.2'!B29</f>
        <v>3</v>
      </c>
      <c r="F34" s="185">
        <f>'Tab. 4.4'!B29</f>
        <v>1</v>
      </c>
      <c r="G34" s="157" t="str">
        <f>'Tab. 5.2'!B29</f>
        <v>–</v>
      </c>
      <c r="H34" s="184">
        <f>'Tab. 6.2'!B29</f>
        <v>4</v>
      </c>
      <c r="I34" s="184">
        <f>Tab.7.2!B29</f>
        <v>5</v>
      </c>
      <c r="J34" s="184">
        <f>Tab.8.2!B29</f>
        <v>1</v>
      </c>
      <c r="K34" s="228" t="s">
        <v>19</v>
      </c>
      <c r="L34" s="227" t="s">
        <v>19</v>
      </c>
    </row>
    <row r="35" spans="1:12" ht="14.25" customHeight="1" x14ac:dyDescent="0.2">
      <c r="A35" s="124" t="s">
        <v>68</v>
      </c>
      <c r="B35" s="184">
        <f t="shared" ref="B35:B48" si="2">SUM(C35:L35)</f>
        <v>73</v>
      </c>
      <c r="C35" s="184">
        <f>'Tab. 2.2.'!B30</f>
        <v>32</v>
      </c>
      <c r="D35" s="157" t="str">
        <f>'Tab. 3.2'!B30</f>
        <v>–</v>
      </c>
      <c r="E35" s="185">
        <f>'Tab. 4.2'!B30</f>
        <v>6</v>
      </c>
      <c r="F35" s="185">
        <f>'Tab. 4.4'!B30</f>
        <v>3</v>
      </c>
      <c r="G35" s="157">
        <f>'Tab. 5.2'!B30</f>
        <v>4</v>
      </c>
      <c r="H35" s="184">
        <f>'Tab. 6.2'!B30</f>
        <v>11</v>
      </c>
      <c r="I35" s="184">
        <f>Tab.7.2!B30</f>
        <v>13</v>
      </c>
      <c r="J35" s="184">
        <f>Tab.8.2!B30</f>
        <v>4</v>
      </c>
      <c r="K35" s="228" t="s">
        <v>19</v>
      </c>
      <c r="L35" s="227" t="s">
        <v>19</v>
      </c>
    </row>
    <row r="36" spans="1:12" ht="14.25" customHeight="1" x14ac:dyDescent="0.2">
      <c r="A36" s="124" t="s">
        <v>69</v>
      </c>
      <c r="B36" s="184">
        <f t="shared" si="2"/>
        <v>69</v>
      </c>
      <c r="C36" s="184">
        <f>'Tab. 2.2.'!B31</f>
        <v>35</v>
      </c>
      <c r="D36" s="157" t="str">
        <f>'Tab. 3.2'!B31</f>
        <v>–</v>
      </c>
      <c r="E36" s="185">
        <f>'Tab. 4.2'!B31</f>
        <v>7</v>
      </c>
      <c r="F36" s="185">
        <f>'Tab. 4.4'!B31</f>
        <v>2</v>
      </c>
      <c r="G36" s="157" t="str">
        <f>'Tab. 5.2'!B31</f>
        <v>–</v>
      </c>
      <c r="H36" s="184">
        <f>'Tab. 6.2'!B31</f>
        <v>7</v>
      </c>
      <c r="I36" s="184">
        <f>Tab.7.2!B31</f>
        <v>15</v>
      </c>
      <c r="J36" s="184">
        <f>Tab.8.2!B31</f>
        <v>3</v>
      </c>
      <c r="K36" s="228" t="s">
        <v>19</v>
      </c>
      <c r="L36" s="227" t="s">
        <v>19</v>
      </c>
    </row>
    <row r="37" spans="1:12" ht="14.25" customHeight="1" x14ac:dyDescent="0.2">
      <c r="A37" s="124" t="s">
        <v>70</v>
      </c>
      <c r="B37" s="184">
        <f t="shared" si="2"/>
        <v>31</v>
      </c>
      <c r="C37" s="184">
        <f>'Tab. 2.2.'!B32</f>
        <v>12</v>
      </c>
      <c r="D37" s="157" t="str">
        <f>'Tab. 3.2'!B32</f>
        <v>–</v>
      </c>
      <c r="E37" s="185">
        <f>'Tab. 4.2'!B32</f>
        <v>3</v>
      </c>
      <c r="F37" s="185">
        <f>'Tab. 4.4'!B32</f>
        <v>2</v>
      </c>
      <c r="G37" s="157" t="str">
        <f>'Tab. 5.2'!B32</f>
        <v>–</v>
      </c>
      <c r="H37" s="184">
        <f>'Tab. 6.2'!B32</f>
        <v>4</v>
      </c>
      <c r="I37" s="184">
        <f>Tab.7.2!B32</f>
        <v>6</v>
      </c>
      <c r="J37" s="184">
        <f>Tab.8.2!B32</f>
        <v>4</v>
      </c>
      <c r="K37" s="228" t="s">
        <v>19</v>
      </c>
      <c r="L37" s="227" t="s">
        <v>19</v>
      </c>
    </row>
    <row r="38" spans="1:12" ht="14.25" customHeight="1" x14ac:dyDescent="0.2">
      <c r="A38" s="124" t="s">
        <v>71</v>
      </c>
      <c r="B38" s="184">
        <f t="shared" si="2"/>
        <v>66</v>
      </c>
      <c r="C38" s="184">
        <f>'Tab. 2.2.'!B33</f>
        <v>27</v>
      </c>
      <c r="D38" s="157">
        <f>'Tab. 3.2'!B33</f>
        <v>1</v>
      </c>
      <c r="E38" s="185">
        <f>'Tab. 4.2'!B33</f>
        <v>7</v>
      </c>
      <c r="F38" s="185">
        <f>'Tab. 4.4'!B33</f>
        <v>3</v>
      </c>
      <c r="G38" s="157">
        <f>'Tab. 5.2'!B33</f>
        <v>2</v>
      </c>
      <c r="H38" s="184">
        <f>'Tab. 6.2'!B33</f>
        <v>6</v>
      </c>
      <c r="I38" s="184">
        <f>Tab.7.2!B33</f>
        <v>13</v>
      </c>
      <c r="J38" s="184">
        <f>Tab.8.2!B33</f>
        <v>7</v>
      </c>
      <c r="K38" s="228" t="s">
        <v>19</v>
      </c>
      <c r="L38" s="227" t="s">
        <v>19</v>
      </c>
    </row>
    <row r="39" spans="1:12" ht="14.25" customHeight="1" x14ac:dyDescent="0.2">
      <c r="A39" s="121" t="s">
        <v>96</v>
      </c>
      <c r="B39" s="184">
        <f t="shared" si="2"/>
        <v>56</v>
      </c>
      <c r="C39" s="184">
        <f>'Tab. 2.2.'!B34</f>
        <v>26</v>
      </c>
      <c r="D39" s="157" t="str">
        <f>'Tab. 3.2'!B34</f>
        <v>–</v>
      </c>
      <c r="E39" s="185">
        <f>'Tab. 4.2'!B34</f>
        <v>6</v>
      </c>
      <c r="F39" s="185">
        <f>'Tab. 4.4'!B34</f>
        <v>4</v>
      </c>
      <c r="G39" s="157">
        <f>'Tab. 5.2'!B34</f>
        <v>2</v>
      </c>
      <c r="H39" s="184">
        <f>'Tab. 6.2'!B34</f>
        <v>5</v>
      </c>
      <c r="I39" s="184">
        <f>Tab.7.2!B34</f>
        <v>11</v>
      </c>
      <c r="J39" s="184">
        <f>Tab.8.2!B34</f>
        <v>2</v>
      </c>
      <c r="K39" s="228" t="s">
        <v>19</v>
      </c>
      <c r="L39" s="227" t="s">
        <v>19</v>
      </c>
    </row>
    <row r="40" spans="1:12" ht="14.25" customHeight="1" x14ac:dyDescent="0.2">
      <c r="A40" s="124" t="s">
        <v>72</v>
      </c>
      <c r="B40" s="184">
        <f t="shared" si="2"/>
        <v>88</v>
      </c>
      <c r="C40" s="184">
        <f>'Tab. 2.2.'!B35</f>
        <v>39</v>
      </c>
      <c r="D40" s="157">
        <f>'Tab. 3.2'!B35</f>
        <v>1</v>
      </c>
      <c r="E40" s="185">
        <f>'Tab. 4.2'!B35</f>
        <v>7</v>
      </c>
      <c r="F40" s="185">
        <f>'Tab. 4.4'!B35</f>
        <v>5</v>
      </c>
      <c r="G40" s="157">
        <f>'Tab. 5.2'!B35</f>
        <v>3</v>
      </c>
      <c r="H40" s="184">
        <f>'Tab. 6.2'!B35</f>
        <v>6</v>
      </c>
      <c r="I40" s="184">
        <f>Tab.7.2!B35</f>
        <v>15</v>
      </c>
      <c r="J40" s="184">
        <f>Tab.8.2!B35</f>
        <v>12</v>
      </c>
      <c r="K40" s="228" t="s">
        <v>19</v>
      </c>
      <c r="L40" s="227" t="s">
        <v>19</v>
      </c>
    </row>
    <row r="41" spans="1:12" ht="14.25" customHeight="1" x14ac:dyDescent="0.2">
      <c r="A41" s="124" t="s">
        <v>73</v>
      </c>
      <c r="B41" s="184">
        <f t="shared" si="2"/>
        <v>73</v>
      </c>
      <c r="C41" s="184">
        <f>'Tab. 2.2.'!B36</f>
        <v>28</v>
      </c>
      <c r="D41" s="157" t="str">
        <f>'Tab. 3.2'!B36</f>
        <v>–</v>
      </c>
      <c r="E41" s="185">
        <f>'Tab. 4.2'!B36</f>
        <v>9</v>
      </c>
      <c r="F41" s="185">
        <f>'Tab. 4.4'!B36</f>
        <v>6</v>
      </c>
      <c r="G41" s="157">
        <f>'Tab. 5.2'!B36</f>
        <v>3</v>
      </c>
      <c r="H41" s="184">
        <f>'Tab. 6.2'!B36</f>
        <v>8</v>
      </c>
      <c r="I41" s="184">
        <f>Tab.7.2!B36</f>
        <v>15</v>
      </c>
      <c r="J41" s="184">
        <f>Tab.8.2!B36</f>
        <v>4</v>
      </c>
      <c r="K41" s="228" t="s">
        <v>19</v>
      </c>
      <c r="L41" s="227" t="s">
        <v>19</v>
      </c>
    </row>
    <row r="42" spans="1:12" ht="14.25" customHeight="1" x14ac:dyDescent="0.2">
      <c r="A42" s="124" t="s">
        <v>74</v>
      </c>
      <c r="B42" s="184">
        <f t="shared" si="2"/>
        <v>108</v>
      </c>
      <c r="C42" s="184">
        <f>'Tab. 2.2.'!B37</f>
        <v>51</v>
      </c>
      <c r="D42" s="157">
        <f>'Tab. 3.2'!B37</f>
        <v>1</v>
      </c>
      <c r="E42" s="185">
        <f>'Tab. 4.2'!B37</f>
        <v>10</v>
      </c>
      <c r="F42" s="185">
        <f>'Tab. 4.4'!B37</f>
        <v>7</v>
      </c>
      <c r="G42" s="157">
        <f>'Tab. 5.2'!B37</f>
        <v>5</v>
      </c>
      <c r="H42" s="184">
        <f>'Tab. 6.2'!B37</f>
        <v>11</v>
      </c>
      <c r="I42" s="184">
        <f>Tab.7.2!B37</f>
        <v>18</v>
      </c>
      <c r="J42" s="184">
        <f>Tab.8.2!B37</f>
        <v>5</v>
      </c>
      <c r="K42" s="228" t="s">
        <v>19</v>
      </c>
      <c r="L42" s="227" t="s">
        <v>19</v>
      </c>
    </row>
    <row r="43" spans="1:12" ht="14.25" customHeight="1" x14ac:dyDescent="0.2">
      <c r="A43" s="124" t="s">
        <v>75</v>
      </c>
      <c r="B43" s="184">
        <f t="shared" si="2"/>
        <v>51</v>
      </c>
      <c r="C43" s="184">
        <f>'Tab. 2.2.'!B38</f>
        <v>21</v>
      </c>
      <c r="D43" s="157">
        <f>'Tab. 3.2'!B38</f>
        <v>1</v>
      </c>
      <c r="E43" s="185">
        <f>'Tab. 4.2'!B38</f>
        <v>6</v>
      </c>
      <c r="F43" s="185">
        <f>'Tab. 4.4'!B38</f>
        <v>3</v>
      </c>
      <c r="G43" s="157">
        <f>'Tab. 5.2'!B38</f>
        <v>3</v>
      </c>
      <c r="H43" s="184">
        <f>'Tab. 6.2'!B38</f>
        <v>4</v>
      </c>
      <c r="I43" s="184">
        <f>Tab.7.2!B38</f>
        <v>7</v>
      </c>
      <c r="J43" s="184">
        <f>Tab.8.2!B38</f>
        <v>6</v>
      </c>
      <c r="K43" s="228" t="s">
        <v>19</v>
      </c>
      <c r="L43" s="227" t="s">
        <v>19</v>
      </c>
    </row>
    <row r="44" spans="1:12" ht="14.25" customHeight="1" x14ac:dyDescent="0.2">
      <c r="A44" s="121" t="s">
        <v>97</v>
      </c>
      <c r="B44" s="184">
        <f t="shared" si="2"/>
        <v>101</v>
      </c>
      <c r="C44" s="184">
        <f>'Tab. 2.2.'!B39</f>
        <v>49</v>
      </c>
      <c r="D44" s="157" t="str">
        <f>'Tab. 3.2'!B39</f>
        <v>–</v>
      </c>
      <c r="E44" s="185">
        <f>'Tab. 4.2'!B39</f>
        <v>12</v>
      </c>
      <c r="F44" s="185">
        <f>'Tab. 4.4'!B39</f>
        <v>4</v>
      </c>
      <c r="G44" s="157">
        <f>'Tab. 5.2'!B39</f>
        <v>1</v>
      </c>
      <c r="H44" s="184">
        <f>'Tab. 6.2'!B39</f>
        <v>8</v>
      </c>
      <c r="I44" s="184">
        <f>Tab.7.2!B39</f>
        <v>17</v>
      </c>
      <c r="J44" s="184">
        <f>Tab.8.2!B39</f>
        <v>10</v>
      </c>
      <c r="K44" s="228" t="s">
        <v>19</v>
      </c>
      <c r="L44" s="227" t="s">
        <v>19</v>
      </c>
    </row>
    <row r="45" spans="1:12" ht="14.25" customHeight="1" x14ac:dyDescent="0.2">
      <c r="A45" s="121" t="s">
        <v>98</v>
      </c>
      <c r="B45" s="184">
        <f t="shared" si="2"/>
        <v>80</v>
      </c>
      <c r="C45" s="184">
        <f>'Tab. 2.2.'!B40</f>
        <v>40</v>
      </c>
      <c r="D45" s="157" t="str">
        <f>'Tab. 3.2'!B40</f>
        <v>–</v>
      </c>
      <c r="E45" s="185">
        <f>'Tab. 4.2'!B40</f>
        <v>11</v>
      </c>
      <c r="F45" s="185">
        <f>'Tab. 4.4'!B40</f>
        <v>5</v>
      </c>
      <c r="G45" s="157" t="str">
        <f>'Tab. 5.2'!B40</f>
        <v>–</v>
      </c>
      <c r="H45" s="184">
        <f>'Tab. 6.2'!B40</f>
        <v>4</v>
      </c>
      <c r="I45" s="184">
        <f>Tab.7.2!B40</f>
        <v>15</v>
      </c>
      <c r="J45" s="184">
        <f>Tab.8.2!B40</f>
        <v>5</v>
      </c>
      <c r="K45" s="228" t="s">
        <v>19</v>
      </c>
      <c r="L45" s="227" t="s">
        <v>19</v>
      </c>
    </row>
    <row r="46" spans="1:12" ht="14.25" customHeight="1" x14ac:dyDescent="0.2">
      <c r="A46" s="124" t="s">
        <v>76</v>
      </c>
      <c r="B46" s="184">
        <f t="shared" si="2"/>
        <v>102</v>
      </c>
      <c r="C46" s="184">
        <f>'Tab. 2.2.'!B41</f>
        <v>47</v>
      </c>
      <c r="D46" s="157">
        <f>'Tab. 3.2'!B41</f>
        <v>1</v>
      </c>
      <c r="E46" s="185">
        <f>'Tab. 4.2'!B41</f>
        <v>10</v>
      </c>
      <c r="F46" s="185">
        <f>'Tab. 4.4'!B41</f>
        <v>6</v>
      </c>
      <c r="G46" s="157">
        <f>'Tab. 5.2'!B41</f>
        <v>5</v>
      </c>
      <c r="H46" s="184">
        <f>'Tab. 6.2'!B41</f>
        <v>9</v>
      </c>
      <c r="I46" s="184">
        <f>Tab.7.2!B41</f>
        <v>20</v>
      </c>
      <c r="J46" s="184">
        <f>Tab.8.2!B41</f>
        <v>4</v>
      </c>
      <c r="K46" s="228" t="s">
        <v>19</v>
      </c>
      <c r="L46" s="227" t="s">
        <v>19</v>
      </c>
    </row>
    <row r="47" spans="1:12" ht="14.25" customHeight="1" x14ac:dyDescent="0.2">
      <c r="A47" s="124" t="s">
        <v>77</v>
      </c>
      <c r="B47" s="184">
        <f t="shared" si="2"/>
        <v>50</v>
      </c>
      <c r="C47" s="184">
        <f>'Tab. 2.2.'!B42</f>
        <v>25</v>
      </c>
      <c r="D47" s="157">
        <f>'Tab. 3.2'!B42</f>
        <v>1</v>
      </c>
      <c r="E47" s="185">
        <f>'Tab. 4.2'!B42</f>
        <v>4</v>
      </c>
      <c r="F47" s="185">
        <f>'Tab. 4.4'!B42</f>
        <v>3</v>
      </c>
      <c r="G47" s="157" t="str">
        <f>'Tab. 5.2'!B42</f>
        <v>–</v>
      </c>
      <c r="H47" s="184">
        <f>'Tab. 6.2'!B42</f>
        <v>4</v>
      </c>
      <c r="I47" s="184">
        <f>Tab.7.2!B42</f>
        <v>11</v>
      </c>
      <c r="J47" s="184">
        <f>Tab.8.2!B42</f>
        <v>2</v>
      </c>
      <c r="K47" s="228" t="s">
        <v>19</v>
      </c>
      <c r="L47" s="227" t="s">
        <v>19</v>
      </c>
    </row>
    <row r="48" spans="1:12" ht="14.25" customHeight="1" x14ac:dyDescent="0.2">
      <c r="A48" s="124" t="s">
        <v>78</v>
      </c>
      <c r="B48" s="184">
        <f t="shared" si="2"/>
        <v>72</v>
      </c>
      <c r="C48" s="184">
        <f>'Tab. 2.2.'!B43</f>
        <v>35</v>
      </c>
      <c r="D48" s="157">
        <f>'Tab. 3.2'!B43</f>
        <v>1</v>
      </c>
      <c r="E48" s="185">
        <f>'Tab. 4.2'!B43</f>
        <v>7</v>
      </c>
      <c r="F48" s="185">
        <f>'Tab. 4.4'!B43</f>
        <v>6</v>
      </c>
      <c r="G48" s="157" t="str">
        <f>'Tab. 5.2'!B43</f>
        <v>–</v>
      </c>
      <c r="H48" s="184">
        <f>'Tab. 6.2'!B43</f>
        <v>9</v>
      </c>
      <c r="I48" s="184">
        <f>Tab.7.2!B43</f>
        <v>14</v>
      </c>
      <c r="J48" s="186" t="str">
        <f>Tab.8.2!B43</f>
        <v>–</v>
      </c>
      <c r="K48" s="228" t="s">
        <v>19</v>
      </c>
      <c r="L48" s="227" t="s">
        <v>19</v>
      </c>
    </row>
    <row r="49" spans="1:12" ht="14.25" customHeight="1" x14ac:dyDescent="0.2">
      <c r="A49" s="124"/>
      <c r="B49" s="71"/>
      <c r="C49" s="71"/>
      <c r="D49" s="93"/>
      <c r="E49" s="93"/>
      <c r="F49" s="93"/>
      <c r="G49" s="71"/>
      <c r="H49" s="71"/>
      <c r="I49" s="71"/>
      <c r="J49" s="73"/>
      <c r="K49" s="92"/>
      <c r="L49" s="92"/>
    </row>
    <row r="50" spans="1:12" ht="14.25" customHeight="1" x14ac:dyDescent="0.2">
      <c r="A50" s="129" t="s">
        <v>79</v>
      </c>
      <c r="B50" s="81">
        <f>SUM(B34:B48)</f>
        <v>1044</v>
      </c>
      <c r="C50" s="81">
        <f t="shared" ref="C50:J50" si="3">SUM(C34:C48)</f>
        <v>477</v>
      </c>
      <c r="D50" s="81">
        <f t="shared" si="3"/>
        <v>7</v>
      </c>
      <c r="E50" s="81">
        <f t="shared" si="3"/>
        <v>108</v>
      </c>
      <c r="F50" s="81">
        <f t="shared" si="3"/>
        <v>60</v>
      </c>
      <c r="G50" s="81">
        <f t="shared" si="3"/>
        <v>28</v>
      </c>
      <c r="H50" s="81">
        <f t="shared" si="3"/>
        <v>100</v>
      </c>
      <c r="I50" s="81">
        <f t="shared" si="3"/>
        <v>195</v>
      </c>
      <c r="J50" s="81">
        <f t="shared" si="3"/>
        <v>69</v>
      </c>
      <c r="K50" s="229" t="s">
        <v>19</v>
      </c>
      <c r="L50" s="229" t="s">
        <v>19</v>
      </c>
    </row>
    <row r="51" spans="1:12" x14ac:dyDescent="0.2">
      <c r="A51" s="9"/>
      <c r="K51" s="34"/>
      <c r="L51" s="34"/>
    </row>
    <row r="52" spans="1:12" x14ac:dyDescent="0.2">
      <c r="A52" s="9"/>
      <c r="K52" s="34"/>
      <c r="L52" s="34"/>
    </row>
    <row r="53" spans="1:12" x14ac:dyDescent="0.2">
      <c r="K53" s="34"/>
      <c r="L53" s="34"/>
    </row>
  </sheetData>
  <mergeCells count="17">
    <mergeCell ref="B12:L12"/>
    <mergeCell ref="B32:L32"/>
    <mergeCell ref="I4:I10"/>
    <mergeCell ref="J4:J10"/>
    <mergeCell ref="K4:K10"/>
    <mergeCell ref="L4:L10"/>
    <mergeCell ref="E5:E10"/>
    <mergeCell ref="F5:F10"/>
    <mergeCell ref="A1:L1"/>
    <mergeCell ref="A2:L2"/>
    <mergeCell ref="A4:A10"/>
    <mergeCell ref="B4:B10"/>
    <mergeCell ref="C4:C10"/>
    <mergeCell ref="D4:D10"/>
    <mergeCell ref="E4:F4"/>
    <mergeCell ref="G4:G10"/>
    <mergeCell ref="H4:H10"/>
  </mergeCells>
  <conditionalFormatting sqref="A13:L13 A31:L33 A34:A50 A14:A30">
    <cfRule type="expression" dxfId="203" priority="93">
      <formula>MOD(ROW(),2)=1</formula>
    </cfRule>
    <cfRule type="expression" dxfId="202" priority="94">
      <formula>" =REST(ZEILE();2)=0"</formula>
    </cfRule>
  </conditionalFormatting>
  <conditionalFormatting sqref="A11:L11 A31:L33 A34:A50 A14:A30 A13:L13">
    <cfRule type="expression" dxfId="201" priority="92">
      <formula>MOD(ROW(),2)=1</formula>
    </cfRule>
  </conditionalFormatting>
  <conditionalFormatting sqref="B30:L30">
    <cfRule type="expression" dxfId="200" priority="90">
      <formula>MOD(ROW(),2)=1</formula>
    </cfRule>
    <cfRule type="expression" dxfId="199" priority="91">
      <formula>" =REST(ZEILE();2)=0"</formula>
    </cfRule>
  </conditionalFormatting>
  <conditionalFormatting sqref="B30:L30">
    <cfRule type="expression" dxfId="198" priority="89">
      <formula>MOD(ROW(),2)=1</formula>
    </cfRule>
  </conditionalFormatting>
  <conditionalFormatting sqref="B29:L29 B14:C28 E14:F28 H14:L28">
    <cfRule type="expression" dxfId="197" priority="87">
      <formula>MOD(ROW(),2)=1</formula>
    </cfRule>
    <cfRule type="expression" dxfId="196" priority="88">
      <formula>" =REST(ZEILE();2)=0"</formula>
    </cfRule>
  </conditionalFormatting>
  <conditionalFormatting sqref="D14:D28">
    <cfRule type="expression" dxfId="195" priority="85">
      <formula>MOD(ROW(),2)=1</formula>
    </cfRule>
    <cfRule type="expression" dxfId="194" priority="86">
      <formula>" =REST(ZEILE();2)=0"</formula>
    </cfRule>
  </conditionalFormatting>
  <conditionalFormatting sqref="G14:G28">
    <cfRule type="expression" dxfId="193" priority="69">
      <formula>MOD(ROW(),2)=1</formula>
    </cfRule>
    <cfRule type="expression" dxfId="192" priority="70">
      <formula>" =REST(ZEILE();2)=0"</formula>
    </cfRule>
  </conditionalFormatting>
  <conditionalFormatting sqref="B49:L49 B50:J50">
    <cfRule type="expression" dxfId="191" priority="47">
      <formula>MOD(ROW(),2)=1</formula>
    </cfRule>
    <cfRule type="expression" dxfId="190" priority="48">
      <formula>" =REST(ZEILE();2)=0"</formula>
    </cfRule>
  </conditionalFormatting>
  <conditionalFormatting sqref="B49:L49 B50:J50">
    <cfRule type="expression" dxfId="189" priority="46">
      <formula>MOD(ROW(),2)=1</formula>
    </cfRule>
  </conditionalFormatting>
  <conditionalFormatting sqref="E34:F48 B34:C48 H34:L48">
    <cfRule type="expression" dxfId="188" priority="44">
      <formula>MOD(ROW(),2)=1</formula>
    </cfRule>
    <cfRule type="expression" dxfId="187" priority="45">
      <formula>" =REST(ZEILE();2)=0"</formula>
    </cfRule>
  </conditionalFormatting>
  <conditionalFormatting sqref="D34:D48">
    <cfRule type="expression" dxfId="186" priority="40">
      <formula>MOD(ROW(),2)=1</formula>
    </cfRule>
    <cfRule type="expression" dxfId="185" priority="41">
      <formula>" =REST(ZEILE();2)=0"</formula>
    </cfRule>
  </conditionalFormatting>
  <conditionalFormatting sqref="G34:G48">
    <cfRule type="expression" dxfId="184" priority="30">
      <formula>MOD(ROW(),2)=1</formula>
    </cfRule>
    <cfRule type="expression" dxfId="183" priority="31">
      <formula>" =REST(ZEILE();2)=0"</formula>
    </cfRule>
  </conditionalFormatting>
  <conditionalFormatting sqref="M12:N12">
    <cfRule type="expression" dxfId="182" priority="17">
      <formula>MOD(ROW(),2)=0</formula>
    </cfRule>
  </conditionalFormatting>
  <conditionalFormatting sqref="A12">
    <cfRule type="expression" dxfId="181" priority="13">
      <formula>MOD(ROW(),2)=1</formula>
    </cfRule>
    <cfRule type="expression" dxfId="180" priority="14">
      <formula>" =REST(ZEILE();2)=0"</formula>
    </cfRule>
  </conditionalFormatting>
  <conditionalFormatting sqref="A12">
    <cfRule type="expression" dxfId="179" priority="12">
      <formula>MOD(ROW(),2)=1</formula>
    </cfRule>
  </conditionalFormatting>
  <conditionalFormatting sqref="B12">
    <cfRule type="expression" dxfId="178" priority="10">
      <formula>MOD(ROW(),2)=1</formula>
    </cfRule>
    <cfRule type="expression" dxfId="177" priority="11">
      <formula>" =REST(ZEILE();2)=0"</formula>
    </cfRule>
  </conditionalFormatting>
  <conditionalFormatting sqref="K50:L50">
    <cfRule type="expression" dxfId="176" priority="2">
      <formula>MOD(ROW(),2)=1</formula>
    </cfRule>
    <cfRule type="expression" dxfId="175" priority="3">
      <formula>" =REST(ZEILE();2)=0"</formula>
    </cfRule>
  </conditionalFormatting>
  <conditionalFormatting sqref="K50:L50">
    <cfRule type="expression" dxfId="17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customWidth="1"/>
    <col min="2" max="2" width="6.42578125" customWidth="1"/>
    <col min="3" max="4" width="6.7109375" customWidth="1"/>
    <col min="5" max="5" width="6" customWidth="1"/>
    <col min="6" max="6" width="7.5703125" customWidth="1"/>
    <col min="7" max="7" width="6.140625" customWidth="1"/>
    <col min="8" max="8" width="5.85546875" customWidth="1"/>
    <col min="9" max="10" width="6.85546875" customWidth="1"/>
    <col min="11" max="11" width="6.5703125" customWidth="1"/>
    <col min="12" max="13" width="6.140625" customWidth="1"/>
    <col min="14" max="14" width="5.42578125" customWidth="1"/>
  </cols>
  <sheetData>
    <row r="1" spans="1:16" s="8" customFormat="1" ht="13.15" x14ac:dyDescent="0.25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6" s="9" customFormat="1" ht="31.15" customHeight="1" x14ac:dyDescent="0.2">
      <c r="A2" s="488" t="s">
        <v>239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</row>
    <row r="3" spans="1:16" s="8" customFormat="1" ht="14.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 s="5" customFormat="1" ht="14.25" customHeight="1" x14ac:dyDescent="0.2">
      <c r="A4" s="490" t="s">
        <v>61</v>
      </c>
      <c r="B4" s="493" t="s">
        <v>196</v>
      </c>
      <c r="C4" s="494" t="s">
        <v>48</v>
      </c>
      <c r="D4" s="494" t="s">
        <v>49</v>
      </c>
      <c r="E4" s="496" t="s">
        <v>50</v>
      </c>
      <c r="F4" s="497"/>
      <c r="G4" s="494" t="s">
        <v>62</v>
      </c>
      <c r="H4" s="494" t="s">
        <v>63</v>
      </c>
      <c r="I4" s="494" t="s">
        <v>64</v>
      </c>
      <c r="J4" s="494" t="s">
        <v>132</v>
      </c>
      <c r="K4" s="494" t="s">
        <v>51</v>
      </c>
      <c r="L4" s="494" t="s">
        <v>133</v>
      </c>
      <c r="M4" s="494" t="s">
        <v>52</v>
      </c>
      <c r="N4" s="502" t="s">
        <v>66</v>
      </c>
      <c r="O4" s="30"/>
      <c r="P4" s="30"/>
    </row>
    <row r="5" spans="1:16" s="5" customFormat="1" ht="14.25" customHeight="1" x14ac:dyDescent="0.2">
      <c r="A5" s="491"/>
      <c r="B5" s="493"/>
      <c r="C5" s="495"/>
      <c r="D5" s="495"/>
      <c r="E5" s="494" t="s">
        <v>53</v>
      </c>
      <c r="F5" s="494" t="s">
        <v>65</v>
      </c>
      <c r="G5" s="494"/>
      <c r="H5" s="494"/>
      <c r="I5" s="494"/>
      <c r="J5" s="494"/>
      <c r="K5" s="494"/>
      <c r="L5" s="494"/>
      <c r="M5" s="494"/>
      <c r="N5" s="502"/>
      <c r="O5" s="31"/>
      <c r="P5" s="31"/>
    </row>
    <row r="6" spans="1:16" s="5" customFormat="1" ht="14.25" customHeight="1" x14ac:dyDescent="0.2">
      <c r="A6" s="491"/>
      <c r="B6" s="493"/>
      <c r="C6" s="495"/>
      <c r="D6" s="495"/>
      <c r="E6" s="495"/>
      <c r="F6" s="504"/>
      <c r="G6" s="494"/>
      <c r="H6" s="494"/>
      <c r="I6" s="494"/>
      <c r="J6" s="494"/>
      <c r="K6" s="494"/>
      <c r="L6" s="494"/>
      <c r="M6" s="494"/>
      <c r="N6" s="502"/>
      <c r="O6" s="29"/>
      <c r="P6" s="29"/>
    </row>
    <row r="7" spans="1:16" s="5" customFormat="1" ht="14.25" customHeight="1" x14ac:dyDescent="0.2">
      <c r="A7" s="491"/>
      <c r="B7" s="493"/>
      <c r="C7" s="495"/>
      <c r="D7" s="495"/>
      <c r="E7" s="495"/>
      <c r="F7" s="504"/>
      <c r="G7" s="494"/>
      <c r="H7" s="494"/>
      <c r="I7" s="494"/>
      <c r="J7" s="494"/>
      <c r="K7" s="495"/>
      <c r="L7" s="495"/>
      <c r="M7" s="495"/>
      <c r="N7" s="503"/>
      <c r="O7" s="29"/>
      <c r="P7" s="29"/>
    </row>
    <row r="8" spans="1:16" s="5" customFormat="1" ht="14.25" customHeight="1" x14ac:dyDescent="0.2">
      <c r="A8" s="491"/>
      <c r="B8" s="493"/>
      <c r="C8" s="495"/>
      <c r="D8" s="495"/>
      <c r="E8" s="495"/>
      <c r="F8" s="504"/>
      <c r="G8" s="494"/>
      <c r="H8" s="494"/>
      <c r="I8" s="494"/>
      <c r="J8" s="494"/>
      <c r="K8" s="495"/>
      <c r="L8" s="495"/>
      <c r="M8" s="495"/>
      <c r="N8" s="503"/>
      <c r="O8" s="26"/>
      <c r="P8" s="26"/>
    </row>
    <row r="9" spans="1:16" s="5" customFormat="1" ht="14.25" customHeight="1" x14ac:dyDescent="0.2">
      <c r="A9" s="491"/>
      <c r="B9" s="493"/>
      <c r="C9" s="495"/>
      <c r="D9" s="495"/>
      <c r="E9" s="495"/>
      <c r="F9" s="504"/>
      <c r="G9" s="494"/>
      <c r="H9" s="494"/>
      <c r="I9" s="494"/>
      <c r="J9" s="494"/>
      <c r="K9" s="495"/>
      <c r="L9" s="495"/>
      <c r="M9" s="495"/>
      <c r="N9" s="503"/>
      <c r="O9" s="26"/>
      <c r="P9" s="26"/>
    </row>
    <row r="10" spans="1:16" s="5" customFormat="1" ht="14.25" customHeight="1" x14ac:dyDescent="0.2">
      <c r="A10" s="492"/>
      <c r="B10" s="493"/>
      <c r="C10" s="495"/>
      <c r="D10" s="495"/>
      <c r="E10" s="495"/>
      <c r="F10" s="504"/>
      <c r="G10" s="494"/>
      <c r="H10" s="494"/>
      <c r="I10" s="494"/>
      <c r="J10" s="494"/>
      <c r="K10" s="495"/>
      <c r="L10" s="495"/>
      <c r="M10" s="495"/>
      <c r="N10" s="503"/>
      <c r="O10" s="26"/>
      <c r="P10" s="26"/>
    </row>
    <row r="11" spans="1:16" s="84" customFormat="1" ht="14.25" customHeight="1" x14ac:dyDescent="0.2">
      <c r="A11" s="82"/>
      <c r="B11" s="85"/>
      <c r="C11" s="75"/>
      <c r="D11" s="75"/>
      <c r="E11" s="75"/>
      <c r="F11" s="76"/>
      <c r="G11" s="74"/>
      <c r="H11" s="74"/>
      <c r="I11" s="74"/>
      <c r="J11" s="74"/>
      <c r="K11" s="75"/>
      <c r="L11" s="75"/>
      <c r="M11" s="75"/>
      <c r="N11" s="75"/>
      <c r="O11" s="83"/>
      <c r="P11" s="83"/>
    </row>
    <row r="12" spans="1:16" s="5" customFormat="1" ht="14.25" customHeight="1" x14ac:dyDescent="0.2">
      <c r="A12" s="70"/>
      <c r="B12" s="498" t="s">
        <v>54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26"/>
      <c r="P12" s="26"/>
    </row>
    <row r="13" spans="1:16" s="5" customFormat="1" ht="14.25" customHeight="1" x14ac:dyDescent="0.2">
      <c r="A13" s="155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26"/>
      <c r="P13" s="26"/>
    </row>
    <row r="14" spans="1:16" s="5" customFormat="1" ht="14.25" customHeight="1" x14ac:dyDescent="0.2">
      <c r="A14" s="123" t="s">
        <v>55</v>
      </c>
      <c r="B14" s="88">
        <v>342711</v>
      </c>
      <c r="C14" s="88">
        <v>120417</v>
      </c>
      <c r="D14" s="88">
        <v>45725</v>
      </c>
      <c r="E14" s="88">
        <v>11907</v>
      </c>
      <c r="F14" s="88">
        <v>7566</v>
      </c>
      <c r="G14" s="88">
        <v>65246</v>
      </c>
      <c r="H14" s="88">
        <v>75459</v>
      </c>
      <c r="I14" s="88">
        <v>14792</v>
      </c>
      <c r="J14" s="86">
        <v>3178</v>
      </c>
      <c r="K14" s="89" t="s">
        <v>19</v>
      </c>
      <c r="L14" s="89" t="s">
        <v>19</v>
      </c>
      <c r="M14" s="88">
        <v>4716</v>
      </c>
      <c r="N14" s="88">
        <v>369</v>
      </c>
      <c r="O14" s="26"/>
      <c r="P14" s="26"/>
    </row>
    <row r="15" spans="1:16" s="5" customFormat="1" ht="14.25" customHeight="1" x14ac:dyDescent="0.2">
      <c r="A15" s="123" t="s">
        <v>56</v>
      </c>
      <c r="B15" s="88">
        <v>342640</v>
      </c>
      <c r="C15" s="88">
        <v>120705</v>
      </c>
      <c r="D15" s="88">
        <v>43449</v>
      </c>
      <c r="E15" s="88">
        <v>11567</v>
      </c>
      <c r="F15" s="88">
        <v>7164</v>
      </c>
      <c r="G15" s="88">
        <v>64445</v>
      </c>
      <c r="H15" s="88">
        <v>77689</v>
      </c>
      <c r="I15" s="88">
        <v>15413</v>
      </c>
      <c r="J15" s="86">
        <v>3499</v>
      </c>
      <c r="K15" s="89" t="s">
        <v>19</v>
      </c>
      <c r="L15" s="89" t="s">
        <v>19</v>
      </c>
      <c r="M15" s="88">
        <v>4772</v>
      </c>
      <c r="N15" s="88">
        <v>349</v>
      </c>
      <c r="O15" s="26"/>
      <c r="P15" s="26"/>
    </row>
    <row r="16" spans="1:16" s="5" customFormat="1" ht="14.25" customHeight="1" x14ac:dyDescent="0.2">
      <c r="A16" s="123" t="s">
        <v>57</v>
      </c>
      <c r="B16" s="88">
        <v>340313</v>
      </c>
      <c r="C16" s="88">
        <v>119782</v>
      </c>
      <c r="D16" s="88">
        <v>40273</v>
      </c>
      <c r="E16" s="88">
        <v>11053</v>
      </c>
      <c r="F16" s="88">
        <v>6663</v>
      </c>
      <c r="G16" s="88">
        <v>63341</v>
      </c>
      <c r="H16" s="88">
        <v>80679</v>
      </c>
      <c r="I16" s="88">
        <v>15855</v>
      </c>
      <c r="J16" s="86">
        <v>3758</v>
      </c>
      <c r="K16" s="89" t="s">
        <v>19</v>
      </c>
      <c r="L16" s="89" t="s">
        <v>19</v>
      </c>
      <c r="M16" s="88">
        <v>4762</v>
      </c>
      <c r="N16" s="88">
        <v>352</v>
      </c>
      <c r="O16" s="25"/>
      <c r="P16" s="25"/>
    </row>
    <row r="17" spans="1:16" s="5" customFormat="1" ht="14.25" customHeight="1" x14ac:dyDescent="0.2">
      <c r="A17" s="123" t="s">
        <v>58</v>
      </c>
      <c r="B17" s="88">
        <v>335473</v>
      </c>
      <c r="C17" s="88">
        <v>117516</v>
      </c>
      <c r="D17" s="88">
        <v>36089</v>
      </c>
      <c r="E17" s="88">
        <v>10209</v>
      </c>
      <c r="F17" s="88">
        <v>5833</v>
      </c>
      <c r="G17" s="88">
        <v>61328</v>
      </c>
      <c r="H17" s="88">
        <v>84228</v>
      </c>
      <c r="I17" s="88">
        <v>16107</v>
      </c>
      <c r="J17" s="86">
        <v>4065</v>
      </c>
      <c r="K17" s="89">
        <v>723</v>
      </c>
      <c r="L17" s="89" t="s">
        <v>19</v>
      </c>
      <c r="M17" s="88">
        <v>4863</v>
      </c>
      <c r="N17" s="88">
        <v>345</v>
      </c>
      <c r="O17" s="33"/>
      <c r="P17" s="33"/>
    </row>
    <row r="18" spans="1:16" s="5" customFormat="1" ht="14.25" customHeight="1" x14ac:dyDescent="0.25">
      <c r="A18" s="123" t="s">
        <v>59</v>
      </c>
      <c r="B18" s="86">
        <v>330299</v>
      </c>
      <c r="C18" s="86">
        <v>113516</v>
      </c>
      <c r="D18" s="86">
        <v>28718</v>
      </c>
      <c r="E18" s="86">
        <v>9356</v>
      </c>
      <c r="F18" s="86">
        <v>5089</v>
      </c>
      <c r="G18" s="86">
        <v>57045</v>
      </c>
      <c r="H18" s="86">
        <v>86381</v>
      </c>
      <c r="I18" s="86">
        <v>15710</v>
      </c>
      <c r="J18" s="86">
        <v>4352</v>
      </c>
      <c r="K18" s="90">
        <v>7856</v>
      </c>
      <c r="L18" s="87">
        <v>2148</v>
      </c>
      <c r="M18" s="86">
        <v>4859</v>
      </c>
      <c r="N18" s="86">
        <v>358</v>
      </c>
      <c r="O18" s="29"/>
      <c r="P18" s="29"/>
    </row>
    <row r="19" spans="1:16" s="5" customFormat="1" ht="14.25" customHeight="1" x14ac:dyDescent="0.25">
      <c r="A19" s="123" t="s">
        <v>91</v>
      </c>
      <c r="B19" s="86">
        <v>324107</v>
      </c>
      <c r="C19" s="86">
        <v>109614</v>
      </c>
      <c r="D19" s="86">
        <v>22437</v>
      </c>
      <c r="E19" s="86">
        <v>8636</v>
      </c>
      <c r="F19" s="86">
        <v>4361</v>
      </c>
      <c r="G19" s="86">
        <v>47317</v>
      </c>
      <c r="H19" s="86">
        <v>87000</v>
      </c>
      <c r="I19" s="86">
        <v>15992</v>
      </c>
      <c r="J19" s="86">
        <v>4500</v>
      </c>
      <c r="K19" s="86">
        <v>17815</v>
      </c>
      <c r="L19" s="86">
        <v>5543</v>
      </c>
      <c r="M19" s="86">
        <v>4873</v>
      </c>
      <c r="N19" s="86">
        <v>380</v>
      </c>
      <c r="O19" s="31"/>
      <c r="P19" s="31"/>
    </row>
    <row r="20" spans="1:16" s="5" customFormat="1" ht="14.25" customHeight="1" x14ac:dyDescent="0.2">
      <c r="A20" s="123" t="s">
        <v>92</v>
      </c>
      <c r="B20" s="86">
        <v>318879</v>
      </c>
      <c r="C20" s="86">
        <v>106258</v>
      </c>
      <c r="D20" s="86">
        <v>16022</v>
      </c>
      <c r="E20" s="86">
        <v>8079</v>
      </c>
      <c r="F20" s="86">
        <v>3800</v>
      </c>
      <c r="G20" s="86">
        <v>36338</v>
      </c>
      <c r="H20" s="86">
        <v>87397</v>
      </c>
      <c r="I20" s="87" t="s">
        <v>19</v>
      </c>
      <c r="J20" s="87" t="s">
        <v>19</v>
      </c>
      <c r="K20" s="86">
        <v>49636</v>
      </c>
      <c r="L20" s="86">
        <v>9902</v>
      </c>
      <c r="M20" s="86">
        <v>4858</v>
      </c>
      <c r="N20" s="86">
        <v>389</v>
      </c>
      <c r="O20" s="31"/>
      <c r="P20" s="31"/>
    </row>
    <row r="21" spans="1:16" s="5" customFormat="1" ht="14.25" customHeight="1" x14ac:dyDescent="0.2">
      <c r="A21" s="123" t="s">
        <v>93</v>
      </c>
      <c r="B21" s="86">
        <v>315109</v>
      </c>
      <c r="C21" s="86">
        <v>103087</v>
      </c>
      <c r="D21" s="86">
        <v>9879</v>
      </c>
      <c r="E21" s="86">
        <v>7522</v>
      </c>
      <c r="F21" s="86">
        <v>3259</v>
      </c>
      <c r="G21" s="86">
        <v>26430</v>
      </c>
      <c r="H21" s="86">
        <v>88528</v>
      </c>
      <c r="I21" s="87" t="s">
        <v>19</v>
      </c>
      <c r="J21" s="87" t="s">
        <v>19</v>
      </c>
      <c r="K21" s="86">
        <v>60381</v>
      </c>
      <c r="L21" s="86">
        <v>14149</v>
      </c>
      <c r="M21" s="86">
        <v>4781</v>
      </c>
      <c r="N21" s="86">
        <v>352</v>
      </c>
      <c r="O21" s="31"/>
      <c r="P21" s="31"/>
    </row>
    <row r="22" spans="1:16" s="5" customFormat="1" ht="14.25" customHeight="1" x14ac:dyDescent="0.2">
      <c r="A22" s="123" t="s">
        <v>94</v>
      </c>
      <c r="B22" s="86">
        <v>311175</v>
      </c>
      <c r="C22" s="86">
        <v>101085</v>
      </c>
      <c r="D22" s="86">
        <v>4031</v>
      </c>
      <c r="E22" s="86">
        <v>6981</v>
      </c>
      <c r="F22" s="86">
        <v>2728</v>
      </c>
      <c r="G22" s="86">
        <v>16729</v>
      </c>
      <c r="H22" s="86">
        <v>88275</v>
      </c>
      <c r="I22" s="87" t="s">
        <v>19</v>
      </c>
      <c r="J22" s="87" t="s">
        <v>19</v>
      </c>
      <c r="K22" s="86">
        <v>70486</v>
      </c>
      <c r="L22" s="86">
        <v>18381</v>
      </c>
      <c r="M22" s="86">
        <v>4872</v>
      </c>
      <c r="N22" s="86">
        <v>335</v>
      </c>
      <c r="O22" s="31"/>
      <c r="P22" s="31"/>
    </row>
    <row r="23" spans="1:16" s="5" customFormat="1" ht="14.25" customHeight="1" x14ac:dyDescent="0.2">
      <c r="A23" s="123" t="s">
        <v>181</v>
      </c>
      <c r="B23" s="156" t="s">
        <v>182</v>
      </c>
      <c r="C23" s="86">
        <v>99668</v>
      </c>
      <c r="D23" s="86">
        <v>913</v>
      </c>
      <c r="E23" s="86">
        <v>6395</v>
      </c>
      <c r="F23" s="86">
        <v>2185</v>
      </c>
      <c r="G23" s="86">
        <v>6936</v>
      </c>
      <c r="H23" s="86">
        <v>87055</v>
      </c>
      <c r="I23" s="87" t="s">
        <v>19</v>
      </c>
      <c r="J23" s="87" t="s">
        <v>19</v>
      </c>
      <c r="K23" s="156" t="s">
        <v>183</v>
      </c>
      <c r="L23" s="156" t="s">
        <v>184</v>
      </c>
      <c r="M23" s="86">
        <v>4807</v>
      </c>
      <c r="N23" s="86">
        <v>315</v>
      </c>
      <c r="O23" s="31"/>
      <c r="P23" s="31"/>
    </row>
    <row r="24" spans="1:16" s="5" customFormat="1" ht="14.25" customHeight="1" x14ac:dyDescent="0.2">
      <c r="A24" s="123" t="s">
        <v>209</v>
      </c>
      <c r="B24" s="156">
        <v>303714</v>
      </c>
      <c r="C24" s="156">
        <v>99747</v>
      </c>
      <c r="D24" s="156">
        <v>92</v>
      </c>
      <c r="E24" s="156">
        <v>5932</v>
      </c>
      <c r="F24" s="156">
        <v>1766</v>
      </c>
      <c r="G24" s="156">
        <v>1755</v>
      </c>
      <c r="H24" s="156">
        <v>86095</v>
      </c>
      <c r="I24" s="87" t="s">
        <v>19</v>
      </c>
      <c r="J24" s="87" t="s">
        <v>19</v>
      </c>
      <c r="K24" s="156">
        <v>87147</v>
      </c>
      <c r="L24" s="156">
        <v>17845</v>
      </c>
      <c r="M24" s="156">
        <v>4772</v>
      </c>
      <c r="N24" s="156">
        <v>329</v>
      </c>
      <c r="O24" s="31"/>
      <c r="P24" s="31"/>
    </row>
    <row r="25" spans="1:16" s="5" customFormat="1" ht="14.25" customHeight="1" x14ac:dyDescent="0.25">
      <c r="A25" s="123"/>
      <c r="B25" s="86"/>
      <c r="C25" s="86"/>
      <c r="D25" s="86"/>
      <c r="E25" s="86"/>
      <c r="F25" s="86"/>
      <c r="G25" s="86"/>
      <c r="H25" s="86"/>
      <c r="I25" s="87"/>
      <c r="J25" s="87"/>
      <c r="K25" s="86"/>
      <c r="L25" s="86"/>
      <c r="M25" s="86"/>
      <c r="N25" s="86"/>
      <c r="O25" s="31"/>
      <c r="P25" s="31"/>
    </row>
    <row r="26" spans="1:16" s="5" customFormat="1" ht="14.25" customHeight="1" x14ac:dyDescent="0.2">
      <c r="A26" s="123"/>
      <c r="B26" s="500" t="s">
        <v>60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29"/>
      <c r="P26" s="29"/>
    </row>
    <row r="27" spans="1:16" s="5" customFormat="1" ht="14.25" customHeight="1" x14ac:dyDescent="0.25">
      <c r="A27" s="123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9"/>
      <c r="P27" s="29"/>
    </row>
    <row r="28" spans="1:16" s="5" customFormat="1" ht="14.25" customHeight="1" x14ac:dyDescent="0.2">
      <c r="A28" s="123" t="s">
        <v>55</v>
      </c>
      <c r="B28" s="86">
        <v>330593</v>
      </c>
      <c r="C28" s="86">
        <v>118127</v>
      </c>
      <c r="D28" s="86">
        <v>44327</v>
      </c>
      <c r="E28" s="86">
        <v>11343</v>
      </c>
      <c r="F28" s="86">
        <v>7311</v>
      </c>
      <c r="G28" s="86">
        <v>64057</v>
      </c>
      <c r="H28" s="86">
        <v>73854</v>
      </c>
      <c r="I28" s="86">
        <v>14484</v>
      </c>
      <c r="J28" s="86">
        <v>3178</v>
      </c>
      <c r="K28" s="87" t="s">
        <v>19</v>
      </c>
      <c r="L28" s="87" t="s">
        <v>19</v>
      </c>
      <c r="M28" s="87" t="s">
        <v>19</v>
      </c>
      <c r="N28" s="90">
        <v>369</v>
      </c>
      <c r="O28" s="29"/>
      <c r="P28" s="29"/>
    </row>
    <row r="29" spans="1:16" s="5" customFormat="1" ht="14.25" customHeight="1" x14ac:dyDescent="0.2">
      <c r="A29" s="123" t="s">
        <v>56</v>
      </c>
      <c r="B29" s="88">
        <v>330442</v>
      </c>
      <c r="C29" s="88">
        <v>118342</v>
      </c>
      <c r="D29" s="88">
        <v>42177</v>
      </c>
      <c r="E29" s="88">
        <v>10998</v>
      </c>
      <c r="F29" s="88">
        <v>6916</v>
      </c>
      <c r="G29" s="88">
        <v>63313</v>
      </c>
      <c r="H29" s="88">
        <v>76071</v>
      </c>
      <c r="I29" s="88">
        <v>14987</v>
      </c>
      <c r="J29" s="86">
        <v>3499</v>
      </c>
      <c r="K29" s="89" t="s">
        <v>19</v>
      </c>
      <c r="L29" s="89" t="s">
        <v>19</v>
      </c>
      <c r="M29" s="89" t="s">
        <v>19</v>
      </c>
      <c r="N29" s="91">
        <v>349</v>
      </c>
      <c r="O29" s="29"/>
      <c r="P29" s="29"/>
    </row>
    <row r="30" spans="1:16" s="5" customFormat="1" ht="14.25" customHeight="1" x14ac:dyDescent="0.2">
      <c r="A30" s="123" t="s">
        <v>57</v>
      </c>
      <c r="B30" s="88">
        <v>328039</v>
      </c>
      <c r="C30" s="88">
        <v>117381</v>
      </c>
      <c r="D30" s="88">
        <v>39070</v>
      </c>
      <c r="E30" s="88">
        <v>10470</v>
      </c>
      <c r="F30" s="88">
        <v>6411</v>
      </c>
      <c r="G30" s="88">
        <v>62324</v>
      </c>
      <c r="H30" s="88">
        <v>79067</v>
      </c>
      <c r="I30" s="88">
        <v>15198</v>
      </c>
      <c r="J30" s="86">
        <v>3758</v>
      </c>
      <c r="K30" s="89" t="s">
        <v>19</v>
      </c>
      <c r="L30" s="89" t="s">
        <v>19</v>
      </c>
      <c r="M30" s="89" t="s">
        <v>19</v>
      </c>
      <c r="N30" s="91">
        <v>352</v>
      </c>
      <c r="O30" s="29"/>
      <c r="P30" s="29"/>
    </row>
    <row r="31" spans="1:16" s="5" customFormat="1" ht="14.25" customHeight="1" x14ac:dyDescent="0.2">
      <c r="A31" s="123" t="s">
        <v>58</v>
      </c>
      <c r="B31" s="88">
        <v>323004</v>
      </c>
      <c r="C31" s="88">
        <v>114980</v>
      </c>
      <c r="D31" s="88">
        <v>34909</v>
      </c>
      <c r="E31" s="88">
        <v>9641</v>
      </c>
      <c r="F31" s="88">
        <v>5601</v>
      </c>
      <c r="G31" s="88">
        <v>60360</v>
      </c>
      <c r="H31" s="88">
        <v>82556</v>
      </c>
      <c r="I31" s="88">
        <v>15425</v>
      </c>
      <c r="J31" s="86">
        <v>4065</v>
      </c>
      <c r="K31" s="91">
        <v>723</v>
      </c>
      <c r="L31" s="87" t="s">
        <v>19</v>
      </c>
      <c r="M31" s="89" t="s">
        <v>19</v>
      </c>
      <c r="N31" s="91">
        <v>345</v>
      </c>
      <c r="O31" s="29"/>
      <c r="P31" s="29"/>
    </row>
    <row r="32" spans="1:16" s="5" customFormat="1" ht="14.25" customHeight="1" x14ac:dyDescent="0.2">
      <c r="A32" s="130" t="s">
        <v>59</v>
      </c>
      <c r="B32" s="88">
        <v>317296</v>
      </c>
      <c r="C32" s="88">
        <v>110730</v>
      </c>
      <c r="D32" s="88">
        <v>28461</v>
      </c>
      <c r="E32" s="88">
        <v>8757</v>
      </c>
      <c r="F32" s="88">
        <v>4845</v>
      </c>
      <c r="G32" s="88">
        <v>56059</v>
      </c>
      <c r="H32" s="88">
        <v>84761</v>
      </c>
      <c r="I32" s="88">
        <v>15710</v>
      </c>
      <c r="J32" s="86">
        <v>4352</v>
      </c>
      <c r="K32" s="88">
        <v>5992</v>
      </c>
      <c r="L32" s="88">
        <v>2116</v>
      </c>
      <c r="M32" s="89" t="s">
        <v>19</v>
      </c>
      <c r="N32" s="91">
        <v>358</v>
      </c>
      <c r="O32" s="29"/>
      <c r="P32" s="29"/>
    </row>
    <row r="33" spans="1:16" s="5" customFormat="1" ht="14.25" customHeight="1" x14ac:dyDescent="0.2">
      <c r="A33" s="123" t="s">
        <v>91</v>
      </c>
      <c r="B33" s="88">
        <v>310951</v>
      </c>
      <c r="C33" s="88">
        <v>106719</v>
      </c>
      <c r="D33" s="88">
        <v>22291</v>
      </c>
      <c r="E33" s="88">
        <v>8031</v>
      </c>
      <c r="F33" s="88">
        <v>4112</v>
      </c>
      <c r="G33" s="88">
        <v>46645</v>
      </c>
      <c r="H33" s="88">
        <v>85822</v>
      </c>
      <c r="I33" s="88">
        <v>15992</v>
      </c>
      <c r="J33" s="86">
        <v>4500</v>
      </c>
      <c r="K33" s="88">
        <v>15091</v>
      </c>
      <c r="L33" s="88">
        <v>5480</v>
      </c>
      <c r="M33" s="89" t="s">
        <v>19</v>
      </c>
      <c r="N33" s="91">
        <v>380</v>
      </c>
      <c r="O33" s="29"/>
      <c r="P33" s="29"/>
    </row>
    <row r="34" spans="1:16" s="5" customFormat="1" ht="14.25" customHeight="1" x14ac:dyDescent="0.2">
      <c r="A34" s="123" t="s">
        <v>92</v>
      </c>
      <c r="B34" s="88">
        <v>305241</v>
      </c>
      <c r="C34" s="88">
        <v>103170</v>
      </c>
      <c r="D34" s="88">
        <v>15980</v>
      </c>
      <c r="E34" s="88">
        <v>7459</v>
      </c>
      <c r="F34" s="88">
        <v>3543</v>
      </c>
      <c r="G34" s="88">
        <v>35803</v>
      </c>
      <c r="H34" s="88">
        <v>85898</v>
      </c>
      <c r="I34" s="89" t="s">
        <v>19</v>
      </c>
      <c r="J34" s="87" t="s">
        <v>19</v>
      </c>
      <c r="K34" s="88">
        <v>46742</v>
      </c>
      <c r="L34" s="88">
        <v>9800</v>
      </c>
      <c r="M34" s="89" t="s">
        <v>19</v>
      </c>
      <c r="N34" s="91">
        <v>389</v>
      </c>
      <c r="O34" s="29"/>
      <c r="P34" s="29"/>
    </row>
    <row r="35" spans="1:16" s="5" customFormat="1" ht="14.25" customHeight="1" x14ac:dyDescent="0.2">
      <c r="A35" s="123" t="s">
        <v>93</v>
      </c>
      <c r="B35" s="88">
        <v>301173</v>
      </c>
      <c r="C35" s="88">
        <v>99950</v>
      </c>
      <c r="D35" s="88">
        <v>9860</v>
      </c>
      <c r="E35" s="88">
        <v>6895</v>
      </c>
      <c r="F35" s="88">
        <v>2987</v>
      </c>
      <c r="G35" s="88">
        <v>26151</v>
      </c>
      <c r="H35" s="88">
        <v>86911</v>
      </c>
      <c r="I35" s="89" t="s">
        <v>19</v>
      </c>
      <c r="J35" s="87" t="s">
        <v>19</v>
      </c>
      <c r="K35" s="88">
        <v>57079</v>
      </c>
      <c r="L35" s="86">
        <v>13975</v>
      </c>
      <c r="M35" s="89" t="s">
        <v>19</v>
      </c>
      <c r="N35" s="91">
        <v>352</v>
      </c>
      <c r="O35" s="29"/>
      <c r="P35" s="29"/>
    </row>
    <row r="36" spans="1:16" s="5" customFormat="1" ht="14.25" customHeight="1" x14ac:dyDescent="0.2">
      <c r="A36" s="179" t="s">
        <v>94</v>
      </c>
      <c r="B36" s="88">
        <v>296797</v>
      </c>
      <c r="C36" s="88">
        <v>97869</v>
      </c>
      <c r="D36" s="88">
        <v>4031</v>
      </c>
      <c r="E36" s="88">
        <v>6376</v>
      </c>
      <c r="F36" s="88">
        <v>2470</v>
      </c>
      <c r="G36" s="88">
        <v>16576</v>
      </c>
      <c r="H36" s="88">
        <v>86512</v>
      </c>
      <c r="I36" s="89" t="s">
        <v>19</v>
      </c>
      <c r="J36" s="89" t="s">
        <v>19</v>
      </c>
      <c r="K36" s="88">
        <v>66955</v>
      </c>
      <c r="L36" s="88">
        <v>18143</v>
      </c>
      <c r="M36" s="89" t="s">
        <v>19</v>
      </c>
      <c r="N36" s="91">
        <v>335</v>
      </c>
      <c r="O36" s="29"/>
      <c r="P36" s="29"/>
    </row>
    <row r="37" spans="1:16" s="5" customFormat="1" ht="14.25" customHeight="1" x14ac:dyDescent="0.2">
      <c r="A37" s="179" t="s">
        <v>181</v>
      </c>
      <c r="B37" s="180" t="s">
        <v>185</v>
      </c>
      <c r="C37" s="180" t="s">
        <v>186</v>
      </c>
      <c r="D37" s="181">
        <v>913</v>
      </c>
      <c r="E37" s="181">
        <v>5807</v>
      </c>
      <c r="F37" s="181">
        <v>1950</v>
      </c>
      <c r="G37" s="181">
        <v>6826</v>
      </c>
      <c r="H37" s="181">
        <v>8511</v>
      </c>
      <c r="I37" s="182" t="s">
        <v>19</v>
      </c>
      <c r="J37" s="182" t="s">
        <v>19</v>
      </c>
      <c r="K37" s="180" t="s">
        <v>187</v>
      </c>
      <c r="L37" s="180" t="s">
        <v>188</v>
      </c>
      <c r="M37" s="182" t="s">
        <v>19</v>
      </c>
      <c r="N37" s="183">
        <v>315</v>
      </c>
      <c r="O37" s="29"/>
      <c r="P37" s="29"/>
    </row>
    <row r="38" spans="1:16" s="5" customFormat="1" ht="14.25" customHeight="1" x14ac:dyDescent="0.2">
      <c r="A38" s="131" t="s">
        <v>209</v>
      </c>
      <c r="B38" s="180">
        <v>289072</v>
      </c>
      <c r="C38" s="180">
        <v>96419</v>
      </c>
      <c r="D38" s="181">
        <v>92</v>
      </c>
      <c r="E38" s="181">
        <v>5376</v>
      </c>
      <c r="F38" s="181">
        <v>1530</v>
      </c>
      <c r="G38" s="181">
        <v>1675</v>
      </c>
      <c r="H38" s="181">
        <v>84402</v>
      </c>
      <c r="I38" s="182" t="s">
        <v>19</v>
      </c>
      <c r="J38" s="182" t="s">
        <v>19</v>
      </c>
      <c r="K38" s="180">
        <v>83214</v>
      </c>
      <c r="L38" s="180">
        <v>17565</v>
      </c>
      <c r="M38" s="182" t="s">
        <v>19</v>
      </c>
      <c r="N38" s="183">
        <v>329</v>
      </c>
      <c r="O38" s="29"/>
      <c r="P38" s="29"/>
    </row>
    <row r="39" spans="1:16" s="5" customFormat="1" ht="14.2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  <c r="P39" s="32"/>
    </row>
    <row r="40" spans="1:16" s="5" customFormat="1" ht="14.25" customHeight="1" x14ac:dyDescent="0.2">
      <c r="O40" s="29"/>
      <c r="P40" s="29"/>
    </row>
    <row r="41" spans="1:16" s="5" customFormat="1" ht="14.25" customHeight="1" x14ac:dyDescent="0.2">
      <c r="O41" s="29"/>
      <c r="P41" s="29"/>
    </row>
    <row r="42" spans="1:16" s="5" customFormat="1" ht="14.25" customHeight="1" x14ac:dyDescent="0.2">
      <c r="O42" s="29"/>
      <c r="P42" s="29"/>
    </row>
    <row r="43" spans="1:16" s="5" customFormat="1" ht="14.25" customHeight="1" x14ac:dyDescent="0.2">
      <c r="O43" s="29"/>
      <c r="P43" s="29"/>
    </row>
    <row r="44" spans="1:16" s="5" customFormat="1" ht="14.25" customHeight="1" x14ac:dyDescent="0.2">
      <c r="O44" s="29"/>
      <c r="P44" s="29"/>
    </row>
    <row r="45" spans="1:16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6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19">
    <mergeCell ref="B12:N12"/>
    <mergeCell ref="B26:N26"/>
    <mergeCell ref="N4:N10"/>
    <mergeCell ref="A4:A10"/>
    <mergeCell ref="B4:B10"/>
    <mergeCell ref="C4:C10"/>
    <mergeCell ref="D4:D10"/>
    <mergeCell ref="J4:J10"/>
    <mergeCell ref="E5:E10"/>
    <mergeCell ref="K4:K10"/>
    <mergeCell ref="L4:L10"/>
    <mergeCell ref="M4:M10"/>
    <mergeCell ref="F5:F10"/>
    <mergeCell ref="G4:G10"/>
    <mergeCell ref="E4:F4"/>
    <mergeCell ref="H4:H10"/>
    <mergeCell ref="I4:I10"/>
    <mergeCell ref="A1:N1"/>
    <mergeCell ref="A2:N2"/>
  </mergeCells>
  <conditionalFormatting sqref="A25:N27 A12:N22 A23:A24 C23:N23">
    <cfRule type="expression" dxfId="173" priority="6">
      <formula>MOD(ROW(),2)=0</formula>
    </cfRule>
  </conditionalFormatting>
  <conditionalFormatting sqref="B24:N24">
    <cfRule type="expression" dxfId="172" priority="5">
      <formula>MOD(ROW(),2)=0</formula>
    </cfRule>
  </conditionalFormatting>
  <conditionalFormatting sqref="A28:N36 A37:A38">
    <cfRule type="expression" dxfId="171" priority="3">
      <formula>MOD(ROW(),2)=0</formula>
    </cfRule>
  </conditionalFormatting>
  <conditionalFormatting sqref="B37:N38">
    <cfRule type="expression" dxfId="170" priority="2">
      <formula>MOD(ROW(),2)=0</formula>
    </cfRule>
  </conditionalFormatting>
  <conditionalFormatting sqref="B23">
    <cfRule type="expression" dxfId="16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92D050"/>
  </sheetPr>
  <dimension ref="A1:N53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6.85546875" customWidth="1"/>
    <col min="2" max="2" width="6.5703125" customWidth="1"/>
    <col min="3" max="3" width="6.85546875" customWidth="1"/>
    <col min="4" max="4" width="6.140625" customWidth="1"/>
    <col min="5" max="5" width="6.42578125" customWidth="1"/>
    <col min="6" max="6" width="7.42578125" customWidth="1"/>
    <col min="7" max="7" width="6.7109375" customWidth="1"/>
    <col min="8" max="8" width="6.85546875" customWidth="1"/>
    <col min="9" max="9" width="7.42578125" customWidth="1"/>
    <col min="10" max="10" width="6.5703125" customWidth="1"/>
    <col min="11" max="11" width="7.7109375" customWidth="1"/>
    <col min="12" max="12" width="6.140625" customWidth="1"/>
  </cols>
  <sheetData>
    <row r="1" spans="1:14" s="49" customFormat="1" ht="12.75" customHeight="1" x14ac:dyDescent="0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</row>
    <row r="2" spans="1:14" s="9" customFormat="1" ht="31.15" customHeight="1" x14ac:dyDescent="0.2">
      <c r="A2" s="488" t="s">
        <v>242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50"/>
      <c r="N2" s="50"/>
    </row>
    <row r="3" spans="1:14" ht="14.1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ht="14.1" customHeight="1" x14ac:dyDescent="0.2">
      <c r="A4" s="490" t="s">
        <v>198</v>
      </c>
      <c r="B4" s="493" t="s">
        <v>196</v>
      </c>
      <c r="C4" s="494" t="s">
        <v>81</v>
      </c>
      <c r="D4" s="494" t="s">
        <v>82</v>
      </c>
      <c r="E4" s="504" t="s">
        <v>50</v>
      </c>
      <c r="F4" s="504"/>
      <c r="G4" s="494" t="s">
        <v>62</v>
      </c>
      <c r="H4" s="494" t="s">
        <v>63</v>
      </c>
      <c r="I4" s="494" t="s">
        <v>51</v>
      </c>
      <c r="J4" s="494" t="s">
        <v>134</v>
      </c>
      <c r="K4" s="494" t="s">
        <v>84</v>
      </c>
      <c r="L4" s="502" t="s">
        <v>66</v>
      </c>
    </row>
    <row r="5" spans="1:14" ht="14.1" customHeight="1" x14ac:dyDescent="0.2">
      <c r="A5" s="491"/>
      <c r="B5" s="493"/>
      <c r="C5" s="495"/>
      <c r="D5" s="495"/>
      <c r="E5" s="494" t="s">
        <v>83</v>
      </c>
      <c r="F5" s="494" t="s">
        <v>65</v>
      </c>
      <c r="G5" s="494"/>
      <c r="H5" s="494"/>
      <c r="I5" s="494"/>
      <c r="J5" s="494"/>
      <c r="K5" s="494"/>
      <c r="L5" s="502"/>
    </row>
    <row r="6" spans="1:14" ht="14.1" customHeight="1" x14ac:dyDescent="0.2">
      <c r="A6" s="491"/>
      <c r="B6" s="493"/>
      <c r="C6" s="495"/>
      <c r="D6" s="495"/>
      <c r="E6" s="495"/>
      <c r="F6" s="504"/>
      <c r="G6" s="494"/>
      <c r="H6" s="494"/>
      <c r="I6" s="494"/>
      <c r="J6" s="494"/>
      <c r="K6" s="494"/>
      <c r="L6" s="502"/>
    </row>
    <row r="7" spans="1:14" ht="14.1" customHeight="1" x14ac:dyDescent="0.2">
      <c r="A7" s="491"/>
      <c r="B7" s="493"/>
      <c r="C7" s="495"/>
      <c r="D7" s="495"/>
      <c r="E7" s="495"/>
      <c r="F7" s="504"/>
      <c r="G7" s="494"/>
      <c r="H7" s="494"/>
      <c r="I7" s="495"/>
      <c r="J7" s="495"/>
      <c r="K7" s="495"/>
      <c r="L7" s="503"/>
    </row>
    <row r="8" spans="1:14" ht="14.1" customHeight="1" x14ac:dyDescent="0.2">
      <c r="A8" s="491"/>
      <c r="B8" s="493"/>
      <c r="C8" s="495"/>
      <c r="D8" s="495"/>
      <c r="E8" s="495"/>
      <c r="F8" s="504"/>
      <c r="G8" s="494"/>
      <c r="H8" s="494"/>
      <c r="I8" s="495"/>
      <c r="J8" s="495"/>
      <c r="K8" s="495"/>
      <c r="L8" s="503"/>
    </row>
    <row r="9" spans="1:14" ht="14.1" customHeight="1" x14ac:dyDescent="0.2">
      <c r="A9" s="491"/>
      <c r="B9" s="493"/>
      <c r="C9" s="495"/>
      <c r="D9" s="495"/>
      <c r="E9" s="495"/>
      <c r="F9" s="504"/>
      <c r="G9" s="494"/>
      <c r="H9" s="494"/>
      <c r="I9" s="495"/>
      <c r="J9" s="495"/>
      <c r="K9" s="495"/>
      <c r="L9" s="503"/>
    </row>
    <row r="10" spans="1:14" ht="14.1" customHeight="1" x14ac:dyDescent="0.2">
      <c r="A10" s="492"/>
      <c r="B10" s="493"/>
      <c r="C10" s="495"/>
      <c r="D10" s="495"/>
      <c r="E10" s="495"/>
      <c r="F10" s="504"/>
      <c r="G10" s="494"/>
      <c r="H10" s="494"/>
      <c r="I10" s="495"/>
      <c r="J10" s="495"/>
      <c r="K10" s="495"/>
      <c r="L10" s="503"/>
    </row>
    <row r="11" spans="1:14" s="66" customFormat="1" ht="14.25" customHeight="1" x14ac:dyDescent="0.25">
      <c r="A11" s="78"/>
      <c r="B11" s="74"/>
      <c r="C11" s="75"/>
      <c r="D11" s="75"/>
      <c r="E11" s="75"/>
      <c r="F11" s="76"/>
      <c r="G11" s="74"/>
      <c r="H11" s="74"/>
      <c r="I11" s="75"/>
      <c r="J11" s="75"/>
      <c r="K11" s="75"/>
      <c r="L11" s="75"/>
    </row>
    <row r="12" spans="1:14" ht="14.25" customHeight="1" x14ac:dyDescent="0.2">
      <c r="A12" s="47"/>
      <c r="B12" s="510" t="s">
        <v>54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</row>
    <row r="13" spans="1:14" s="67" customFormat="1" ht="14.25" customHeight="1" x14ac:dyDescent="0.25">
      <c r="A13" s="4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4" ht="14.25" customHeight="1" x14ac:dyDescent="0.2">
      <c r="A14" s="124" t="s">
        <v>67</v>
      </c>
      <c r="B14" s="184">
        <v>11668</v>
      </c>
      <c r="C14" s="184">
        <v>2765</v>
      </c>
      <c r="D14" s="157" t="s">
        <v>19</v>
      </c>
      <c r="E14" s="185">
        <v>394</v>
      </c>
      <c r="F14" s="185">
        <v>137</v>
      </c>
      <c r="G14" s="157" t="s">
        <v>19</v>
      </c>
      <c r="H14" s="184">
        <v>3665</v>
      </c>
      <c r="I14" s="184">
        <v>4127</v>
      </c>
      <c r="J14" s="184">
        <v>156</v>
      </c>
      <c r="K14" s="185">
        <v>455</v>
      </c>
      <c r="L14" s="185">
        <v>106</v>
      </c>
    </row>
    <row r="15" spans="1:14" ht="14.25" customHeight="1" x14ac:dyDescent="0.2">
      <c r="A15" s="124" t="s">
        <v>68</v>
      </c>
      <c r="B15" s="186">
        <v>23559</v>
      </c>
      <c r="C15" s="184">
        <v>7224</v>
      </c>
      <c r="D15" s="157" t="s">
        <v>19</v>
      </c>
      <c r="E15" s="187">
        <v>455</v>
      </c>
      <c r="F15" s="185">
        <v>19</v>
      </c>
      <c r="G15" s="184">
        <v>236</v>
      </c>
      <c r="H15" s="184">
        <v>7795</v>
      </c>
      <c r="I15" s="184">
        <v>5655</v>
      </c>
      <c r="J15" s="184">
        <v>1179</v>
      </c>
      <c r="K15" s="185">
        <v>898</v>
      </c>
      <c r="L15" s="185">
        <v>117</v>
      </c>
    </row>
    <row r="16" spans="1:14" ht="14.25" customHeight="1" x14ac:dyDescent="0.2">
      <c r="A16" s="124" t="s">
        <v>69</v>
      </c>
      <c r="B16" s="186">
        <v>20782</v>
      </c>
      <c r="C16" s="184">
        <v>6942</v>
      </c>
      <c r="D16" s="157" t="s">
        <v>19</v>
      </c>
      <c r="E16" s="185">
        <v>507</v>
      </c>
      <c r="F16" s="185">
        <v>125</v>
      </c>
      <c r="G16" s="157" t="s">
        <v>19</v>
      </c>
      <c r="H16" s="184">
        <v>5720</v>
      </c>
      <c r="I16" s="184">
        <v>6207</v>
      </c>
      <c r="J16" s="184">
        <v>646</v>
      </c>
      <c r="K16" s="185">
        <v>654</v>
      </c>
      <c r="L16" s="185">
        <v>106</v>
      </c>
    </row>
    <row r="17" spans="1:14" ht="14.25" customHeight="1" x14ac:dyDescent="0.2">
      <c r="A17" s="124" t="s">
        <v>70</v>
      </c>
      <c r="B17" s="186">
        <v>11191</v>
      </c>
      <c r="C17" s="184">
        <v>2815</v>
      </c>
      <c r="D17" s="157" t="s">
        <v>19</v>
      </c>
      <c r="E17" s="185">
        <v>226</v>
      </c>
      <c r="F17" s="185">
        <v>98</v>
      </c>
      <c r="G17" s="157" t="s">
        <v>19</v>
      </c>
      <c r="H17" s="184">
        <v>3648</v>
      </c>
      <c r="I17" s="184">
        <v>3233</v>
      </c>
      <c r="J17" s="184">
        <v>962</v>
      </c>
      <c r="K17" s="185">
        <v>307</v>
      </c>
      <c r="L17" s="188">
        <v>0</v>
      </c>
    </row>
    <row r="18" spans="1:14" ht="14.25" customHeight="1" x14ac:dyDescent="0.25">
      <c r="A18" s="124" t="s">
        <v>71</v>
      </c>
      <c r="B18" s="186">
        <v>14619</v>
      </c>
      <c r="C18" s="184">
        <v>4618</v>
      </c>
      <c r="D18" s="185">
        <v>20</v>
      </c>
      <c r="E18" s="185">
        <v>436</v>
      </c>
      <c r="F18" s="185">
        <v>174</v>
      </c>
      <c r="G18" s="184">
        <v>66</v>
      </c>
      <c r="H18" s="184">
        <v>4389</v>
      </c>
      <c r="I18" s="184">
        <v>3091</v>
      </c>
      <c r="J18" s="184">
        <v>1879</v>
      </c>
      <c r="K18" s="185">
        <v>120</v>
      </c>
      <c r="L18" s="188">
        <v>0</v>
      </c>
    </row>
    <row r="19" spans="1:14" ht="14.25" customHeight="1" x14ac:dyDescent="0.2">
      <c r="A19" s="121" t="s">
        <v>96</v>
      </c>
      <c r="B19" s="186">
        <v>19830</v>
      </c>
      <c r="C19" s="184">
        <v>7242</v>
      </c>
      <c r="D19" s="157" t="s">
        <v>19</v>
      </c>
      <c r="E19" s="185">
        <v>437</v>
      </c>
      <c r="F19" s="185">
        <v>124</v>
      </c>
      <c r="G19" s="184">
        <v>174</v>
      </c>
      <c r="H19" s="184">
        <v>5169</v>
      </c>
      <c r="I19" s="184">
        <v>6486</v>
      </c>
      <c r="J19" s="184">
        <v>322</v>
      </c>
      <c r="K19" s="157" t="s">
        <v>19</v>
      </c>
      <c r="L19" s="188">
        <v>0</v>
      </c>
    </row>
    <row r="20" spans="1:14" ht="14.25" customHeight="1" x14ac:dyDescent="0.2">
      <c r="A20" s="124" t="s">
        <v>72</v>
      </c>
      <c r="B20" s="186">
        <v>17901</v>
      </c>
      <c r="C20" s="184">
        <v>5834</v>
      </c>
      <c r="D20" s="185">
        <v>4</v>
      </c>
      <c r="E20" s="185">
        <v>324</v>
      </c>
      <c r="F20" s="185">
        <v>136</v>
      </c>
      <c r="G20" s="184">
        <v>101</v>
      </c>
      <c r="H20" s="184">
        <v>4787</v>
      </c>
      <c r="I20" s="184">
        <v>4800</v>
      </c>
      <c r="J20" s="184">
        <v>2051</v>
      </c>
      <c r="K20" s="157" t="s">
        <v>19</v>
      </c>
      <c r="L20" s="188">
        <v>0</v>
      </c>
    </row>
    <row r="21" spans="1:14" ht="14.25" customHeight="1" x14ac:dyDescent="0.2">
      <c r="A21" s="124" t="s">
        <v>73</v>
      </c>
      <c r="B21" s="186">
        <v>19984</v>
      </c>
      <c r="C21" s="184">
        <v>6316</v>
      </c>
      <c r="D21" s="157" t="s">
        <v>19</v>
      </c>
      <c r="E21" s="185">
        <v>470</v>
      </c>
      <c r="F21" s="185">
        <v>172</v>
      </c>
      <c r="G21" s="184">
        <v>186</v>
      </c>
      <c r="H21" s="184">
        <v>5254</v>
      </c>
      <c r="I21" s="184">
        <v>6548</v>
      </c>
      <c r="J21" s="184">
        <v>889</v>
      </c>
      <c r="K21" s="185">
        <v>321</v>
      </c>
      <c r="L21" s="188">
        <v>0</v>
      </c>
    </row>
    <row r="22" spans="1:14" ht="14.25" customHeight="1" x14ac:dyDescent="0.25">
      <c r="A22" s="124" t="s">
        <v>74</v>
      </c>
      <c r="B22" s="186">
        <v>34685</v>
      </c>
      <c r="C22" s="184">
        <v>11269</v>
      </c>
      <c r="D22" s="185">
        <v>27</v>
      </c>
      <c r="E22" s="185">
        <v>512</v>
      </c>
      <c r="F22" s="185">
        <v>188</v>
      </c>
      <c r="G22" s="184">
        <v>477</v>
      </c>
      <c r="H22" s="184">
        <v>10962</v>
      </c>
      <c r="I22" s="184">
        <v>8904</v>
      </c>
      <c r="J22" s="184">
        <v>2104</v>
      </c>
      <c r="K22" s="185">
        <v>430</v>
      </c>
      <c r="L22" s="188">
        <v>0</v>
      </c>
    </row>
    <row r="23" spans="1:14" ht="14.25" customHeight="1" x14ac:dyDescent="0.2">
      <c r="A23" s="124" t="s">
        <v>75</v>
      </c>
      <c r="B23" s="186">
        <v>11995</v>
      </c>
      <c r="C23" s="184">
        <v>4455</v>
      </c>
      <c r="D23" s="185">
        <v>8</v>
      </c>
      <c r="E23" s="185">
        <v>350</v>
      </c>
      <c r="F23" s="185">
        <v>124</v>
      </c>
      <c r="G23" s="184">
        <v>116</v>
      </c>
      <c r="H23" s="184">
        <v>3067</v>
      </c>
      <c r="I23" s="184">
        <v>2447</v>
      </c>
      <c r="J23" s="184">
        <v>1552</v>
      </c>
      <c r="K23" s="157" t="s">
        <v>19</v>
      </c>
      <c r="L23" s="188">
        <v>0</v>
      </c>
    </row>
    <row r="24" spans="1:14" ht="14.25" customHeight="1" x14ac:dyDescent="0.2">
      <c r="A24" s="121" t="s">
        <v>97</v>
      </c>
      <c r="B24" s="186">
        <v>28073</v>
      </c>
      <c r="C24" s="184">
        <v>9841</v>
      </c>
      <c r="D24" s="157" t="s">
        <v>19</v>
      </c>
      <c r="E24" s="185">
        <v>480</v>
      </c>
      <c r="F24" s="185">
        <v>69</v>
      </c>
      <c r="G24" s="184">
        <v>82</v>
      </c>
      <c r="H24" s="184">
        <v>7279</v>
      </c>
      <c r="I24" s="184">
        <v>6562</v>
      </c>
      <c r="J24" s="184">
        <v>3046</v>
      </c>
      <c r="K24" s="185">
        <v>783</v>
      </c>
      <c r="L24" s="188">
        <v>0</v>
      </c>
    </row>
    <row r="25" spans="1:14" ht="14.25" customHeight="1" x14ac:dyDescent="0.2">
      <c r="A25" s="121" t="s">
        <v>98</v>
      </c>
      <c r="B25" s="186">
        <v>19950</v>
      </c>
      <c r="C25" s="184">
        <v>7433</v>
      </c>
      <c r="D25" s="157" t="s">
        <v>19</v>
      </c>
      <c r="E25" s="185">
        <v>487</v>
      </c>
      <c r="F25" s="185">
        <v>158</v>
      </c>
      <c r="G25" s="157" t="s">
        <v>19</v>
      </c>
      <c r="H25" s="184">
        <v>3849</v>
      </c>
      <c r="I25" s="184">
        <v>7297</v>
      </c>
      <c r="J25" s="184">
        <v>884</v>
      </c>
      <c r="K25" s="157" t="s">
        <v>19</v>
      </c>
      <c r="L25" s="188">
        <v>0</v>
      </c>
      <c r="N25" s="27"/>
    </row>
    <row r="26" spans="1:14" ht="14.25" customHeight="1" x14ac:dyDescent="0.25">
      <c r="A26" s="124" t="s">
        <v>76</v>
      </c>
      <c r="B26" s="186">
        <v>29031</v>
      </c>
      <c r="C26" s="184">
        <v>9670</v>
      </c>
      <c r="D26" s="185">
        <v>18</v>
      </c>
      <c r="E26" s="185">
        <v>408</v>
      </c>
      <c r="F26" s="185">
        <v>91</v>
      </c>
      <c r="G26" s="184">
        <v>317</v>
      </c>
      <c r="H26" s="184">
        <v>8418</v>
      </c>
      <c r="I26" s="184">
        <v>8697</v>
      </c>
      <c r="J26" s="184">
        <v>1113</v>
      </c>
      <c r="K26" s="185">
        <v>390</v>
      </c>
      <c r="L26" s="188">
        <v>0</v>
      </c>
    </row>
    <row r="27" spans="1:14" ht="14.25" customHeight="1" x14ac:dyDescent="0.2">
      <c r="A27" s="124" t="s">
        <v>77</v>
      </c>
      <c r="B27" s="186">
        <v>13578</v>
      </c>
      <c r="C27" s="184">
        <v>4498</v>
      </c>
      <c r="D27" s="185">
        <v>3</v>
      </c>
      <c r="E27" s="185">
        <v>171</v>
      </c>
      <c r="F27" s="185">
        <v>13</v>
      </c>
      <c r="G27" s="157" t="s">
        <v>19</v>
      </c>
      <c r="H27" s="184">
        <v>3829</v>
      </c>
      <c r="I27" s="184">
        <v>3708</v>
      </c>
      <c r="J27" s="184">
        <v>1062</v>
      </c>
      <c r="K27" s="185">
        <v>307</v>
      </c>
      <c r="L27" s="188">
        <v>0</v>
      </c>
    </row>
    <row r="28" spans="1:14" ht="14.25" customHeight="1" x14ac:dyDescent="0.2">
      <c r="A28" s="124" t="s">
        <v>78</v>
      </c>
      <c r="B28" s="186">
        <v>26868</v>
      </c>
      <c r="C28" s="184">
        <v>8825</v>
      </c>
      <c r="D28" s="185">
        <v>12</v>
      </c>
      <c r="E28" s="185">
        <v>275</v>
      </c>
      <c r="F28" s="185">
        <v>138</v>
      </c>
      <c r="G28" s="157" t="s">
        <v>19</v>
      </c>
      <c r="H28" s="184">
        <v>8264</v>
      </c>
      <c r="I28" s="184">
        <v>9385</v>
      </c>
      <c r="J28" s="157" t="s">
        <v>19</v>
      </c>
      <c r="K28" s="185">
        <v>107</v>
      </c>
      <c r="L28" s="188">
        <v>0</v>
      </c>
    </row>
    <row r="29" spans="1:14" s="67" customFormat="1" ht="14.25" customHeight="1" x14ac:dyDescent="0.25">
      <c r="A29" s="12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4" s="8" customFormat="1" ht="14.25" customHeight="1" x14ac:dyDescent="0.25">
      <c r="A30" s="128" t="s">
        <v>79</v>
      </c>
      <c r="B30" s="79">
        <f t="shared" ref="B30:L30" si="0">SUM(B14:B28)</f>
        <v>303714</v>
      </c>
      <c r="C30" s="79">
        <f t="shared" si="0"/>
        <v>99747</v>
      </c>
      <c r="D30" s="79">
        <f t="shared" si="0"/>
        <v>92</v>
      </c>
      <c r="E30" s="79">
        <f t="shared" si="0"/>
        <v>5932</v>
      </c>
      <c r="F30" s="79">
        <f t="shared" si="0"/>
        <v>1766</v>
      </c>
      <c r="G30" s="79">
        <f t="shared" si="0"/>
        <v>1755</v>
      </c>
      <c r="H30" s="79">
        <f t="shared" si="0"/>
        <v>86095</v>
      </c>
      <c r="I30" s="79">
        <f t="shared" si="0"/>
        <v>87147</v>
      </c>
      <c r="J30" s="79">
        <f t="shared" si="0"/>
        <v>17845</v>
      </c>
      <c r="K30" s="79">
        <f t="shared" si="0"/>
        <v>4772</v>
      </c>
      <c r="L30" s="79">
        <f t="shared" si="0"/>
        <v>329</v>
      </c>
    </row>
    <row r="31" spans="1:14" s="67" customFormat="1" ht="14.25" customHeight="1" x14ac:dyDescent="0.25">
      <c r="A31" s="12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4" s="8" customFormat="1" ht="14.25" customHeight="1" x14ac:dyDescent="0.2">
      <c r="A32" s="123"/>
      <c r="B32" s="509" t="s">
        <v>60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09"/>
    </row>
    <row r="33" spans="1:12" s="67" customFormat="1" ht="14.25" customHeight="1" x14ac:dyDescent="0.2">
      <c r="A33" s="12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4.25" customHeight="1" x14ac:dyDescent="0.2">
      <c r="A34" s="124" t="s">
        <v>67</v>
      </c>
      <c r="B34" s="184">
        <v>9098</v>
      </c>
      <c r="C34" s="184">
        <v>2191</v>
      </c>
      <c r="D34" s="157" t="s">
        <v>19</v>
      </c>
      <c r="E34" s="185">
        <v>295</v>
      </c>
      <c r="F34" s="185">
        <v>38</v>
      </c>
      <c r="G34" s="157" t="s">
        <v>19</v>
      </c>
      <c r="H34" s="184">
        <v>3316</v>
      </c>
      <c r="I34" s="184">
        <v>3034</v>
      </c>
      <c r="J34" s="184">
        <v>156</v>
      </c>
      <c r="K34" s="188">
        <v>0</v>
      </c>
      <c r="L34" s="185">
        <v>106</v>
      </c>
    </row>
    <row r="35" spans="1:12" ht="14.25" customHeight="1" x14ac:dyDescent="0.2">
      <c r="A35" s="124" t="s">
        <v>68</v>
      </c>
      <c r="B35" s="184">
        <v>21648</v>
      </c>
      <c r="C35" s="184">
        <v>7024</v>
      </c>
      <c r="D35" s="157" t="s">
        <v>19</v>
      </c>
      <c r="E35" s="185">
        <v>331</v>
      </c>
      <c r="F35" s="185">
        <v>19</v>
      </c>
      <c r="G35" s="184">
        <v>236</v>
      </c>
      <c r="H35" s="184">
        <v>7795</v>
      </c>
      <c r="I35" s="184">
        <v>5151</v>
      </c>
      <c r="J35" s="184">
        <v>994</v>
      </c>
      <c r="K35" s="188">
        <v>0</v>
      </c>
      <c r="L35" s="185">
        <v>117</v>
      </c>
    </row>
    <row r="36" spans="1:12" ht="14.25" customHeight="1" x14ac:dyDescent="0.2">
      <c r="A36" s="124" t="s">
        <v>69</v>
      </c>
      <c r="B36" s="184">
        <v>19942</v>
      </c>
      <c r="C36" s="184">
        <v>6838</v>
      </c>
      <c r="D36" s="157" t="s">
        <v>19</v>
      </c>
      <c r="E36" s="185">
        <v>425</v>
      </c>
      <c r="F36" s="185">
        <v>125</v>
      </c>
      <c r="G36" s="157" t="s">
        <v>19</v>
      </c>
      <c r="H36" s="184">
        <v>5720</v>
      </c>
      <c r="I36" s="184">
        <v>6207</v>
      </c>
      <c r="J36" s="184">
        <v>646</v>
      </c>
      <c r="K36" s="188">
        <v>0</v>
      </c>
      <c r="L36" s="185">
        <v>106</v>
      </c>
    </row>
    <row r="37" spans="1:12" ht="14.25" customHeight="1" x14ac:dyDescent="0.2">
      <c r="A37" s="124" t="s">
        <v>70</v>
      </c>
      <c r="B37" s="184">
        <v>10884</v>
      </c>
      <c r="C37" s="184">
        <v>2815</v>
      </c>
      <c r="D37" s="157" t="s">
        <v>19</v>
      </c>
      <c r="E37" s="185">
        <v>226</v>
      </c>
      <c r="F37" s="185">
        <v>98</v>
      </c>
      <c r="G37" s="157" t="s">
        <v>19</v>
      </c>
      <c r="H37" s="184">
        <v>3648</v>
      </c>
      <c r="I37" s="184">
        <v>3233</v>
      </c>
      <c r="J37" s="184">
        <v>962</v>
      </c>
      <c r="K37" s="188">
        <v>0</v>
      </c>
      <c r="L37" s="188">
        <v>0</v>
      </c>
    </row>
    <row r="38" spans="1:12" ht="14.25" customHeight="1" x14ac:dyDescent="0.2">
      <c r="A38" s="124" t="s">
        <v>71</v>
      </c>
      <c r="B38" s="184">
        <v>14499</v>
      </c>
      <c r="C38" s="184">
        <v>4618</v>
      </c>
      <c r="D38" s="185">
        <v>20</v>
      </c>
      <c r="E38" s="185">
        <v>436</v>
      </c>
      <c r="F38" s="185">
        <v>174</v>
      </c>
      <c r="G38" s="184">
        <v>66</v>
      </c>
      <c r="H38" s="184">
        <v>4389</v>
      </c>
      <c r="I38" s="184">
        <v>3091</v>
      </c>
      <c r="J38" s="184">
        <v>1879</v>
      </c>
      <c r="K38" s="188">
        <v>0</v>
      </c>
      <c r="L38" s="188">
        <v>0</v>
      </c>
    </row>
    <row r="39" spans="1:12" ht="14.25" customHeight="1" x14ac:dyDescent="0.2">
      <c r="A39" s="121" t="s">
        <v>96</v>
      </c>
      <c r="B39" s="184">
        <v>19647</v>
      </c>
      <c r="C39" s="184">
        <v>7152</v>
      </c>
      <c r="D39" s="157" t="s">
        <v>19</v>
      </c>
      <c r="E39" s="184">
        <v>344</v>
      </c>
      <c r="F39" s="184">
        <v>96</v>
      </c>
      <c r="G39" s="184">
        <v>174</v>
      </c>
      <c r="H39" s="184">
        <v>5169</v>
      </c>
      <c r="I39" s="184">
        <v>6486</v>
      </c>
      <c r="J39" s="184">
        <v>322</v>
      </c>
      <c r="K39" s="188">
        <v>0</v>
      </c>
      <c r="L39" s="188">
        <v>0</v>
      </c>
    </row>
    <row r="40" spans="1:12" ht="14.25" customHeight="1" x14ac:dyDescent="0.2">
      <c r="A40" s="124" t="s">
        <v>72</v>
      </c>
      <c r="B40" s="184">
        <v>16722</v>
      </c>
      <c r="C40" s="184">
        <v>5384</v>
      </c>
      <c r="D40" s="185">
        <v>4</v>
      </c>
      <c r="E40" s="184">
        <v>267</v>
      </c>
      <c r="F40" s="184">
        <v>79</v>
      </c>
      <c r="G40" s="184">
        <v>101</v>
      </c>
      <c r="H40" s="184">
        <v>4787</v>
      </c>
      <c r="I40" s="184">
        <v>4128</v>
      </c>
      <c r="J40" s="184">
        <v>2051</v>
      </c>
      <c r="K40" s="188">
        <v>0</v>
      </c>
      <c r="L40" s="188">
        <v>0</v>
      </c>
    </row>
    <row r="41" spans="1:12" ht="14.25" customHeight="1" x14ac:dyDescent="0.2">
      <c r="A41" s="124" t="s">
        <v>73</v>
      </c>
      <c r="B41" s="184">
        <v>19405</v>
      </c>
      <c r="C41" s="184">
        <v>6316</v>
      </c>
      <c r="D41" s="157" t="s">
        <v>19</v>
      </c>
      <c r="E41" s="184">
        <v>470</v>
      </c>
      <c r="F41" s="184">
        <v>172</v>
      </c>
      <c r="G41" s="184">
        <v>186</v>
      </c>
      <c r="H41" s="184">
        <v>4996</v>
      </c>
      <c r="I41" s="184">
        <v>6548</v>
      </c>
      <c r="J41" s="184">
        <v>889</v>
      </c>
      <c r="K41" s="188">
        <v>0</v>
      </c>
      <c r="L41" s="188">
        <v>0</v>
      </c>
    </row>
    <row r="42" spans="1:12" ht="14.25" customHeight="1" x14ac:dyDescent="0.2">
      <c r="A42" s="124" t="s">
        <v>74</v>
      </c>
      <c r="B42" s="184">
        <v>33002</v>
      </c>
      <c r="C42" s="184">
        <v>10855</v>
      </c>
      <c r="D42" s="185">
        <v>27</v>
      </c>
      <c r="E42" s="184">
        <v>463</v>
      </c>
      <c r="F42" s="184">
        <v>188</v>
      </c>
      <c r="G42" s="184">
        <v>420</v>
      </c>
      <c r="H42" s="184">
        <v>10432</v>
      </c>
      <c r="I42" s="184">
        <v>8760</v>
      </c>
      <c r="J42" s="184">
        <v>2045</v>
      </c>
      <c r="K42" s="188">
        <v>0</v>
      </c>
      <c r="L42" s="188">
        <v>0</v>
      </c>
    </row>
    <row r="43" spans="1:12" ht="14.25" customHeight="1" x14ac:dyDescent="0.2">
      <c r="A43" s="124" t="s">
        <v>75</v>
      </c>
      <c r="B43" s="184">
        <v>11944</v>
      </c>
      <c r="C43" s="184">
        <v>4432</v>
      </c>
      <c r="D43" s="185">
        <v>8</v>
      </c>
      <c r="E43" s="184">
        <v>350</v>
      </c>
      <c r="F43" s="184">
        <v>124</v>
      </c>
      <c r="G43" s="184">
        <v>116</v>
      </c>
      <c r="H43" s="184">
        <v>3067</v>
      </c>
      <c r="I43" s="184">
        <v>2419</v>
      </c>
      <c r="J43" s="184">
        <v>1552</v>
      </c>
      <c r="K43" s="188">
        <v>0</v>
      </c>
      <c r="L43" s="188">
        <v>0</v>
      </c>
    </row>
    <row r="44" spans="1:12" ht="14.25" customHeight="1" x14ac:dyDescent="0.2">
      <c r="A44" s="121" t="s">
        <v>97</v>
      </c>
      <c r="B44" s="184">
        <v>26058</v>
      </c>
      <c r="C44" s="184">
        <v>9348</v>
      </c>
      <c r="D44" s="157" t="s">
        <v>19</v>
      </c>
      <c r="E44" s="184">
        <v>461</v>
      </c>
      <c r="F44" s="184">
        <v>50</v>
      </c>
      <c r="G44" s="184">
        <v>82</v>
      </c>
      <c r="H44" s="184">
        <v>6880</v>
      </c>
      <c r="I44" s="184">
        <v>6249</v>
      </c>
      <c r="J44" s="184">
        <v>3038</v>
      </c>
      <c r="K44" s="188">
        <v>0</v>
      </c>
      <c r="L44" s="188">
        <v>0</v>
      </c>
    </row>
    <row r="45" spans="1:12" ht="14.25" customHeight="1" x14ac:dyDescent="0.2">
      <c r="A45" s="121" t="s">
        <v>98</v>
      </c>
      <c r="B45" s="184">
        <v>17956</v>
      </c>
      <c r="C45" s="184">
        <v>6556</v>
      </c>
      <c r="D45" s="157" t="s">
        <v>19</v>
      </c>
      <c r="E45" s="184">
        <v>454</v>
      </c>
      <c r="F45" s="184">
        <v>125</v>
      </c>
      <c r="G45" s="157" t="s">
        <v>19</v>
      </c>
      <c r="H45" s="184">
        <v>3849</v>
      </c>
      <c r="I45" s="184">
        <v>6213</v>
      </c>
      <c r="J45" s="184">
        <v>884</v>
      </c>
      <c r="K45" s="188">
        <v>0</v>
      </c>
      <c r="L45" s="188">
        <v>0</v>
      </c>
    </row>
    <row r="46" spans="1:12" ht="14.25" customHeight="1" x14ac:dyDescent="0.2">
      <c r="A46" s="124" t="s">
        <v>76</v>
      </c>
      <c r="B46" s="184">
        <v>28258</v>
      </c>
      <c r="C46" s="184">
        <v>9585</v>
      </c>
      <c r="D46" s="185">
        <v>18</v>
      </c>
      <c r="E46" s="184">
        <v>408</v>
      </c>
      <c r="F46" s="184">
        <v>91</v>
      </c>
      <c r="G46" s="184">
        <v>294</v>
      </c>
      <c r="H46" s="184">
        <v>8261</v>
      </c>
      <c r="I46" s="184">
        <v>8607</v>
      </c>
      <c r="J46" s="184">
        <v>1085</v>
      </c>
      <c r="K46" s="188">
        <v>0</v>
      </c>
      <c r="L46" s="188">
        <v>0</v>
      </c>
    </row>
    <row r="47" spans="1:12" ht="14.25" customHeight="1" x14ac:dyDescent="0.2">
      <c r="A47" s="124" t="s">
        <v>77</v>
      </c>
      <c r="B47" s="184">
        <v>13271</v>
      </c>
      <c r="C47" s="184">
        <v>4498</v>
      </c>
      <c r="D47" s="185">
        <v>3</v>
      </c>
      <c r="E47" s="184">
        <v>171</v>
      </c>
      <c r="F47" s="184">
        <v>13</v>
      </c>
      <c r="G47" s="157" t="s">
        <v>19</v>
      </c>
      <c r="H47" s="184">
        <v>3829</v>
      </c>
      <c r="I47" s="184">
        <v>3708</v>
      </c>
      <c r="J47" s="184">
        <v>1062</v>
      </c>
      <c r="K47" s="188">
        <v>0</v>
      </c>
      <c r="L47" s="188">
        <v>0</v>
      </c>
    </row>
    <row r="48" spans="1:12" ht="14.25" customHeight="1" x14ac:dyDescent="0.2">
      <c r="A48" s="124" t="s">
        <v>78</v>
      </c>
      <c r="B48" s="184">
        <v>26738</v>
      </c>
      <c r="C48" s="184">
        <v>8807</v>
      </c>
      <c r="D48" s="185">
        <v>12</v>
      </c>
      <c r="E48" s="184">
        <v>275</v>
      </c>
      <c r="F48" s="184">
        <v>138</v>
      </c>
      <c r="G48" s="157" t="s">
        <v>19</v>
      </c>
      <c r="H48" s="184">
        <v>8264</v>
      </c>
      <c r="I48" s="184">
        <v>9380</v>
      </c>
      <c r="J48" s="188">
        <v>0</v>
      </c>
      <c r="K48" s="188">
        <v>0</v>
      </c>
      <c r="L48" s="188">
        <v>0</v>
      </c>
    </row>
    <row r="49" spans="1:12" s="67" customFormat="1" ht="14.25" customHeight="1" x14ac:dyDescent="0.2">
      <c r="A49" s="124"/>
      <c r="B49" s="71"/>
      <c r="C49" s="71"/>
      <c r="D49" s="93"/>
      <c r="E49" s="93"/>
      <c r="F49" s="93"/>
      <c r="G49" s="71"/>
      <c r="H49" s="71"/>
      <c r="I49" s="71"/>
      <c r="J49" s="73"/>
      <c r="K49" s="92"/>
      <c r="L49" s="92"/>
    </row>
    <row r="50" spans="1:12" ht="14.25" customHeight="1" x14ac:dyDescent="0.2">
      <c r="A50" s="129" t="s">
        <v>79</v>
      </c>
      <c r="B50" s="81">
        <f>SUM(B34:B48)</f>
        <v>289072</v>
      </c>
      <c r="C50" s="81">
        <f t="shared" ref="C50:L50" si="1">SUM(C34:C48)</f>
        <v>96419</v>
      </c>
      <c r="D50" s="81">
        <f t="shared" si="1"/>
        <v>92</v>
      </c>
      <c r="E50" s="81">
        <f t="shared" si="1"/>
        <v>5376</v>
      </c>
      <c r="F50" s="81">
        <f t="shared" si="1"/>
        <v>1530</v>
      </c>
      <c r="G50" s="81">
        <f t="shared" si="1"/>
        <v>1675</v>
      </c>
      <c r="H50" s="81">
        <f t="shared" si="1"/>
        <v>84402</v>
      </c>
      <c r="I50" s="81">
        <f t="shared" si="1"/>
        <v>83214</v>
      </c>
      <c r="J50" s="81">
        <f t="shared" si="1"/>
        <v>17565</v>
      </c>
      <c r="K50" s="195">
        <v>0</v>
      </c>
      <c r="L50" s="81">
        <f t="shared" si="1"/>
        <v>329</v>
      </c>
    </row>
    <row r="51" spans="1:12" x14ac:dyDescent="0.2">
      <c r="A51" s="9"/>
      <c r="K51" s="34"/>
      <c r="L51" s="34"/>
    </row>
    <row r="52" spans="1:12" x14ac:dyDescent="0.2">
      <c r="A52" s="9"/>
      <c r="K52" s="34"/>
      <c r="L52" s="34"/>
    </row>
    <row r="53" spans="1:12" x14ac:dyDescent="0.2">
      <c r="K53" s="34"/>
      <c r="L53" s="34"/>
    </row>
  </sheetData>
  <mergeCells count="17">
    <mergeCell ref="B32:L32"/>
    <mergeCell ref="B12:L12"/>
    <mergeCell ref="A1:L1"/>
    <mergeCell ref="A2:L2"/>
    <mergeCell ref="A4:A10"/>
    <mergeCell ref="B4:B10"/>
    <mergeCell ref="C4:C10"/>
    <mergeCell ref="D4:D10"/>
    <mergeCell ref="G4:G10"/>
    <mergeCell ref="H4:H10"/>
    <mergeCell ref="I4:I10"/>
    <mergeCell ref="J4:J10"/>
    <mergeCell ref="K4:K10"/>
    <mergeCell ref="L4:L10"/>
    <mergeCell ref="E5:E10"/>
    <mergeCell ref="F5:F10"/>
    <mergeCell ref="E4:F4"/>
  </mergeCells>
  <conditionalFormatting sqref="A12:L13 A31:L33 A34:A50 A14:A30">
    <cfRule type="expression" dxfId="168" priority="90">
      <formula>MOD(ROW(),2)=1</formula>
    </cfRule>
    <cfRule type="expression" dxfId="167" priority="91">
      <formula>" =REST(ZEILE();2)=0"</formula>
    </cfRule>
  </conditionalFormatting>
  <conditionalFormatting sqref="A11:L13 A31:L33 A34:A50 A14:A30">
    <cfRule type="expression" dxfId="166" priority="89">
      <formula>MOD(ROW(),2)=1</formula>
    </cfRule>
  </conditionalFormatting>
  <conditionalFormatting sqref="B30:L30">
    <cfRule type="expression" dxfId="165" priority="77">
      <formula>MOD(ROW(),2)=1</formula>
    </cfRule>
    <cfRule type="expression" dxfId="164" priority="78">
      <formula>" =REST(ZEILE();2)=0"</formula>
    </cfRule>
  </conditionalFormatting>
  <conditionalFormatting sqref="B30:L30">
    <cfRule type="expression" dxfId="163" priority="76">
      <formula>MOD(ROW(),2)=1</formula>
    </cfRule>
  </conditionalFormatting>
  <conditionalFormatting sqref="B18:L18 B14:C17 E15:L15 B20:J20 B19:C19 E19:J19 B22:L22 B21:C21 E21:L21 B26:L26 B24:C25 E24:L24 E14:F14 H14:L14 E16:F17 H16:L17 E25:F25 H25:J25 B29:L29 B27:F28 H27:L27 H28:I28 K28:L28 L19:L20 B23:J23 L23 L25">
    <cfRule type="expression" dxfId="162" priority="74">
      <formula>MOD(ROW(),2)=1</formula>
    </cfRule>
    <cfRule type="expression" dxfId="161" priority="75">
      <formula>" =REST(ZEILE();2)=0"</formula>
    </cfRule>
  </conditionalFormatting>
  <conditionalFormatting sqref="D14">
    <cfRule type="expression" dxfId="160" priority="72">
      <formula>MOD(ROW(),2)=1</formula>
    </cfRule>
    <cfRule type="expression" dxfId="159" priority="73">
      <formula>" =REST(ZEILE();2)=0"</formula>
    </cfRule>
  </conditionalFormatting>
  <conditionalFormatting sqref="D15">
    <cfRule type="expression" dxfId="158" priority="70">
      <formula>MOD(ROW(),2)=1</formula>
    </cfRule>
    <cfRule type="expression" dxfId="157" priority="71">
      <formula>" =REST(ZEILE();2)=0"</formula>
    </cfRule>
  </conditionalFormatting>
  <conditionalFormatting sqref="D16">
    <cfRule type="expression" dxfId="156" priority="68">
      <formula>MOD(ROW(),2)=1</formula>
    </cfRule>
    <cfRule type="expression" dxfId="155" priority="69">
      <formula>" =REST(ZEILE();2)=0"</formula>
    </cfRule>
  </conditionalFormatting>
  <conditionalFormatting sqref="D17">
    <cfRule type="expression" dxfId="154" priority="66">
      <formula>MOD(ROW(),2)=1</formula>
    </cfRule>
    <cfRule type="expression" dxfId="153" priority="67">
      <formula>" =REST(ZEILE();2)=0"</formula>
    </cfRule>
  </conditionalFormatting>
  <conditionalFormatting sqref="D19">
    <cfRule type="expression" dxfId="152" priority="64">
      <formula>MOD(ROW(),2)=1</formula>
    </cfRule>
    <cfRule type="expression" dxfId="151" priority="65">
      <formula>" =REST(ZEILE();2)=0"</formula>
    </cfRule>
  </conditionalFormatting>
  <conditionalFormatting sqref="D21">
    <cfRule type="expression" dxfId="150" priority="62">
      <formula>MOD(ROW(),2)=1</formula>
    </cfRule>
    <cfRule type="expression" dxfId="149" priority="63">
      <formula>" =REST(ZEILE();2)=0"</formula>
    </cfRule>
  </conditionalFormatting>
  <conditionalFormatting sqref="D24">
    <cfRule type="expression" dxfId="148" priority="60">
      <formula>MOD(ROW(),2)=1</formula>
    </cfRule>
    <cfRule type="expression" dxfId="147" priority="61">
      <formula>" =REST(ZEILE();2)=0"</formula>
    </cfRule>
  </conditionalFormatting>
  <conditionalFormatting sqref="D25">
    <cfRule type="expression" dxfId="146" priority="58">
      <formula>MOD(ROW(),2)=1</formula>
    </cfRule>
    <cfRule type="expression" dxfId="145" priority="59">
      <formula>" =REST(ZEILE();2)=0"</formula>
    </cfRule>
  </conditionalFormatting>
  <conditionalFormatting sqref="G14">
    <cfRule type="expression" dxfId="144" priority="56">
      <formula>MOD(ROW(),2)=1</formula>
    </cfRule>
    <cfRule type="expression" dxfId="143" priority="57">
      <formula>" =REST(ZEILE();2)=0"</formula>
    </cfRule>
  </conditionalFormatting>
  <conditionalFormatting sqref="G16">
    <cfRule type="expression" dxfId="142" priority="54">
      <formula>MOD(ROW(),2)=1</formula>
    </cfRule>
    <cfRule type="expression" dxfId="141" priority="55">
      <formula>" =REST(ZEILE();2)=0"</formula>
    </cfRule>
  </conditionalFormatting>
  <conditionalFormatting sqref="G17">
    <cfRule type="expression" dxfId="140" priority="52">
      <formula>MOD(ROW(),2)=1</formula>
    </cfRule>
    <cfRule type="expression" dxfId="139" priority="53">
      <formula>" =REST(ZEILE();2)=0"</formula>
    </cfRule>
  </conditionalFormatting>
  <conditionalFormatting sqref="G25">
    <cfRule type="expression" dxfId="138" priority="50">
      <formula>MOD(ROW(),2)=1</formula>
    </cfRule>
    <cfRule type="expression" dxfId="137" priority="51">
      <formula>" =REST(ZEILE();2)=0"</formula>
    </cfRule>
  </conditionalFormatting>
  <conditionalFormatting sqref="G27">
    <cfRule type="expression" dxfId="136" priority="48">
      <formula>MOD(ROW(),2)=1</formula>
    </cfRule>
    <cfRule type="expression" dxfId="135" priority="49">
      <formula>" =REST(ZEILE();2)=0"</formula>
    </cfRule>
  </conditionalFormatting>
  <conditionalFormatting sqref="G28">
    <cfRule type="expression" dxfId="134" priority="46">
      <formula>MOD(ROW(),2)=1</formula>
    </cfRule>
    <cfRule type="expression" dxfId="133" priority="47">
      <formula>" =REST(ZEILE();2)=0"</formula>
    </cfRule>
  </conditionalFormatting>
  <conditionalFormatting sqref="J28">
    <cfRule type="expression" dxfId="132" priority="44">
      <formula>MOD(ROW(),2)=1</formula>
    </cfRule>
    <cfRule type="expression" dxfId="131" priority="45">
      <formula>" =REST(ZEILE();2)=0"</formula>
    </cfRule>
  </conditionalFormatting>
  <conditionalFormatting sqref="K19">
    <cfRule type="expression" dxfId="130" priority="42">
      <formula>MOD(ROW(),2)=1</formula>
    </cfRule>
    <cfRule type="expression" dxfId="129" priority="43">
      <formula>" =REST(ZEILE();2)=0"</formula>
    </cfRule>
  </conditionalFormatting>
  <conditionalFormatting sqref="K20">
    <cfRule type="expression" dxfId="128" priority="40">
      <formula>MOD(ROW(),2)=1</formula>
    </cfRule>
    <cfRule type="expression" dxfId="127" priority="41">
      <formula>" =REST(ZEILE();2)=0"</formula>
    </cfRule>
  </conditionalFormatting>
  <conditionalFormatting sqref="K23">
    <cfRule type="expression" dxfId="126" priority="38">
      <formula>MOD(ROW(),2)=1</formula>
    </cfRule>
    <cfRule type="expression" dxfId="125" priority="39">
      <formula>" =REST(ZEILE();2)=0"</formula>
    </cfRule>
  </conditionalFormatting>
  <conditionalFormatting sqref="K25">
    <cfRule type="expression" dxfId="124" priority="36">
      <formula>MOD(ROW(),2)=1</formula>
    </cfRule>
    <cfRule type="expression" dxfId="123" priority="37">
      <formula>" =REST(ZEILE();2)=0"</formula>
    </cfRule>
  </conditionalFormatting>
  <conditionalFormatting sqref="B49:L49 B50:J50 L50">
    <cfRule type="expression" dxfId="122" priority="34">
      <formula>MOD(ROW(),2)=1</formula>
    </cfRule>
    <cfRule type="expression" dxfId="121" priority="35">
      <formula>" =REST(ZEILE();2)=0"</formula>
    </cfRule>
  </conditionalFormatting>
  <conditionalFormatting sqref="B49:L49 B50:J50 L50">
    <cfRule type="expression" dxfId="120" priority="33">
      <formula>MOD(ROW(),2)=1</formula>
    </cfRule>
  </conditionalFormatting>
  <conditionalFormatting sqref="B34:C48 E35:L35 E34:F34 H34:L34 E38:L44 E36:F37 H36:L37 E46:L46 E45:F45 H45:L45 E47:F48 H47:L48">
    <cfRule type="expression" dxfId="119" priority="31">
      <formula>MOD(ROW(),2)=1</formula>
    </cfRule>
    <cfRule type="expression" dxfId="118" priority="32">
      <formula>" =REST(ZEILE();2)=0"</formula>
    </cfRule>
  </conditionalFormatting>
  <conditionalFormatting sqref="D38 D40 D42:D43 D46:D48">
    <cfRule type="expression" dxfId="117" priority="29">
      <formula>MOD(ROW(),2)=1</formula>
    </cfRule>
    <cfRule type="expression" dxfId="116" priority="30">
      <formula>" =REST(ZEILE();2)=0"</formula>
    </cfRule>
  </conditionalFormatting>
  <conditionalFormatting sqref="D34:D37">
    <cfRule type="expression" dxfId="115" priority="25">
      <formula>MOD(ROW(),2)=1</formula>
    </cfRule>
    <cfRule type="expression" dxfId="114" priority="26">
      <formula>" =REST(ZEILE();2)=0"</formula>
    </cfRule>
  </conditionalFormatting>
  <conditionalFormatting sqref="D39">
    <cfRule type="expression" dxfId="113" priority="21">
      <formula>MOD(ROW(),2)=1</formula>
    </cfRule>
    <cfRule type="expression" dxfId="112" priority="22">
      <formula>" =REST(ZEILE();2)=0"</formula>
    </cfRule>
  </conditionalFormatting>
  <conditionalFormatting sqref="D41">
    <cfRule type="expression" dxfId="111" priority="19">
      <formula>MOD(ROW(),2)=1</formula>
    </cfRule>
    <cfRule type="expression" dxfId="110" priority="20">
      <formula>" =REST(ZEILE();2)=0"</formula>
    </cfRule>
  </conditionalFormatting>
  <conditionalFormatting sqref="D44">
    <cfRule type="expression" dxfId="109" priority="17">
      <formula>MOD(ROW(),2)=1</formula>
    </cfRule>
    <cfRule type="expression" dxfId="108" priority="18">
      <formula>" =REST(ZEILE();2)=0"</formula>
    </cfRule>
  </conditionalFormatting>
  <conditionalFormatting sqref="D45">
    <cfRule type="expression" dxfId="107" priority="15">
      <formula>MOD(ROW(),2)=1</formula>
    </cfRule>
    <cfRule type="expression" dxfId="106" priority="16">
      <formula>" =REST(ZEILE();2)=0"</formula>
    </cfRule>
  </conditionalFormatting>
  <conditionalFormatting sqref="G34">
    <cfRule type="expression" dxfId="105" priority="13">
      <formula>MOD(ROW(),2)=1</formula>
    </cfRule>
    <cfRule type="expression" dxfId="104" priority="14">
      <formula>" =REST(ZEILE();2)=0"</formula>
    </cfRule>
  </conditionalFormatting>
  <conditionalFormatting sqref="G36">
    <cfRule type="expression" dxfId="103" priority="11">
      <formula>MOD(ROW(),2)=1</formula>
    </cfRule>
    <cfRule type="expression" dxfId="102" priority="12">
      <formula>" =REST(ZEILE();2)=0"</formula>
    </cfRule>
  </conditionalFormatting>
  <conditionalFormatting sqref="G37">
    <cfRule type="expression" dxfId="101" priority="9">
      <formula>MOD(ROW(),2)=1</formula>
    </cfRule>
    <cfRule type="expression" dxfId="100" priority="10">
      <formula>" =REST(ZEILE();2)=0"</formula>
    </cfRule>
  </conditionalFormatting>
  <conditionalFormatting sqref="G45">
    <cfRule type="expression" dxfId="99" priority="7">
      <formula>MOD(ROW(),2)=1</formula>
    </cfRule>
    <cfRule type="expression" dxfId="98" priority="8">
      <formula>" =REST(ZEILE();2)=0"</formula>
    </cfRule>
  </conditionalFormatting>
  <conditionalFormatting sqref="G47">
    <cfRule type="expression" dxfId="97" priority="5">
      <formula>MOD(ROW(),2)=1</formula>
    </cfRule>
    <cfRule type="expression" dxfId="96" priority="6">
      <formula>" =REST(ZEILE();2)=0"</formula>
    </cfRule>
  </conditionalFormatting>
  <conditionalFormatting sqref="G48">
    <cfRule type="expression" dxfId="95" priority="3">
      <formula>MOD(ROW(),2)=1</formula>
    </cfRule>
    <cfRule type="expression" dxfId="94" priority="4">
      <formula>" =REST(ZEILE();2)=0"</formula>
    </cfRule>
  </conditionalFormatting>
  <conditionalFormatting sqref="K50">
    <cfRule type="expression" dxfId="93" priority="1">
      <formula>MOD(ROW(),2)=1</formula>
    </cfRule>
    <cfRule type="expression" dxfId="92" priority="2">
      <formula>" =REST(ZEILE();2)=0"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1:N33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10.7109375" style="8" customWidth="1"/>
    <col min="2" max="2" width="10.28515625" style="8" customWidth="1"/>
    <col min="3" max="4" width="12" style="8" customWidth="1"/>
    <col min="5" max="5" width="11.42578125" style="8" customWidth="1"/>
    <col min="6" max="6" width="12.28515625" style="8" customWidth="1"/>
    <col min="7" max="8" width="11.42578125" style="8" customWidth="1"/>
    <col min="9" max="16384" width="11.28515625" style="8"/>
  </cols>
  <sheetData>
    <row r="1" spans="1:14" s="49" customFormat="1" ht="12.75" customHeight="1" x14ac:dyDescent="0.25">
      <c r="A1" s="511"/>
      <c r="B1" s="511"/>
      <c r="C1" s="511"/>
      <c r="D1" s="511"/>
      <c r="E1" s="511"/>
      <c r="F1" s="511"/>
      <c r="G1" s="511"/>
      <c r="H1" s="511"/>
    </row>
    <row r="2" spans="1:14" s="9" customFormat="1" ht="31.15" customHeight="1" x14ac:dyDescent="0.2">
      <c r="A2" s="488" t="s">
        <v>243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3" spans="1:14" ht="13.15" x14ac:dyDescent="0.25">
      <c r="A3" s="41"/>
      <c r="B3" s="5"/>
      <c r="C3" s="5"/>
      <c r="D3" s="5"/>
      <c r="E3" s="5"/>
      <c r="F3" s="5"/>
      <c r="G3" s="5"/>
      <c r="H3" s="5"/>
    </row>
    <row r="4" spans="1:14" ht="31.15" customHeight="1" x14ac:dyDescent="0.2">
      <c r="A4" s="490" t="s">
        <v>87</v>
      </c>
      <c r="B4" s="514" t="s">
        <v>128</v>
      </c>
      <c r="C4" s="233" t="s">
        <v>85</v>
      </c>
      <c r="D4" s="233"/>
      <c r="E4" s="516" t="s">
        <v>90</v>
      </c>
      <c r="F4" s="514" t="s">
        <v>197</v>
      </c>
      <c r="G4" s="233" t="s">
        <v>86</v>
      </c>
      <c r="H4" s="234"/>
      <c r="I4" s="27"/>
      <c r="J4" s="27"/>
      <c r="K4" s="27"/>
      <c r="L4" s="27"/>
      <c r="M4" s="27"/>
      <c r="N4" s="27"/>
    </row>
    <row r="5" spans="1:14" ht="31.15" customHeight="1" x14ac:dyDescent="0.2">
      <c r="A5" s="492"/>
      <c r="B5" s="515"/>
      <c r="C5" s="208" t="s">
        <v>89</v>
      </c>
      <c r="D5" s="208" t="s">
        <v>135</v>
      </c>
      <c r="E5" s="515"/>
      <c r="F5" s="517"/>
      <c r="G5" s="208" t="s">
        <v>89</v>
      </c>
      <c r="H5" s="206" t="s">
        <v>135</v>
      </c>
      <c r="I5" s="27"/>
      <c r="J5" s="27"/>
      <c r="K5" s="27"/>
      <c r="L5" s="27"/>
      <c r="M5" s="27"/>
      <c r="N5" s="27"/>
    </row>
    <row r="6" spans="1:14" ht="14.25" customHeight="1" x14ac:dyDescent="0.25">
      <c r="A6" s="235"/>
      <c r="B6" s="512"/>
      <c r="C6" s="512"/>
      <c r="D6" s="512"/>
      <c r="E6" s="512"/>
      <c r="F6" s="512"/>
      <c r="G6" s="512"/>
      <c r="H6" s="512"/>
      <c r="I6" s="27"/>
      <c r="J6" s="27"/>
      <c r="K6" s="27"/>
      <c r="L6" s="27"/>
      <c r="M6" s="27"/>
      <c r="N6" s="27"/>
    </row>
    <row r="7" spans="1:14" s="67" customFormat="1" ht="14.25" customHeight="1" x14ac:dyDescent="0.2">
      <c r="A7" s="236"/>
      <c r="B7" s="518" t="s">
        <v>54</v>
      </c>
      <c r="C7" s="519"/>
      <c r="D7" s="519"/>
      <c r="E7" s="519"/>
      <c r="F7" s="519"/>
      <c r="G7" s="519"/>
      <c r="H7" s="519"/>
      <c r="I7" s="27"/>
      <c r="J7" s="27"/>
      <c r="K7" s="27"/>
      <c r="L7" s="27"/>
      <c r="M7" s="27"/>
      <c r="N7" s="27"/>
    </row>
    <row r="8" spans="1:14" s="67" customFormat="1" ht="14.25" customHeight="1" x14ac:dyDescent="0.25">
      <c r="A8" s="236"/>
      <c r="B8" s="237"/>
      <c r="C8" s="238"/>
      <c r="D8" s="238"/>
      <c r="E8" s="238"/>
      <c r="F8" s="238"/>
      <c r="G8" s="238"/>
      <c r="H8" s="238"/>
      <c r="I8" s="27"/>
      <c r="J8" s="27"/>
      <c r="K8" s="27"/>
      <c r="L8" s="27"/>
      <c r="M8" s="27"/>
      <c r="N8" s="27"/>
    </row>
    <row r="9" spans="1:14" ht="14.25" customHeight="1" x14ac:dyDescent="0.25">
      <c r="A9" s="121" t="s">
        <v>55</v>
      </c>
      <c r="B9" s="239">
        <v>657</v>
      </c>
      <c r="C9" s="93">
        <v>120417</v>
      </c>
      <c r="D9" s="93">
        <v>58423</v>
      </c>
      <c r="E9" s="93">
        <v>5607</v>
      </c>
      <c r="F9" s="240">
        <v>21.476190476190474</v>
      </c>
      <c r="G9" s="93">
        <v>29359</v>
      </c>
      <c r="H9" s="93">
        <v>14282</v>
      </c>
      <c r="I9" s="27"/>
      <c r="J9" s="27"/>
      <c r="K9" s="27"/>
      <c r="L9" s="27"/>
      <c r="M9" s="27"/>
      <c r="N9" s="27"/>
    </row>
    <row r="10" spans="1:14" ht="14.25" customHeight="1" x14ac:dyDescent="0.25">
      <c r="A10" s="121" t="s">
        <v>56</v>
      </c>
      <c r="B10" s="239">
        <v>655</v>
      </c>
      <c r="C10" s="93">
        <v>120705</v>
      </c>
      <c r="D10" s="93">
        <v>58558</v>
      </c>
      <c r="E10" s="93">
        <v>5569</v>
      </c>
      <c r="F10" s="240">
        <v>21.674447836236308</v>
      </c>
      <c r="G10" s="93">
        <v>29727</v>
      </c>
      <c r="H10" s="93">
        <v>14422</v>
      </c>
      <c r="I10" s="27"/>
      <c r="J10" s="27"/>
      <c r="K10" s="27"/>
      <c r="L10" s="27"/>
      <c r="M10" s="27"/>
      <c r="N10" s="27"/>
    </row>
    <row r="11" spans="1:14" ht="14.25" customHeight="1" x14ac:dyDescent="0.25">
      <c r="A11" s="121" t="s">
        <v>57</v>
      </c>
      <c r="B11" s="239">
        <v>648</v>
      </c>
      <c r="C11" s="93">
        <v>119782</v>
      </c>
      <c r="D11" s="93">
        <v>58311</v>
      </c>
      <c r="E11" s="93">
        <v>5504</v>
      </c>
      <c r="F11" s="240">
        <v>21.762718023255815</v>
      </c>
      <c r="G11" s="93">
        <v>28352</v>
      </c>
      <c r="H11" s="93">
        <v>13870</v>
      </c>
      <c r="I11" s="27"/>
      <c r="J11" s="27"/>
      <c r="K11" s="27"/>
      <c r="L11" s="27"/>
      <c r="M11" s="27"/>
      <c r="N11" s="27"/>
    </row>
    <row r="12" spans="1:14" ht="14.25" customHeight="1" x14ac:dyDescent="0.25">
      <c r="A12" s="121" t="s">
        <v>58</v>
      </c>
      <c r="B12" s="239">
        <v>640</v>
      </c>
      <c r="C12" s="93">
        <v>117516</v>
      </c>
      <c r="D12" s="93">
        <v>57090</v>
      </c>
      <c r="E12" s="93">
        <v>5436</v>
      </c>
      <c r="F12" s="240">
        <v>21.6</v>
      </c>
      <c r="G12" s="93">
        <v>27947</v>
      </c>
      <c r="H12" s="93">
        <v>13475</v>
      </c>
      <c r="I12" s="27"/>
      <c r="J12" s="27"/>
      <c r="K12" s="27"/>
      <c r="L12" s="27"/>
      <c r="M12" s="27"/>
      <c r="N12" s="27"/>
    </row>
    <row r="13" spans="1:14" ht="14.25" customHeight="1" x14ac:dyDescent="0.25">
      <c r="A13" s="123" t="s">
        <v>59</v>
      </c>
      <c r="B13" s="241">
        <v>632</v>
      </c>
      <c r="C13" s="97">
        <v>113516</v>
      </c>
      <c r="D13" s="97">
        <v>55144</v>
      </c>
      <c r="E13" s="97">
        <v>5259</v>
      </c>
      <c r="F13" s="242">
        <v>21.6</v>
      </c>
      <c r="G13" s="97">
        <v>25525</v>
      </c>
      <c r="H13" s="97">
        <v>12396</v>
      </c>
      <c r="I13" s="27"/>
      <c r="J13" s="27"/>
      <c r="K13" s="27"/>
      <c r="L13" s="27"/>
      <c r="M13" s="27"/>
      <c r="N13" s="27"/>
    </row>
    <row r="14" spans="1:14" ht="14.25" customHeight="1" x14ac:dyDescent="0.25">
      <c r="A14" s="123" t="s">
        <v>91</v>
      </c>
      <c r="B14" s="241">
        <v>599</v>
      </c>
      <c r="C14" s="97">
        <v>109614</v>
      </c>
      <c r="D14" s="97">
        <v>53320</v>
      </c>
      <c r="E14" s="97">
        <v>5123</v>
      </c>
      <c r="F14" s="242">
        <f t="shared" ref="F14:F19" si="0">SUM(C14/E14)</f>
        <v>21.396447394105017</v>
      </c>
      <c r="G14" s="97">
        <v>24828</v>
      </c>
      <c r="H14" s="97">
        <v>12064</v>
      </c>
      <c r="I14" s="27"/>
      <c r="J14" s="27"/>
      <c r="K14" s="27"/>
      <c r="L14" s="27"/>
      <c r="M14" s="27"/>
      <c r="N14" s="27"/>
    </row>
    <row r="15" spans="1:14" ht="14.25" customHeight="1" x14ac:dyDescent="0.25">
      <c r="A15" s="123" t="s">
        <v>92</v>
      </c>
      <c r="B15" s="241">
        <v>571</v>
      </c>
      <c r="C15" s="97">
        <v>106258</v>
      </c>
      <c r="D15" s="97">
        <v>51425</v>
      </c>
      <c r="E15" s="97">
        <v>4961</v>
      </c>
      <c r="F15" s="242">
        <f t="shared" si="0"/>
        <v>21.418665591614594</v>
      </c>
      <c r="G15" s="97">
        <v>24739</v>
      </c>
      <c r="H15" s="97">
        <v>11910</v>
      </c>
      <c r="I15" s="27"/>
      <c r="J15" s="27"/>
      <c r="K15" s="27"/>
      <c r="L15" s="27"/>
      <c r="M15" s="27"/>
      <c r="N15" s="27"/>
    </row>
    <row r="16" spans="1:14" ht="14.25" customHeight="1" x14ac:dyDescent="0.25">
      <c r="A16" s="121" t="s">
        <v>93</v>
      </c>
      <c r="B16" s="239">
        <v>553</v>
      </c>
      <c r="C16" s="93">
        <v>103087</v>
      </c>
      <c r="D16" s="93">
        <v>49867</v>
      </c>
      <c r="E16" s="93">
        <v>4812</v>
      </c>
      <c r="F16" s="242">
        <f t="shared" si="0"/>
        <v>21.422901080631753</v>
      </c>
      <c r="G16" s="93">
        <v>23775</v>
      </c>
      <c r="H16" s="93">
        <v>11575</v>
      </c>
      <c r="I16" s="27"/>
      <c r="J16" s="27"/>
      <c r="K16" s="27"/>
      <c r="L16" s="27"/>
      <c r="M16" s="27"/>
      <c r="N16" s="27"/>
    </row>
    <row r="17" spans="1:14" ht="14.25" customHeight="1" x14ac:dyDescent="0.25">
      <c r="A17" s="123" t="s">
        <v>94</v>
      </c>
      <c r="B17" s="241">
        <v>544</v>
      </c>
      <c r="C17" s="97">
        <v>101085</v>
      </c>
      <c r="D17" s="97">
        <v>48901</v>
      </c>
      <c r="E17" s="97">
        <v>4718</v>
      </c>
      <c r="F17" s="242">
        <f t="shared" si="0"/>
        <v>21.425392115303094</v>
      </c>
      <c r="G17" s="97">
        <v>23258</v>
      </c>
      <c r="H17" s="97">
        <v>11288</v>
      </c>
      <c r="I17" s="27"/>
      <c r="J17" s="27"/>
      <c r="K17" s="27"/>
      <c r="L17" s="27"/>
      <c r="M17" s="27"/>
      <c r="N17" s="27"/>
    </row>
    <row r="18" spans="1:14" ht="14.25" customHeight="1" x14ac:dyDescent="0.25">
      <c r="A18" s="123" t="s">
        <v>181</v>
      </c>
      <c r="B18" s="241">
        <v>539</v>
      </c>
      <c r="C18" s="97">
        <v>99668</v>
      </c>
      <c r="D18" s="97">
        <v>48026</v>
      </c>
      <c r="E18" s="97">
        <v>4648</v>
      </c>
      <c r="F18" s="242">
        <f t="shared" si="0"/>
        <v>21.443201376936315</v>
      </c>
      <c r="G18" s="97">
        <v>23030</v>
      </c>
      <c r="H18" s="97">
        <v>10985</v>
      </c>
      <c r="I18" s="27"/>
      <c r="J18" s="27"/>
      <c r="K18" s="27"/>
      <c r="L18" s="27"/>
      <c r="M18" s="27"/>
      <c r="N18" s="27"/>
    </row>
    <row r="19" spans="1:14" s="67" customFormat="1" ht="14.25" customHeight="1" x14ac:dyDescent="0.25">
      <c r="A19" s="123" t="s">
        <v>209</v>
      </c>
      <c r="B19" s="241">
        <v>534</v>
      </c>
      <c r="C19" s="97">
        <v>99747</v>
      </c>
      <c r="D19" s="97">
        <v>48075</v>
      </c>
      <c r="E19" s="97">
        <v>4634</v>
      </c>
      <c r="F19" s="242">
        <f t="shared" si="0"/>
        <v>21.525032369443245</v>
      </c>
      <c r="G19" s="97">
        <v>24052</v>
      </c>
      <c r="H19" s="97">
        <v>11694</v>
      </c>
      <c r="I19" s="27"/>
      <c r="J19" s="27"/>
      <c r="K19" s="27"/>
      <c r="L19" s="27"/>
      <c r="M19" s="27"/>
      <c r="N19" s="27"/>
    </row>
    <row r="20" spans="1:14" s="67" customFormat="1" ht="14.25" customHeight="1" x14ac:dyDescent="0.25">
      <c r="A20" s="123"/>
      <c r="B20" s="89"/>
      <c r="C20" s="243"/>
      <c r="D20" s="243"/>
      <c r="E20" s="243"/>
      <c r="F20" s="244"/>
      <c r="G20" s="243"/>
      <c r="H20" s="243"/>
      <c r="I20" s="27"/>
      <c r="J20" s="27"/>
      <c r="K20" s="27"/>
      <c r="L20" s="27"/>
      <c r="M20" s="27"/>
      <c r="N20" s="27"/>
    </row>
    <row r="21" spans="1:14" ht="14.25" customHeight="1" x14ac:dyDescent="0.2">
      <c r="A21" s="150"/>
      <c r="B21" s="513" t="s">
        <v>60</v>
      </c>
      <c r="C21" s="513"/>
      <c r="D21" s="513"/>
      <c r="E21" s="513"/>
      <c r="F21" s="513"/>
      <c r="G21" s="513"/>
      <c r="H21" s="513"/>
      <c r="I21" s="27"/>
      <c r="J21" s="27"/>
      <c r="K21" s="27"/>
      <c r="L21" s="27"/>
      <c r="M21" s="27"/>
      <c r="N21" s="27"/>
    </row>
    <row r="22" spans="1:14" s="67" customFormat="1" ht="14.25" customHeight="1" x14ac:dyDescent="0.25">
      <c r="A22" s="150"/>
      <c r="B22" s="238"/>
      <c r="C22" s="238"/>
      <c r="D22" s="238"/>
      <c r="E22" s="238"/>
      <c r="F22" s="238"/>
      <c r="G22" s="238"/>
      <c r="H22" s="238"/>
      <c r="I22" s="27"/>
      <c r="J22" s="27"/>
      <c r="K22" s="27"/>
      <c r="L22" s="27"/>
      <c r="M22" s="27"/>
      <c r="N22" s="27"/>
    </row>
    <row r="23" spans="1:14" ht="14.25" customHeight="1" x14ac:dyDescent="0.25">
      <c r="A23" s="121" t="s">
        <v>55</v>
      </c>
      <c r="B23" s="239">
        <v>606</v>
      </c>
      <c r="C23" s="93">
        <v>118127</v>
      </c>
      <c r="D23" s="93">
        <v>57224</v>
      </c>
      <c r="E23" s="93">
        <v>5468</v>
      </c>
      <c r="F23" s="240">
        <v>21.603328456474031</v>
      </c>
      <c r="G23" s="93">
        <v>28754</v>
      </c>
      <c r="H23" s="93">
        <v>13949</v>
      </c>
      <c r="I23" s="27"/>
      <c r="J23" s="27"/>
      <c r="K23" s="27"/>
      <c r="L23" s="27"/>
      <c r="M23" s="27"/>
      <c r="N23" s="27"/>
    </row>
    <row r="24" spans="1:14" ht="14.25" customHeight="1" x14ac:dyDescent="0.25">
      <c r="A24" s="121" t="s">
        <v>56</v>
      </c>
      <c r="B24" s="239">
        <v>604</v>
      </c>
      <c r="C24" s="93">
        <v>118342</v>
      </c>
      <c r="D24" s="93">
        <v>57324</v>
      </c>
      <c r="E24" s="93">
        <v>5431</v>
      </c>
      <c r="F24" s="240">
        <v>21.79009390535813</v>
      </c>
      <c r="G24" s="93">
        <v>29075</v>
      </c>
      <c r="H24" s="93">
        <v>14099</v>
      </c>
      <c r="I24" s="27"/>
      <c r="J24" s="27"/>
      <c r="K24" s="27"/>
      <c r="L24" s="27"/>
      <c r="M24" s="27"/>
      <c r="N24" s="27"/>
    </row>
    <row r="25" spans="1:14" ht="14.25" customHeight="1" x14ac:dyDescent="0.25">
      <c r="A25" s="121" t="s">
        <v>57</v>
      </c>
      <c r="B25" s="239">
        <v>595</v>
      </c>
      <c r="C25" s="93">
        <v>117381</v>
      </c>
      <c r="D25" s="93">
        <v>57069</v>
      </c>
      <c r="E25" s="93">
        <v>5367</v>
      </c>
      <c r="F25" s="240">
        <v>21.870877585243154</v>
      </c>
      <c r="G25" s="93">
        <v>27684</v>
      </c>
      <c r="H25" s="93">
        <v>13544</v>
      </c>
      <c r="I25" s="27"/>
      <c r="J25" s="27"/>
      <c r="K25" s="27"/>
      <c r="L25" s="27"/>
      <c r="M25" s="27"/>
      <c r="N25" s="27"/>
    </row>
    <row r="26" spans="1:14" ht="14.25" customHeight="1" x14ac:dyDescent="0.25">
      <c r="A26" s="123" t="s">
        <v>58</v>
      </c>
      <c r="B26" s="241">
        <v>587</v>
      </c>
      <c r="C26" s="97">
        <v>114980</v>
      </c>
      <c r="D26" s="97">
        <v>55806</v>
      </c>
      <c r="E26" s="97">
        <v>5294</v>
      </c>
      <c r="F26" s="242">
        <v>21.7</v>
      </c>
      <c r="G26" s="97">
        <v>27246</v>
      </c>
      <c r="H26" s="97">
        <v>13133</v>
      </c>
      <c r="I26" s="27"/>
      <c r="J26" s="27"/>
      <c r="K26" s="27"/>
      <c r="L26" s="27"/>
      <c r="M26" s="27"/>
      <c r="N26" s="27"/>
    </row>
    <row r="27" spans="1:14" ht="14.25" customHeight="1" x14ac:dyDescent="0.25">
      <c r="A27" s="123" t="s">
        <v>59</v>
      </c>
      <c r="B27" s="241">
        <v>580</v>
      </c>
      <c r="C27" s="97">
        <v>110730</v>
      </c>
      <c r="D27" s="97">
        <v>53795</v>
      </c>
      <c r="E27" s="97">
        <v>5103</v>
      </c>
      <c r="F27" s="242">
        <v>21.7</v>
      </c>
      <c r="G27" s="97">
        <v>24740</v>
      </c>
      <c r="H27" s="97">
        <v>12035</v>
      </c>
      <c r="I27" s="27"/>
      <c r="J27" s="27"/>
      <c r="K27" s="27"/>
      <c r="L27" s="27"/>
      <c r="M27" s="27"/>
      <c r="N27" s="27"/>
    </row>
    <row r="28" spans="1:14" ht="14.25" customHeight="1" x14ac:dyDescent="0.25">
      <c r="A28" s="121" t="s">
        <v>91</v>
      </c>
      <c r="B28" s="239">
        <v>547</v>
      </c>
      <c r="C28" s="93">
        <v>106719</v>
      </c>
      <c r="D28" s="93">
        <v>51910</v>
      </c>
      <c r="E28" s="93">
        <v>4964</v>
      </c>
      <c r="F28" s="240">
        <f t="shared" ref="F28:F33" si="1">SUM(C28/E28)</f>
        <v>21.498589846897662</v>
      </c>
      <c r="G28" s="93">
        <v>24105</v>
      </c>
      <c r="H28" s="93">
        <v>11708</v>
      </c>
      <c r="I28" s="27"/>
      <c r="J28" s="27"/>
      <c r="K28" s="27"/>
      <c r="L28" s="27"/>
      <c r="M28" s="27"/>
      <c r="N28" s="27"/>
    </row>
    <row r="29" spans="1:14" ht="14.25" customHeight="1" x14ac:dyDescent="0.2">
      <c r="A29" s="123" t="s">
        <v>92</v>
      </c>
      <c r="B29" s="241">
        <v>517</v>
      </c>
      <c r="C29" s="97">
        <v>103170</v>
      </c>
      <c r="D29" s="97">
        <v>49899</v>
      </c>
      <c r="E29" s="97">
        <v>4796</v>
      </c>
      <c r="F29" s="240">
        <f t="shared" si="1"/>
        <v>21.511676396997498</v>
      </c>
      <c r="G29" s="97">
        <v>23872</v>
      </c>
      <c r="H29" s="97">
        <v>11457</v>
      </c>
      <c r="I29" s="27"/>
      <c r="J29" s="27"/>
      <c r="K29" s="27"/>
      <c r="L29" s="27"/>
      <c r="M29" s="27"/>
      <c r="N29" s="27"/>
    </row>
    <row r="30" spans="1:14" ht="14.25" customHeight="1" x14ac:dyDescent="0.2">
      <c r="A30" s="123" t="s">
        <v>93</v>
      </c>
      <c r="B30" s="241">
        <v>499</v>
      </c>
      <c r="C30" s="97">
        <v>99950</v>
      </c>
      <c r="D30" s="97">
        <v>48343</v>
      </c>
      <c r="E30" s="97">
        <v>4650</v>
      </c>
      <c r="F30" s="240">
        <f t="shared" si="1"/>
        <v>21.49462365591398</v>
      </c>
      <c r="G30" s="97">
        <v>22954</v>
      </c>
      <c r="H30" s="97">
        <v>11188</v>
      </c>
      <c r="I30" s="27"/>
      <c r="J30" s="27"/>
      <c r="K30" s="27"/>
      <c r="L30" s="27"/>
      <c r="M30" s="27"/>
      <c r="N30" s="27"/>
    </row>
    <row r="31" spans="1:14" ht="14.25" customHeight="1" x14ac:dyDescent="0.2">
      <c r="A31" s="124" t="s">
        <v>94</v>
      </c>
      <c r="B31" s="245">
        <v>488</v>
      </c>
      <c r="C31" s="93">
        <v>97869</v>
      </c>
      <c r="D31" s="93">
        <v>47296</v>
      </c>
      <c r="E31" s="93">
        <v>4553</v>
      </c>
      <c r="F31" s="240">
        <f t="shared" si="1"/>
        <v>21.495497474192838</v>
      </c>
      <c r="G31" s="93">
        <v>22424</v>
      </c>
      <c r="H31" s="93">
        <v>10867</v>
      </c>
      <c r="I31" s="27"/>
      <c r="J31" s="27"/>
      <c r="K31" s="27"/>
      <c r="L31" s="27"/>
      <c r="M31" s="27"/>
      <c r="N31" s="27"/>
    </row>
    <row r="32" spans="1:14" ht="14.25" customHeight="1" x14ac:dyDescent="0.2">
      <c r="A32" s="246" t="s">
        <v>181</v>
      </c>
      <c r="B32" s="247">
        <v>482</v>
      </c>
      <c r="C32" s="93">
        <v>96314</v>
      </c>
      <c r="D32" s="93">
        <v>46354</v>
      </c>
      <c r="E32" s="93">
        <v>4470</v>
      </c>
      <c r="F32" s="240">
        <f t="shared" si="1"/>
        <v>21.54675615212528</v>
      </c>
      <c r="G32" s="93">
        <v>22151</v>
      </c>
      <c r="H32" s="93">
        <v>10561</v>
      </c>
      <c r="I32" s="27"/>
      <c r="J32" s="27"/>
      <c r="K32" s="27"/>
      <c r="L32" s="27"/>
      <c r="M32" s="27"/>
      <c r="N32" s="27"/>
    </row>
    <row r="33" spans="1:14" s="67" customFormat="1" ht="14.25" customHeight="1" x14ac:dyDescent="0.2">
      <c r="A33" s="248" t="s">
        <v>209</v>
      </c>
      <c r="B33" s="249">
        <v>477</v>
      </c>
      <c r="C33" s="250">
        <v>96419</v>
      </c>
      <c r="D33" s="250">
        <v>46437</v>
      </c>
      <c r="E33" s="250">
        <v>4457</v>
      </c>
      <c r="F33" s="251">
        <f t="shared" si="1"/>
        <v>21.633161319273054</v>
      </c>
      <c r="G33" s="250">
        <v>23221</v>
      </c>
      <c r="H33" s="250">
        <v>11271</v>
      </c>
      <c r="I33" s="27"/>
      <c r="J33" s="27"/>
      <c r="K33" s="27"/>
      <c r="L33" s="27"/>
      <c r="M33" s="27"/>
      <c r="N33" s="27"/>
    </row>
  </sheetData>
  <mergeCells count="9">
    <mergeCell ref="A1:H1"/>
    <mergeCell ref="A2:H2"/>
    <mergeCell ref="B6:H6"/>
    <mergeCell ref="B21:H21"/>
    <mergeCell ref="A4:A5"/>
    <mergeCell ref="B4:B5"/>
    <mergeCell ref="E4:E5"/>
    <mergeCell ref="F4:F5"/>
    <mergeCell ref="B7:H7"/>
  </mergeCells>
  <conditionalFormatting sqref="A7:B8 A6:H6 A20:H22">
    <cfRule type="expression" dxfId="91" priority="3">
      <formula>MOD(ROW(),2)=1</formula>
    </cfRule>
  </conditionalFormatting>
  <conditionalFormatting sqref="A9:H19">
    <cfRule type="expression" dxfId="90" priority="2">
      <formula>MOD(ROW(),2)=1</formula>
    </cfRule>
  </conditionalFormatting>
  <conditionalFormatting sqref="A23:H33">
    <cfRule type="expression" dxfId="8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1:N45"/>
  <sheetViews>
    <sheetView view="pageLayout" zoomScaleNormal="100" workbookViewId="0">
      <selection sqref="A1:N1"/>
    </sheetView>
  </sheetViews>
  <sheetFormatPr baseColWidth="10" defaultColWidth="11.28515625" defaultRowHeight="12.75" x14ac:dyDescent="0.2"/>
  <cols>
    <col min="1" max="1" width="20.42578125" style="8" customWidth="1"/>
    <col min="2" max="8" width="10.140625" style="8" customWidth="1"/>
    <col min="9" max="9" width="8.140625" style="8" customWidth="1"/>
    <col min="10" max="16384" width="11.28515625" style="8"/>
  </cols>
  <sheetData>
    <row r="1" spans="1:14" ht="13.15" x14ac:dyDescent="0.25">
      <c r="A1" s="487"/>
      <c r="B1" s="487"/>
      <c r="C1" s="487"/>
      <c r="D1" s="487"/>
      <c r="E1" s="487"/>
      <c r="F1" s="487"/>
      <c r="G1" s="487"/>
      <c r="H1" s="487"/>
    </row>
    <row r="2" spans="1:14" s="9" customFormat="1" ht="31.15" customHeight="1" x14ac:dyDescent="0.2">
      <c r="A2" s="488" t="s">
        <v>269</v>
      </c>
      <c r="B2" s="488"/>
      <c r="C2" s="488"/>
      <c r="D2" s="488"/>
      <c r="E2" s="488"/>
      <c r="F2" s="488"/>
      <c r="G2" s="488"/>
      <c r="H2" s="488"/>
      <c r="I2" s="232"/>
      <c r="J2" s="232"/>
      <c r="K2" s="232"/>
      <c r="L2" s="232"/>
      <c r="M2" s="50"/>
      <c r="N2" s="50"/>
    </row>
    <row r="3" spans="1:14" ht="13.15" x14ac:dyDescent="0.25">
      <c r="A3" s="7"/>
    </row>
    <row r="4" spans="1:14" ht="31.15" customHeight="1" x14ac:dyDescent="0.2">
      <c r="A4" s="490" t="s">
        <v>198</v>
      </c>
      <c r="B4" s="494" t="s">
        <v>95</v>
      </c>
      <c r="C4" s="233" t="s">
        <v>85</v>
      </c>
      <c r="D4" s="233"/>
      <c r="E4" s="494" t="s">
        <v>90</v>
      </c>
      <c r="F4" s="494" t="s">
        <v>199</v>
      </c>
      <c r="G4" s="233" t="s">
        <v>86</v>
      </c>
      <c r="H4" s="234"/>
    </row>
    <row r="5" spans="1:14" ht="31.15" customHeight="1" x14ac:dyDescent="0.2">
      <c r="A5" s="492"/>
      <c r="B5" s="494"/>
      <c r="C5" s="208" t="s">
        <v>89</v>
      </c>
      <c r="D5" s="208" t="s">
        <v>135</v>
      </c>
      <c r="E5" s="494"/>
      <c r="F5" s="494"/>
      <c r="G5" s="208" t="s">
        <v>89</v>
      </c>
      <c r="H5" s="206" t="s">
        <v>135</v>
      </c>
    </row>
    <row r="6" spans="1:14" ht="14.25" customHeight="1" x14ac:dyDescent="0.25">
      <c r="A6" s="235"/>
      <c r="B6" s="512"/>
      <c r="C6" s="512"/>
      <c r="D6" s="512"/>
      <c r="E6" s="512"/>
      <c r="F6" s="512"/>
      <c r="G6" s="512"/>
      <c r="H6" s="512"/>
    </row>
    <row r="7" spans="1:14" s="67" customFormat="1" ht="14.25" customHeight="1" x14ac:dyDescent="0.2">
      <c r="A7" s="236"/>
      <c r="B7" s="518" t="s">
        <v>54</v>
      </c>
      <c r="C7" s="513"/>
      <c r="D7" s="513"/>
      <c r="E7" s="513"/>
      <c r="F7" s="513"/>
      <c r="G7" s="513"/>
      <c r="H7" s="513"/>
    </row>
    <row r="8" spans="1:14" s="67" customFormat="1" ht="14.25" customHeight="1" x14ac:dyDescent="0.25">
      <c r="A8" s="236"/>
      <c r="B8" s="237"/>
      <c r="C8" s="237"/>
      <c r="D8" s="237"/>
      <c r="E8" s="237"/>
      <c r="F8" s="237"/>
      <c r="G8" s="237"/>
      <c r="H8" s="237"/>
    </row>
    <row r="9" spans="1:14" ht="14.25" customHeight="1" x14ac:dyDescent="0.25">
      <c r="A9" s="124" t="s">
        <v>67</v>
      </c>
      <c r="B9" s="252">
        <v>16</v>
      </c>
      <c r="C9" s="100">
        <v>2765</v>
      </c>
      <c r="D9" s="101">
        <v>1334</v>
      </c>
      <c r="E9" s="252">
        <v>126</v>
      </c>
      <c r="F9" s="253">
        <f t="shared" ref="F9:F23" si="0">C9/E9</f>
        <v>21.944444444444443</v>
      </c>
      <c r="G9" s="100">
        <v>664</v>
      </c>
      <c r="H9" s="100">
        <v>322</v>
      </c>
    </row>
    <row r="10" spans="1:14" ht="14.25" customHeight="1" x14ac:dyDescent="0.25">
      <c r="A10" s="124" t="s">
        <v>68</v>
      </c>
      <c r="B10" s="252">
        <v>34</v>
      </c>
      <c r="C10" s="100">
        <v>7224</v>
      </c>
      <c r="D10" s="101">
        <v>3502</v>
      </c>
      <c r="E10" s="252">
        <v>336</v>
      </c>
      <c r="F10" s="253">
        <f t="shared" si="0"/>
        <v>21.5</v>
      </c>
      <c r="G10" s="100">
        <v>1766</v>
      </c>
      <c r="H10" s="100">
        <v>900</v>
      </c>
    </row>
    <row r="11" spans="1:14" ht="14.25" customHeight="1" x14ac:dyDescent="0.2">
      <c r="A11" s="124" t="s">
        <v>69</v>
      </c>
      <c r="B11" s="252">
        <v>36</v>
      </c>
      <c r="C11" s="100">
        <v>6942</v>
      </c>
      <c r="D11" s="101">
        <v>3385</v>
      </c>
      <c r="E11" s="252">
        <v>343</v>
      </c>
      <c r="F11" s="253">
        <f t="shared" si="0"/>
        <v>20.239067055393587</v>
      </c>
      <c r="G11" s="100">
        <v>1665</v>
      </c>
      <c r="H11" s="100">
        <v>822</v>
      </c>
    </row>
    <row r="12" spans="1:14" ht="14.25" customHeight="1" x14ac:dyDescent="0.2">
      <c r="A12" s="124" t="s">
        <v>70</v>
      </c>
      <c r="B12" s="252">
        <v>12</v>
      </c>
      <c r="C12" s="100">
        <v>2815</v>
      </c>
      <c r="D12" s="101">
        <v>1299</v>
      </c>
      <c r="E12" s="252">
        <v>134</v>
      </c>
      <c r="F12" s="253">
        <f t="shared" si="0"/>
        <v>21.007462686567163</v>
      </c>
      <c r="G12" s="100">
        <v>670</v>
      </c>
      <c r="H12" s="100">
        <v>316</v>
      </c>
    </row>
    <row r="13" spans="1:14" ht="14.25" customHeight="1" x14ac:dyDescent="0.25">
      <c r="A13" s="124" t="s">
        <v>71</v>
      </c>
      <c r="B13" s="252">
        <v>27</v>
      </c>
      <c r="C13" s="101">
        <v>4618</v>
      </c>
      <c r="D13" s="101">
        <v>2239</v>
      </c>
      <c r="E13" s="252">
        <v>212</v>
      </c>
      <c r="F13" s="253">
        <f t="shared" si="0"/>
        <v>21.783018867924529</v>
      </c>
      <c r="G13" s="100">
        <v>1102</v>
      </c>
      <c r="H13" s="100">
        <v>550</v>
      </c>
    </row>
    <row r="14" spans="1:14" ht="14.25" customHeight="1" x14ac:dyDescent="0.25">
      <c r="A14" s="121" t="s">
        <v>96</v>
      </c>
      <c r="B14" s="252">
        <v>28</v>
      </c>
      <c r="C14" s="101">
        <v>7242</v>
      </c>
      <c r="D14" s="101">
        <v>3498</v>
      </c>
      <c r="E14" s="252">
        <v>334</v>
      </c>
      <c r="F14" s="253">
        <f t="shared" si="0"/>
        <v>21.682634730538922</v>
      </c>
      <c r="G14" s="100">
        <v>1714</v>
      </c>
      <c r="H14" s="100">
        <v>817</v>
      </c>
    </row>
    <row r="15" spans="1:14" ht="14.25" customHeight="1" x14ac:dyDescent="0.25">
      <c r="A15" s="124" t="s">
        <v>72</v>
      </c>
      <c r="B15" s="252">
        <v>51</v>
      </c>
      <c r="C15" s="101">
        <v>5834</v>
      </c>
      <c r="D15" s="101">
        <v>2777</v>
      </c>
      <c r="E15" s="252">
        <v>278</v>
      </c>
      <c r="F15" s="253">
        <f t="shared" si="0"/>
        <v>20.985611510791365</v>
      </c>
      <c r="G15" s="100">
        <v>1335</v>
      </c>
      <c r="H15" s="100">
        <v>647</v>
      </c>
    </row>
    <row r="16" spans="1:14" ht="14.25" customHeight="1" x14ac:dyDescent="0.25">
      <c r="A16" s="124" t="s">
        <v>73</v>
      </c>
      <c r="B16" s="252">
        <v>28</v>
      </c>
      <c r="C16" s="101">
        <v>6316</v>
      </c>
      <c r="D16" s="101">
        <v>3045</v>
      </c>
      <c r="E16" s="252">
        <v>280</v>
      </c>
      <c r="F16" s="253">
        <f t="shared" si="0"/>
        <v>22.557142857142857</v>
      </c>
      <c r="G16" s="100">
        <v>1495</v>
      </c>
      <c r="H16" s="100">
        <v>731</v>
      </c>
    </row>
    <row r="17" spans="1:8" ht="14.25" customHeight="1" x14ac:dyDescent="0.25">
      <c r="A17" s="124" t="s">
        <v>74</v>
      </c>
      <c r="B17" s="252">
        <v>55</v>
      </c>
      <c r="C17" s="101">
        <v>11269</v>
      </c>
      <c r="D17" s="101">
        <v>5436</v>
      </c>
      <c r="E17" s="252">
        <v>520</v>
      </c>
      <c r="F17" s="253">
        <f t="shared" si="0"/>
        <v>21.671153846153846</v>
      </c>
      <c r="G17" s="100">
        <v>2841</v>
      </c>
      <c r="H17" s="100">
        <v>1397</v>
      </c>
    </row>
    <row r="18" spans="1:8" ht="14.25" customHeight="1" x14ac:dyDescent="0.2">
      <c r="A18" s="124" t="s">
        <v>75</v>
      </c>
      <c r="B18" s="252">
        <v>22</v>
      </c>
      <c r="C18" s="101">
        <v>4455</v>
      </c>
      <c r="D18" s="101">
        <v>2193</v>
      </c>
      <c r="E18" s="252">
        <v>208</v>
      </c>
      <c r="F18" s="253">
        <f t="shared" si="0"/>
        <v>21.41826923076923</v>
      </c>
      <c r="G18" s="100">
        <v>1042</v>
      </c>
      <c r="H18" s="100">
        <v>508</v>
      </c>
    </row>
    <row r="19" spans="1:8" ht="14.25" customHeight="1" x14ac:dyDescent="0.2">
      <c r="A19" s="121" t="s">
        <v>97</v>
      </c>
      <c r="B19" s="252">
        <v>56</v>
      </c>
      <c r="C19" s="101">
        <v>9841</v>
      </c>
      <c r="D19" s="101">
        <v>4716</v>
      </c>
      <c r="E19" s="252">
        <v>468</v>
      </c>
      <c r="F19" s="253">
        <f t="shared" si="0"/>
        <v>21.027777777777779</v>
      </c>
      <c r="G19" s="100">
        <v>2352</v>
      </c>
      <c r="H19" s="100">
        <v>1134</v>
      </c>
    </row>
    <row r="20" spans="1:8" ht="14.25" customHeight="1" x14ac:dyDescent="0.25">
      <c r="A20" s="121" t="s">
        <v>98</v>
      </c>
      <c r="B20" s="252">
        <v>60</v>
      </c>
      <c r="C20" s="101">
        <v>7433</v>
      </c>
      <c r="D20" s="101">
        <v>3532</v>
      </c>
      <c r="E20" s="252">
        <v>351</v>
      </c>
      <c r="F20" s="253">
        <f t="shared" si="0"/>
        <v>21.176638176638178</v>
      </c>
      <c r="G20" s="100">
        <v>1727</v>
      </c>
      <c r="H20" s="100">
        <v>797</v>
      </c>
    </row>
    <row r="21" spans="1:8" ht="14.25" customHeight="1" x14ac:dyDescent="0.25">
      <c r="A21" s="124" t="s">
        <v>76</v>
      </c>
      <c r="B21" s="252">
        <v>48</v>
      </c>
      <c r="C21" s="101">
        <v>9670</v>
      </c>
      <c r="D21" s="101">
        <v>4656</v>
      </c>
      <c r="E21" s="252">
        <v>439</v>
      </c>
      <c r="F21" s="253">
        <f t="shared" si="0"/>
        <v>22.027334851936217</v>
      </c>
      <c r="G21" s="100">
        <v>2382</v>
      </c>
      <c r="H21" s="100">
        <v>1140</v>
      </c>
    </row>
    <row r="22" spans="1:8" ht="14.25" customHeight="1" x14ac:dyDescent="0.25">
      <c r="A22" s="124" t="s">
        <v>77</v>
      </c>
      <c r="B22" s="252">
        <v>25</v>
      </c>
      <c r="C22" s="101">
        <v>4498</v>
      </c>
      <c r="D22" s="101">
        <v>2179</v>
      </c>
      <c r="E22" s="252">
        <v>205</v>
      </c>
      <c r="F22" s="253">
        <f t="shared" si="0"/>
        <v>21.941463414634146</v>
      </c>
      <c r="G22" s="100">
        <v>1056</v>
      </c>
      <c r="H22" s="100">
        <v>526</v>
      </c>
    </row>
    <row r="23" spans="1:8" ht="14.25" customHeight="1" x14ac:dyDescent="0.25">
      <c r="A23" s="124" t="s">
        <v>78</v>
      </c>
      <c r="B23" s="252">
        <v>36</v>
      </c>
      <c r="C23" s="101">
        <v>8825</v>
      </c>
      <c r="D23" s="101">
        <v>4284</v>
      </c>
      <c r="E23" s="252">
        <v>400</v>
      </c>
      <c r="F23" s="253">
        <f t="shared" si="0"/>
        <v>22.0625</v>
      </c>
      <c r="G23" s="100">
        <v>2241</v>
      </c>
      <c r="H23" s="100">
        <v>1087</v>
      </c>
    </row>
    <row r="24" spans="1:8" s="67" customFormat="1" ht="14.25" customHeight="1" x14ac:dyDescent="0.25">
      <c r="A24" s="124"/>
      <c r="B24" s="241"/>
      <c r="C24" s="97"/>
      <c r="D24" s="97"/>
      <c r="E24" s="243"/>
      <c r="F24" s="242"/>
      <c r="G24" s="243"/>
      <c r="H24" s="243"/>
    </row>
    <row r="25" spans="1:8" ht="14.25" customHeight="1" x14ac:dyDescent="0.25">
      <c r="A25" s="122" t="s">
        <v>79</v>
      </c>
      <c r="B25" s="252">
        <f>SUM(B9:B23)</f>
        <v>534</v>
      </c>
      <c r="C25" s="254">
        <f>SUM(C9:C23)</f>
        <v>99747</v>
      </c>
      <c r="D25" s="254">
        <f>SUM(D9:D23)</f>
        <v>48075</v>
      </c>
      <c r="E25" s="255">
        <f>SUM(E9:E23)</f>
        <v>4634</v>
      </c>
      <c r="F25" s="256">
        <f>C25/E25</f>
        <v>21.525032369443245</v>
      </c>
      <c r="G25" s="254">
        <f t="shared" ref="G25" si="1">SUM(G9:G23)</f>
        <v>24052</v>
      </c>
      <c r="H25" s="254">
        <f>SUM(H9:H23)</f>
        <v>11694</v>
      </c>
    </row>
    <row r="26" spans="1:8" s="67" customFormat="1" ht="14.25" customHeight="1" x14ac:dyDescent="0.25">
      <c r="A26" s="123"/>
      <c r="B26" s="257"/>
      <c r="C26" s="258"/>
      <c r="D26" s="258"/>
      <c r="E26" s="258"/>
      <c r="F26" s="259"/>
      <c r="G26" s="258"/>
      <c r="H26" s="258"/>
    </row>
    <row r="27" spans="1:8" ht="14.25" customHeight="1" x14ac:dyDescent="0.2">
      <c r="A27" s="260"/>
      <c r="B27" s="520" t="s">
        <v>60</v>
      </c>
      <c r="C27" s="520"/>
      <c r="D27" s="520"/>
      <c r="E27" s="520"/>
      <c r="F27" s="520"/>
      <c r="G27" s="520"/>
      <c r="H27" s="520"/>
    </row>
    <row r="28" spans="1:8" s="67" customFormat="1" ht="14.25" customHeight="1" x14ac:dyDescent="0.25">
      <c r="A28" s="260"/>
      <c r="B28" s="261"/>
      <c r="C28" s="261"/>
      <c r="D28" s="261"/>
      <c r="E28" s="261"/>
      <c r="F28" s="261"/>
      <c r="G28" s="261"/>
      <c r="H28" s="261"/>
    </row>
    <row r="29" spans="1:8" ht="14.25" customHeight="1" x14ac:dyDescent="0.2">
      <c r="A29" s="124" t="s">
        <v>67</v>
      </c>
      <c r="B29" s="252">
        <v>10</v>
      </c>
      <c r="C29" s="100">
        <v>2191</v>
      </c>
      <c r="D29" s="100">
        <v>1062</v>
      </c>
      <c r="E29" s="100">
        <v>100</v>
      </c>
      <c r="F29" s="253">
        <f t="shared" ref="F29:F43" si="2">C29/E29</f>
        <v>21.91</v>
      </c>
      <c r="G29" s="100">
        <v>514</v>
      </c>
      <c r="H29" s="100">
        <v>245</v>
      </c>
    </row>
    <row r="30" spans="1:8" ht="14.25" customHeight="1" x14ac:dyDescent="0.2">
      <c r="A30" s="124" t="s">
        <v>68</v>
      </c>
      <c r="B30" s="252">
        <v>32</v>
      </c>
      <c r="C30" s="100">
        <v>7024</v>
      </c>
      <c r="D30" s="100">
        <v>3407</v>
      </c>
      <c r="E30" s="100">
        <v>325</v>
      </c>
      <c r="F30" s="253">
        <f t="shared" si="2"/>
        <v>21.612307692307692</v>
      </c>
      <c r="G30" s="100">
        <v>1712</v>
      </c>
      <c r="H30" s="100">
        <v>869</v>
      </c>
    </row>
    <row r="31" spans="1:8" ht="14.25" customHeight="1" x14ac:dyDescent="0.2">
      <c r="A31" s="124" t="s">
        <v>69</v>
      </c>
      <c r="B31" s="252">
        <v>35</v>
      </c>
      <c r="C31" s="100">
        <v>6838</v>
      </c>
      <c r="D31" s="100">
        <v>3341</v>
      </c>
      <c r="E31" s="100">
        <v>336</v>
      </c>
      <c r="F31" s="253">
        <f t="shared" si="2"/>
        <v>20.351190476190474</v>
      </c>
      <c r="G31" s="100">
        <v>1641</v>
      </c>
      <c r="H31" s="100">
        <v>811</v>
      </c>
    </row>
    <row r="32" spans="1:8" ht="14.25" customHeight="1" x14ac:dyDescent="0.2">
      <c r="A32" s="124" t="s">
        <v>70</v>
      </c>
      <c r="B32" s="252">
        <v>12</v>
      </c>
      <c r="C32" s="100">
        <v>2815</v>
      </c>
      <c r="D32" s="101">
        <v>1299</v>
      </c>
      <c r="E32" s="100">
        <v>134</v>
      </c>
      <c r="F32" s="253">
        <f t="shared" si="2"/>
        <v>21.007462686567163</v>
      </c>
      <c r="G32" s="100">
        <v>670</v>
      </c>
      <c r="H32" s="100">
        <v>316</v>
      </c>
    </row>
    <row r="33" spans="1:8" ht="14.25" customHeight="1" x14ac:dyDescent="0.2">
      <c r="A33" s="124" t="s">
        <v>71</v>
      </c>
      <c r="B33" s="252">
        <v>27</v>
      </c>
      <c r="C33" s="101">
        <v>4618</v>
      </c>
      <c r="D33" s="101">
        <v>2239</v>
      </c>
      <c r="E33" s="100">
        <v>212</v>
      </c>
      <c r="F33" s="253">
        <f t="shared" si="2"/>
        <v>21.783018867924529</v>
      </c>
      <c r="G33" s="100">
        <v>1102</v>
      </c>
      <c r="H33" s="100">
        <v>550</v>
      </c>
    </row>
    <row r="34" spans="1:8" ht="14.25" customHeight="1" x14ac:dyDescent="0.2">
      <c r="A34" s="121" t="s">
        <v>96</v>
      </c>
      <c r="B34" s="252">
        <v>26</v>
      </c>
      <c r="C34" s="100">
        <v>7152</v>
      </c>
      <c r="D34" s="100">
        <v>3455</v>
      </c>
      <c r="E34" s="100">
        <v>330</v>
      </c>
      <c r="F34" s="253">
        <f t="shared" si="2"/>
        <v>21.672727272727272</v>
      </c>
      <c r="G34" s="100">
        <v>1689</v>
      </c>
      <c r="H34" s="100">
        <v>805</v>
      </c>
    </row>
    <row r="35" spans="1:8" ht="14.25" customHeight="1" x14ac:dyDescent="0.2">
      <c r="A35" s="124" t="s">
        <v>72</v>
      </c>
      <c r="B35" s="252">
        <v>39</v>
      </c>
      <c r="C35" s="100">
        <v>5384</v>
      </c>
      <c r="D35" s="100">
        <v>2540</v>
      </c>
      <c r="E35" s="100">
        <v>253</v>
      </c>
      <c r="F35" s="253">
        <f t="shared" si="2"/>
        <v>21.280632411067195</v>
      </c>
      <c r="G35" s="100">
        <v>1231</v>
      </c>
      <c r="H35" s="100">
        <v>594</v>
      </c>
    </row>
    <row r="36" spans="1:8" ht="14.25" customHeight="1" x14ac:dyDescent="0.2">
      <c r="A36" s="124" t="s">
        <v>73</v>
      </c>
      <c r="B36" s="252">
        <v>28</v>
      </c>
      <c r="C36" s="101">
        <v>6316</v>
      </c>
      <c r="D36" s="101">
        <v>3045</v>
      </c>
      <c r="E36" s="100">
        <v>280</v>
      </c>
      <c r="F36" s="253">
        <f t="shared" si="2"/>
        <v>22.557142857142857</v>
      </c>
      <c r="G36" s="100">
        <v>1495</v>
      </c>
      <c r="H36" s="100">
        <v>731</v>
      </c>
    </row>
    <row r="37" spans="1:8" ht="14.25" customHeight="1" x14ac:dyDescent="0.2">
      <c r="A37" s="124" t="s">
        <v>74</v>
      </c>
      <c r="B37" s="252">
        <v>51</v>
      </c>
      <c r="C37" s="100">
        <v>10855</v>
      </c>
      <c r="D37" s="100">
        <v>5212</v>
      </c>
      <c r="E37" s="100">
        <v>496</v>
      </c>
      <c r="F37" s="253">
        <f t="shared" si="2"/>
        <v>21.885080645161292</v>
      </c>
      <c r="G37" s="100">
        <v>2735</v>
      </c>
      <c r="H37" s="100">
        <v>1336</v>
      </c>
    </row>
    <row r="38" spans="1:8" ht="14.25" customHeight="1" x14ac:dyDescent="0.2">
      <c r="A38" s="124" t="s">
        <v>75</v>
      </c>
      <c r="B38" s="252">
        <v>21</v>
      </c>
      <c r="C38" s="100">
        <v>4432</v>
      </c>
      <c r="D38" s="100">
        <v>2181</v>
      </c>
      <c r="E38" s="100">
        <v>207</v>
      </c>
      <c r="F38" s="253">
        <f t="shared" si="2"/>
        <v>21.410628019323671</v>
      </c>
      <c r="G38" s="100">
        <v>1033</v>
      </c>
      <c r="H38" s="100">
        <v>503</v>
      </c>
    </row>
    <row r="39" spans="1:8" ht="14.25" customHeight="1" x14ac:dyDescent="0.2">
      <c r="A39" s="121" t="s">
        <v>97</v>
      </c>
      <c r="B39" s="252">
        <v>49</v>
      </c>
      <c r="C39" s="100">
        <v>9348</v>
      </c>
      <c r="D39" s="100">
        <v>4472</v>
      </c>
      <c r="E39" s="100">
        <v>437</v>
      </c>
      <c r="F39" s="253">
        <f t="shared" si="2"/>
        <v>21.391304347826086</v>
      </c>
      <c r="G39" s="100">
        <v>2220</v>
      </c>
      <c r="H39" s="100">
        <v>1071</v>
      </c>
    </row>
    <row r="40" spans="1:8" ht="14.25" customHeight="1" x14ac:dyDescent="0.2">
      <c r="A40" s="121" t="s">
        <v>98</v>
      </c>
      <c r="B40" s="252">
        <v>40</v>
      </c>
      <c r="C40" s="100">
        <v>6556</v>
      </c>
      <c r="D40" s="100">
        <v>3111</v>
      </c>
      <c r="E40" s="100">
        <v>308</v>
      </c>
      <c r="F40" s="253">
        <f t="shared" si="2"/>
        <v>21.285714285714285</v>
      </c>
      <c r="G40" s="100">
        <v>1525</v>
      </c>
      <c r="H40" s="100">
        <v>699</v>
      </c>
    </row>
    <row r="41" spans="1:8" ht="14.25" customHeight="1" x14ac:dyDescent="0.2">
      <c r="A41" s="124" t="s">
        <v>76</v>
      </c>
      <c r="B41" s="252">
        <v>47</v>
      </c>
      <c r="C41" s="100">
        <v>9585</v>
      </c>
      <c r="D41" s="100">
        <v>4618</v>
      </c>
      <c r="E41" s="100">
        <v>434</v>
      </c>
      <c r="F41" s="253">
        <f t="shared" si="2"/>
        <v>22.085253456221199</v>
      </c>
      <c r="G41" s="100">
        <v>2362</v>
      </c>
      <c r="H41" s="100">
        <v>1131</v>
      </c>
    </row>
    <row r="42" spans="1:8" ht="14.25" customHeight="1" x14ac:dyDescent="0.2">
      <c r="A42" s="124" t="s">
        <v>77</v>
      </c>
      <c r="B42" s="252">
        <v>25</v>
      </c>
      <c r="C42" s="101">
        <v>4498</v>
      </c>
      <c r="D42" s="101">
        <v>2179</v>
      </c>
      <c r="E42" s="100">
        <v>205</v>
      </c>
      <c r="F42" s="253">
        <f t="shared" si="2"/>
        <v>21.941463414634146</v>
      </c>
      <c r="G42" s="100">
        <v>1056</v>
      </c>
      <c r="H42" s="100">
        <v>526</v>
      </c>
    </row>
    <row r="43" spans="1:8" ht="14.25" customHeight="1" x14ac:dyDescent="0.2">
      <c r="A43" s="124" t="s">
        <v>78</v>
      </c>
      <c r="B43" s="252">
        <v>35</v>
      </c>
      <c r="C43" s="100">
        <v>8807</v>
      </c>
      <c r="D43" s="100">
        <v>4276</v>
      </c>
      <c r="E43" s="100">
        <v>400</v>
      </c>
      <c r="F43" s="253">
        <f t="shared" si="2"/>
        <v>22.017499999999998</v>
      </c>
      <c r="G43" s="100">
        <v>2236</v>
      </c>
      <c r="H43" s="100">
        <v>1084</v>
      </c>
    </row>
    <row r="44" spans="1:8" s="67" customFormat="1" ht="14.25" customHeight="1" x14ac:dyDescent="0.2">
      <c r="A44" s="124"/>
      <c r="B44" s="245"/>
      <c r="C44" s="93"/>
      <c r="D44" s="93"/>
      <c r="E44" s="262"/>
      <c r="F44" s="240"/>
      <c r="G44" s="262"/>
      <c r="H44" s="262"/>
    </row>
    <row r="45" spans="1:8" ht="14.25" customHeight="1" x14ac:dyDescent="0.2">
      <c r="A45" s="125" t="s">
        <v>79</v>
      </c>
      <c r="B45" s="263">
        <f>SUM(B29:B43)</f>
        <v>477</v>
      </c>
      <c r="C45" s="264">
        <f t="shared" ref="C45:H45" si="3">SUM(C29:C43)</f>
        <v>96419</v>
      </c>
      <c r="D45" s="264">
        <f t="shared" si="3"/>
        <v>46437</v>
      </c>
      <c r="E45" s="264">
        <f t="shared" si="3"/>
        <v>4457</v>
      </c>
      <c r="F45" s="265">
        <f>C45/E45</f>
        <v>21.633161319273054</v>
      </c>
      <c r="G45" s="264">
        <f t="shared" si="3"/>
        <v>23221</v>
      </c>
      <c r="H45" s="264">
        <f t="shared" si="3"/>
        <v>11271</v>
      </c>
    </row>
  </sheetData>
  <protectedRanges>
    <protectedRange sqref="B25 C13:C24 G9:H24 D9:D12 E9:E24 B9:B23" name="Bereich1_1"/>
    <protectedRange sqref="B29:B44 C33 E33 C36 E36 C42 E42 G29:H44 D43:E44 D37:E41 D34:E35 D29:E32" name="Bereich1_2"/>
  </protectedRanges>
  <mergeCells count="9">
    <mergeCell ref="A1:H1"/>
    <mergeCell ref="A2:H2"/>
    <mergeCell ref="B6:H6"/>
    <mergeCell ref="B27:H27"/>
    <mergeCell ref="A4:A5"/>
    <mergeCell ref="B4:B5"/>
    <mergeCell ref="E4:E5"/>
    <mergeCell ref="F4:F5"/>
    <mergeCell ref="B7:H7"/>
  </mergeCells>
  <conditionalFormatting sqref="A7:B8 A6:H6 A26:H28 A9:A25 A29:A45">
    <cfRule type="expression" dxfId="88" priority="3">
      <formula>MOD(ROW(),2)=1</formula>
    </cfRule>
  </conditionalFormatting>
  <conditionalFormatting sqref="B9:H25">
    <cfRule type="expression" dxfId="87" priority="2">
      <formula>MOD(ROW(),2)=1</formula>
    </cfRule>
  </conditionalFormatting>
  <conditionalFormatting sqref="B29:H45">
    <cfRule type="expression" dxfId="8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1</vt:i4>
      </vt:variant>
    </vt:vector>
  </HeadingPairs>
  <TitlesOfParts>
    <vt:vector size="32" baseType="lpstr">
      <vt:lpstr>Seite 1 - Titel</vt:lpstr>
      <vt:lpstr>Seite 2 - Impressum</vt:lpstr>
      <vt:lpstr>Seite 3 - Inhaltsverzeichnis</vt:lpstr>
      <vt:lpstr>Tab. 1.1</vt:lpstr>
      <vt:lpstr>Tab. 1.2</vt:lpstr>
      <vt:lpstr>Tab. 1.3</vt:lpstr>
      <vt:lpstr>Tab. 1.4</vt:lpstr>
      <vt:lpstr>Tab. 2.1</vt:lpstr>
      <vt:lpstr>Tab. 2.2.</vt:lpstr>
      <vt:lpstr>Tab. 3.1</vt:lpstr>
      <vt:lpstr>Tab. 3.2</vt:lpstr>
      <vt:lpstr>Tab. 4.1 </vt:lpstr>
      <vt:lpstr>Tab. 4.2</vt:lpstr>
      <vt:lpstr>Tab. 4.3</vt:lpstr>
      <vt:lpstr>Tab. 4.4</vt:lpstr>
      <vt:lpstr>Tab. 5.1</vt:lpstr>
      <vt:lpstr>Tab. 5.2</vt:lpstr>
      <vt:lpstr>Tab. 6.1</vt:lpstr>
      <vt:lpstr>Tab. 6.2</vt:lpstr>
      <vt:lpstr>Tab.7.1</vt:lpstr>
      <vt:lpstr>Tab.7.2</vt:lpstr>
      <vt:lpstr>Tab.8.1</vt:lpstr>
      <vt:lpstr>Tab.8.2</vt:lpstr>
      <vt:lpstr>Tab.9.1</vt:lpstr>
      <vt:lpstr>Tab.9.2</vt:lpstr>
      <vt:lpstr>Tab.10.1</vt:lpstr>
      <vt:lpstr>Tab.10.2</vt:lpstr>
      <vt:lpstr>Tab.11.1</vt:lpstr>
      <vt:lpstr>Tab.11.2 </vt:lpstr>
      <vt:lpstr>Tab.12.1</vt:lpstr>
      <vt:lpstr>Tab.12.2</vt:lpstr>
      <vt:lpstr>Tab.11.1!Drucktitel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2017-05-29T09:42:50Z</cp:lastPrinted>
  <dcterms:created xsi:type="dcterms:W3CDTF">2012-03-28T07:56:08Z</dcterms:created>
  <dcterms:modified xsi:type="dcterms:W3CDTF">2017-05-29T09:43:27Z</dcterms:modified>
  <cp:category>LIS-Bericht</cp:category>
</cp:coreProperties>
</file>