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40" windowHeight="10470"/>
  </bookViews>
  <sheets>
    <sheet name="A I 1 - vj 184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E14" i="5" l="1"/>
  <c r="E20" i="5" l="1"/>
  <c r="E8" i="5"/>
  <c r="I12" i="5" l="1"/>
  <c r="I18" i="5"/>
  <c r="I22" i="5" l="1"/>
  <c r="I24" i="5" s="1"/>
  <c r="E10" i="5"/>
  <c r="C18" i="5" l="1"/>
  <c r="C12" i="5"/>
  <c r="E23" i="5" l="1"/>
  <c r="E21" i="5"/>
  <c r="H18" i="5"/>
  <c r="F18" i="5"/>
  <c r="D18" i="5"/>
  <c r="B18" i="5"/>
  <c r="E17" i="5"/>
  <c r="G18" i="5"/>
  <c r="E16" i="5"/>
  <c r="E15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<sst xmlns="http://schemas.openxmlformats.org/spreadsheetml/2006/main" count="112" uniqueCount="107">
  <si>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</si>
  <si>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</si>
  <si>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</si>
  <si>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</si>
  <si>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</si>
  <si>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</si>
  <si>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</si>
  <si>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</si>
  <si>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</si>
  <si>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</si>
  <si>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</si>
  <si>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</si>
  <si>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</si>
  <si>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</si>
  <si>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</si>
  <si>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</si>
  <si>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</si>
  <si>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</si>
  <si>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</si>
  <si>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</si>
  <si>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</si>
  <si>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</si>
  <si>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</si>
  <si>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</si>
  <si>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</si>
  <si>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</si>
  <si>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</si>
  <si>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</si>
  <si>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</si>
  <si>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</si>
  <si>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</si>
  <si>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</si>
  <si>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</si>
  <si>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</si>
  <si>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</si>
  <si>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</si>
  <si>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</si>
  <si>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</si>
  <si>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</si>
  <si>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</si>
  <si>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</si>
  <si>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</si>
  <si>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</si>
  <si>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</si>
  <si>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</si>
  <si>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</si>
  <si>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</si>
  <si>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</si>
  <si>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</si>
  <si>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</si>
  <si>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</si>
  <si>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</si>
  <si>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</si>
  <si>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</si>
  <si>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</si>
  <si>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</si>
  <si>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</si>
  <si>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</si>
  <si>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</si>
  <si>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</si>
  <si>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</si>
  <si>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</si>
  <si>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</si>
  <si>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</si>
  <si>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</si>
  <si>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</si>
  <si>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</si>
  <si>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</si>
  <si>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</si>
  <si>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</si>
  <si>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</si>
  <si>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</si>
  <si>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</si>
  <si>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</si>
  <si>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</si>
  <si>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</si>
  <si>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</si>
  <si>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</si>
  <si>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</si>
  <si>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</si>
  <si>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</si>
  <si>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</si>
  <si>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</si>
  <si>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</si>
  <si>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</si>
  <si>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</si>
  <si>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</si>
  <si>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</si>
  <si>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</si>
  <si>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</si>
  <si>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</si>
  <si>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</si>
  <si>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</si>
  <si>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</si>
  <si>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</si>
  <si>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</si>
  <si>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</si>
  <si>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</si>
  <si>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</si>
  <si>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</si>
  <si>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</si>
  <si>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2019
Auszugsweise Vervielfältigung und Verbreitung mit Quellenangabe gestattet.         </t>
  </si>
  <si>
    <t>Kennziffer: A I 1 - vj 4/18 HH</t>
  </si>
  <si>
    <t>4. Quartal 2018</t>
  </si>
  <si>
    <t>1. Bevölkerungsentwicklung des Landes Hamburg im 4. Vierteljahr 2018</t>
  </si>
  <si>
    <t>Oktober- Dezember</t>
  </si>
  <si>
    <t>Herausgegeben am: 27.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</si>
</sst>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67075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67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1" spans="1:7" x14ac:dyDescent="0.2">
      <c r="A1" s="113"/>
    </row>
    <row r="3" spans="1:7" ht="19.5" customHeight="1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72</v>
      </c>
      <c r="E15" s="116"/>
      <c r="F15" s="116"/>
      <c r="G15" s="116"/>
    </row>
    <row r="16" spans="1:7" ht="15" x14ac:dyDescent="0.2">
      <c r="D16" s="117" t="s">
        <v>102</v>
      </c>
      <c r="E16" s="117"/>
      <c r="F16" s="117"/>
      <c r="G16" s="117"/>
    </row>
    <row r="18" spans="1:7" ht="37.5" x14ac:dyDescent="0.5">
      <c r="B18" s="118" t="s">
        <v>71</v>
      </c>
      <c r="C18" s="119"/>
      <c r="D18" s="119"/>
      <c r="E18" s="119"/>
      <c r="F18" s="119"/>
      <c r="G18" s="119"/>
    </row>
    <row r="19" spans="1:7" ht="27" x14ac:dyDescent="0.35">
      <c r="B19" s="118" t="s">
        <v>103</v>
      </c>
      <c r="C19" s="118"/>
      <c r="D19" s="118"/>
      <c r="E19" s="118"/>
      <c r="F19" s="118"/>
      <c r="G19" s="118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51" t="s">
        <v>106</v>
      </c>
      <c r="E22" s="151"/>
      <c r="F22" s="151"/>
      <c r="G22" s="151"/>
    </row>
    <row r="23" spans="1:7" ht="16.5" x14ac:dyDescent="0.25">
      <c r="A23" s="114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30" t="s">
        <v>1</v>
      </c>
      <c r="B4" s="120"/>
      <c r="C4" s="120"/>
      <c r="D4" s="120"/>
      <c r="E4" s="120"/>
      <c r="F4" s="120"/>
      <c r="G4" s="120"/>
    </row>
    <row r="5" spans="1:7" s="51" customFormat="1" x14ac:dyDescent="0.2">
      <c r="A5" s="122"/>
      <c r="B5" s="122"/>
      <c r="C5" s="122"/>
      <c r="D5" s="122"/>
      <c r="E5" s="122"/>
      <c r="F5" s="122"/>
      <c r="G5" s="122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1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1" customFormat="1" ht="5.25" customHeight="1" x14ac:dyDescent="0.2">
      <c r="A10" s="59"/>
    </row>
    <row r="11" spans="1:7" s="51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1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5" t="s">
        <v>50</v>
      </c>
      <c r="B15" s="124"/>
      <c r="C15" s="124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6" t="s">
        <v>98</v>
      </c>
      <c r="B17" s="124"/>
      <c r="C17" s="124"/>
      <c r="D17" s="111"/>
      <c r="E17" s="52"/>
      <c r="F17" s="52"/>
      <c r="G17" s="52"/>
    </row>
    <row r="18" spans="1:7" s="51" customFormat="1" ht="12.75" customHeight="1" x14ac:dyDescent="0.2">
      <c r="A18" s="112" t="s">
        <v>74</v>
      </c>
      <c r="B18" s="126" t="s">
        <v>99</v>
      </c>
      <c r="C18" s="124"/>
      <c r="D18" s="111"/>
      <c r="E18" s="52"/>
      <c r="F18" s="52"/>
      <c r="G18" s="52"/>
    </row>
    <row r="19" spans="1:7" s="51" customFormat="1" ht="12.75" customHeight="1" x14ac:dyDescent="0.2">
      <c r="A19" s="111" t="s">
        <v>75</v>
      </c>
      <c r="B19" s="127" t="s">
        <v>100</v>
      </c>
      <c r="C19" s="127"/>
      <c r="D19" s="127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5" t="s">
        <v>76</v>
      </c>
      <c r="B22" s="124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3" t="s">
        <v>78</v>
      </c>
      <c r="C24" s="124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3" t="s">
        <v>80</v>
      </c>
      <c r="C25" s="124"/>
      <c r="D25" s="52"/>
      <c r="E25" s="52"/>
      <c r="F25" s="52"/>
      <c r="G25" s="52"/>
    </row>
    <row r="26" spans="1:7" s="51" customFormat="1" x14ac:dyDescent="0.2">
      <c r="A26" s="52"/>
      <c r="B26" s="124"/>
      <c r="C26" s="124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81</v>
      </c>
      <c r="B28" s="50" t="s">
        <v>82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6" t="s">
        <v>101</v>
      </c>
      <c r="B31" s="124"/>
      <c r="C31" s="124"/>
      <c r="D31" s="124"/>
      <c r="E31" s="124"/>
      <c r="F31" s="124"/>
      <c r="G31" s="124"/>
    </row>
    <row r="32" spans="1:7" s="51" customFormat="1" ht="42.6" customHeight="1" x14ac:dyDescent="0.2">
      <c r="A32" s="126" t="s">
        <v>93</v>
      </c>
      <c r="B32" s="126"/>
      <c r="C32" s="126"/>
      <c r="D32" s="126"/>
      <c r="E32" s="126"/>
      <c r="F32" s="126"/>
      <c r="G32" s="12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2" t="s">
        <v>83</v>
      </c>
      <c r="B43" s="122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7" t="s">
        <v>89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4/18 HH</oddFooter>
    <firstFooter>&amp;L&amp;8Statistikamt Nord&amp;C&amp;8&amp;P&amp;R&amp;8Statistischer Bericht  A I 1 - vj 4/18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4/18 HH</oddFooter>
    <firstFooter>&amp;L&amp;8Statistikamt Nord&amp;C&amp;8&amp;P&amp;R&amp;8Statistischer Bericht  A I 1 - vj 4/18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1" ht="14.1" customHeight="1" x14ac:dyDescent="0.2">
      <c r="A1" s="131" t="s">
        <v>104</v>
      </c>
      <c r="B1" s="131"/>
      <c r="C1" s="131"/>
      <c r="D1" s="131"/>
      <c r="E1" s="131"/>
      <c r="F1" s="131"/>
      <c r="G1" s="127"/>
      <c r="H1" s="127"/>
      <c r="I1" s="127"/>
    </row>
    <row r="2" spans="1:11" ht="14.1" customHeight="1" x14ac:dyDescent="0.2"/>
    <row r="3" spans="1:11" s="88" customFormat="1" ht="39.6" customHeight="1" x14ac:dyDescent="0.2">
      <c r="A3" s="140" t="s">
        <v>32</v>
      </c>
      <c r="B3" s="100" t="s">
        <v>44</v>
      </c>
      <c r="C3" s="100" t="s">
        <v>45</v>
      </c>
      <c r="D3" s="100" t="s">
        <v>46</v>
      </c>
      <c r="E3" s="132" t="s">
        <v>105</v>
      </c>
      <c r="F3" s="132"/>
      <c r="G3" s="132"/>
      <c r="H3" s="132"/>
      <c r="I3" s="133"/>
    </row>
    <row r="4" spans="1:11" s="88" customFormat="1" ht="39.6" customHeight="1" x14ac:dyDescent="0.2">
      <c r="A4" s="141"/>
      <c r="B4" s="137">
        <v>2018</v>
      </c>
      <c r="C4" s="138"/>
      <c r="D4" s="139"/>
      <c r="E4" s="101" t="s">
        <v>70</v>
      </c>
      <c r="F4" s="100" t="s">
        <v>61</v>
      </c>
      <c r="G4" s="100" t="s">
        <v>62</v>
      </c>
      <c r="H4" s="100" t="s">
        <v>91</v>
      </c>
      <c r="I4" s="102" t="s">
        <v>92</v>
      </c>
    </row>
    <row r="5" spans="1:11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11" s="88" customFormat="1" ht="14.1" customHeight="1" x14ac:dyDescent="0.2">
      <c r="A6" s="65" t="s">
        <v>63</v>
      </c>
      <c r="B6" s="66">
        <v>1838520</v>
      </c>
      <c r="C6" s="66">
        <v>1840603</v>
      </c>
      <c r="D6" s="66">
        <v>1841484</v>
      </c>
      <c r="E6" s="66">
        <v>1838520</v>
      </c>
      <c r="F6" s="67">
        <v>901048</v>
      </c>
      <c r="G6" s="66">
        <v>937472</v>
      </c>
      <c r="H6" s="66">
        <v>1538177</v>
      </c>
      <c r="I6" s="67">
        <v>300343</v>
      </c>
    </row>
    <row r="7" spans="1:11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11" s="88" customFormat="1" ht="14.1" customHeight="1" x14ac:dyDescent="0.2">
      <c r="A8" s="72" t="s">
        <v>64</v>
      </c>
      <c r="B8" s="66">
        <v>1829</v>
      </c>
      <c r="C8" s="66">
        <v>1595</v>
      </c>
      <c r="D8" s="66">
        <v>1768</v>
      </c>
      <c r="E8" s="68">
        <f>SUM(B8:D8)</f>
        <v>5192</v>
      </c>
      <c r="F8" s="67">
        <v>2640</v>
      </c>
      <c r="G8" s="66">
        <v>2552</v>
      </c>
      <c r="H8" s="68">
        <v>4390</v>
      </c>
      <c r="I8" s="67">
        <v>802</v>
      </c>
      <c r="J8" s="99"/>
      <c r="K8" s="99"/>
    </row>
    <row r="9" spans="1:11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</row>
    <row r="10" spans="1:11" s="88" customFormat="1" ht="14.1" customHeight="1" x14ac:dyDescent="0.2">
      <c r="A10" s="72" t="s">
        <v>65</v>
      </c>
      <c r="B10" s="66">
        <v>1438</v>
      </c>
      <c r="C10" s="66">
        <v>1461</v>
      </c>
      <c r="D10" s="66">
        <v>1669</v>
      </c>
      <c r="E10" s="68">
        <f>SUM(B10:D10)</f>
        <v>4568</v>
      </c>
      <c r="F10" s="67">
        <v>2251</v>
      </c>
      <c r="G10" s="66">
        <v>2317</v>
      </c>
      <c r="H10" s="68">
        <v>4327</v>
      </c>
      <c r="I10" s="67">
        <v>241</v>
      </c>
    </row>
    <row r="11" spans="1:11" s="88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9"/>
    </row>
    <row r="12" spans="1:11" s="88" customFormat="1" ht="14.1" customHeight="1" x14ac:dyDescent="0.2">
      <c r="A12" s="72" t="s">
        <v>66</v>
      </c>
      <c r="B12" s="90">
        <f t="shared" ref="B12:I12" si="1">B8-B10</f>
        <v>391</v>
      </c>
      <c r="C12" s="66">
        <f t="shared" si="1"/>
        <v>134</v>
      </c>
      <c r="D12" s="76">
        <f t="shared" si="1"/>
        <v>99</v>
      </c>
      <c r="E12" s="68">
        <f t="shared" si="0"/>
        <v>624</v>
      </c>
      <c r="F12" s="68">
        <f t="shared" si="1"/>
        <v>389</v>
      </c>
      <c r="G12" s="68">
        <f>G8-G10</f>
        <v>235</v>
      </c>
      <c r="H12" s="68">
        <f t="shared" si="1"/>
        <v>63</v>
      </c>
      <c r="I12" s="68">
        <f t="shared" si="1"/>
        <v>561</v>
      </c>
    </row>
    <row r="13" spans="1:11" s="88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1"/>
      <c r="I13" s="91"/>
    </row>
    <row r="14" spans="1:11" s="88" customFormat="1" ht="14.1" customHeight="1" x14ac:dyDescent="0.2">
      <c r="A14" s="72" t="s">
        <v>90</v>
      </c>
      <c r="B14" s="66">
        <v>10161</v>
      </c>
      <c r="C14" s="66">
        <v>7348</v>
      </c>
      <c r="D14" s="66">
        <v>6580</v>
      </c>
      <c r="E14" s="68">
        <f t="shared" si="0"/>
        <v>24089</v>
      </c>
      <c r="F14" s="67">
        <v>12904</v>
      </c>
      <c r="G14" s="66">
        <v>11185</v>
      </c>
      <c r="H14" s="68">
        <v>13465</v>
      </c>
      <c r="I14" s="67">
        <v>10624</v>
      </c>
    </row>
    <row r="15" spans="1:11" s="88" customFormat="1" ht="14.1" customHeight="1" x14ac:dyDescent="0.2">
      <c r="A15" s="72"/>
      <c r="B15" s="66"/>
      <c r="C15" s="106"/>
      <c r="D15" s="66"/>
      <c r="E15" s="68">
        <f t="shared" si="0"/>
        <v>0</v>
      </c>
      <c r="F15" s="71"/>
      <c r="G15" s="66"/>
      <c r="H15" s="68"/>
    </row>
    <row r="16" spans="1:11" s="88" customFormat="1" ht="14.1" customHeight="1" x14ac:dyDescent="0.2">
      <c r="A16" s="72" t="s">
        <v>94</v>
      </c>
      <c r="B16" s="66">
        <v>8450</v>
      </c>
      <c r="C16" s="66">
        <v>6608</v>
      </c>
      <c r="D16" s="66">
        <v>7000</v>
      </c>
      <c r="E16" s="68">
        <f t="shared" si="0"/>
        <v>22058</v>
      </c>
      <c r="F16" s="67">
        <v>12282</v>
      </c>
      <c r="G16" s="66">
        <v>9776</v>
      </c>
      <c r="H16" s="68">
        <v>14213</v>
      </c>
      <c r="I16" s="67">
        <v>7845</v>
      </c>
    </row>
    <row r="17" spans="1:9" s="88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</row>
    <row r="18" spans="1:9" s="88" customFormat="1" ht="14.1" customHeight="1" x14ac:dyDescent="0.2">
      <c r="A18" s="65" t="s">
        <v>66</v>
      </c>
      <c r="B18" s="66">
        <f>SUM(B14-B16)</f>
        <v>1711</v>
      </c>
      <c r="C18" s="66">
        <f>SUM(C14-C16)</f>
        <v>740</v>
      </c>
      <c r="D18" s="66">
        <f t="shared" ref="D18" si="2">SUM(D14-D16)</f>
        <v>-420</v>
      </c>
      <c r="E18" s="68">
        <f t="shared" si="0"/>
        <v>2031</v>
      </c>
      <c r="F18" s="67">
        <f>SUM(F14-F16)</f>
        <v>622</v>
      </c>
      <c r="G18" s="67">
        <f t="shared" ref="G18:I18" si="3">SUM(G14-G16)</f>
        <v>1409</v>
      </c>
      <c r="H18" s="67">
        <f t="shared" si="3"/>
        <v>-748</v>
      </c>
      <c r="I18" s="67">
        <f t="shared" si="3"/>
        <v>2779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96</v>
      </c>
      <c r="B20" s="66">
        <v>-19</v>
      </c>
      <c r="C20" s="92">
        <v>7</v>
      </c>
      <c r="D20" s="66">
        <v>16</v>
      </c>
      <c r="E20" s="108">
        <f>SUM(B20:D20)</f>
        <v>4</v>
      </c>
      <c r="F20" s="67">
        <v>-11</v>
      </c>
      <c r="G20" s="66">
        <v>15</v>
      </c>
      <c r="H20" s="67">
        <v>1422</v>
      </c>
      <c r="I20" s="67">
        <v>-1418</v>
      </c>
    </row>
    <row r="21" spans="1:9" ht="14.1" customHeight="1" x14ac:dyDescent="0.2">
      <c r="A21" s="72"/>
      <c r="B21" s="80"/>
      <c r="C21" s="81"/>
      <c r="D21" s="81"/>
      <c r="E21" s="68">
        <f t="shared" si="0"/>
        <v>0</v>
      </c>
      <c r="F21" s="82"/>
      <c r="G21" s="81"/>
      <c r="H21" s="93"/>
      <c r="I21" s="82"/>
    </row>
    <row r="22" spans="1:9" ht="22.5" x14ac:dyDescent="0.2">
      <c r="A22" s="72" t="s">
        <v>97</v>
      </c>
      <c r="B22" s="66">
        <f>B12+B18+B20</f>
        <v>2083</v>
      </c>
      <c r="C22" s="66">
        <f t="shared" ref="C22:I22" si="4">C12+C18+C20</f>
        <v>881</v>
      </c>
      <c r="D22" s="66">
        <f t="shared" si="4"/>
        <v>-305</v>
      </c>
      <c r="E22" s="68">
        <f t="shared" si="0"/>
        <v>2659</v>
      </c>
      <c r="F22" s="67">
        <f t="shared" si="4"/>
        <v>1000</v>
      </c>
      <c r="G22" s="66">
        <f t="shared" si="4"/>
        <v>1659</v>
      </c>
      <c r="H22" s="66">
        <f t="shared" si="4"/>
        <v>737</v>
      </c>
      <c r="I22" s="66">
        <f t="shared" si="4"/>
        <v>1922</v>
      </c>
    </row>
    <row r="23" spans="1:9" ht="14.1" customHeight="1" x14ac:dyDescent="0.2">
      <c r="A23" s="65"/>
      <c r="B23" s="73"/>
      <c r="C23" s="73"/>
      <c r="D23" s="73"/>
      <c r="E23" s="68">
        <f t="shared" si="0"/>
        <v>0</v>
      </c>
      <c r="F23" s="83"/>
      <c r="G23" s="74"/>
      <c r="H23" s="89"/>
      <c r="I23" s="75"/>
    </row>
    <row r="24" spans="1:9" x14ac:dyDescent="0.2">
      <c r="A24" s="84" t="s">
        <v>67</v>
      </c>
      <c r="B24" s="85">
        <f t="shared" ref="B24:I24" si="5">B6+B22</f>
        <v>1840603</v>
      </c>
      <c r="C24" s="86">
        <f t="shared" si="5"/>
        <v>1841484</v>
      </c>
      <c r="D24" s="86">
        <f t="shared" si="5"/>
        <v>1841179</v>
      </c>
      <c r="E24" s="86">
        <f t="shared" si="5"/>
        <v>1841179</v>
      </c>
      <c r="F24" s="86">
        <f t="shared" si="5"/>
        <v>902048</v>
      </c>
      <c r="G24" s="86">
        <f>G6+G22</f>
        <v>939131</v>
      </c>
      <c r="H24" s="86">
        <f t="shared" si="5"/>
        <v>1538914</v>
      </c>
      <c r="I24" s="86">
        <f t="shared" si="5"/>
        <v>302265</v>
      </c>
    </row>
    <row r="25" spans="1:9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9" ht="15.6" customHeight="1" x14ac:dyDescent="0.2">
      <c r="A26" s="134" t="s">
        <v>68</v>
      </c>
      <c r="B26" s="135"/>
      <c r="C26" s="127"/>
      <c r="D26" s="127"/>
      <c r="E26" s="127"/>
      <c r="F26" s="127"/>
      <c r="G26" s="127"/>
      <c r="H26" s="127"/>
      <c r="I26" s="127"/>
    </row>
    <row r="27" spans="1:9" ht="15.6" customHeight="1" x14ac:dyDescent="0.2">
      <c r="A27" s="136" t="s">
        <v>69</v>
      </c>
      <c r="B27" s="127"/>
      <c r="C27" s="127"/>
      <c r="D27" s="127"/>
      <c r="E27" s="127"/>
      <c r="F27" s="127"/>
      <c r="G27" s="127"/>
      <c r="H27" s="127"/>
      <c r="I27" s="127"/>
    </row>
    <row r="28" spans="1:9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9:F24 G11:H11 G15:H15 G16:I24 D9:I10 G12:I14 B6:I8 B8:B10 B15:B16 D15:F16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4/18 HH</oddFooter>
    <firstFooter>&amp;L&amp;8Statistikamt Nord&amp;C&amp;8&amp;P&amp;R&amp;8Statistischer Bericht  A I 1 - vj 4/18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2" t="s">
        <v>32</v>
      </c>
      <c r="B3" s="147" t="s">
        <v>33</v>
      </c>
      <c r="C3" s="14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3"/>
      <c r="B4" s="149" t="s">
        <v>51</v>
      </c>
      <c r="C4" s="15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3"/>
      <c r="B5" s="145"/>
      <c r="C5" s="14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4"/>
      <c r="B6" s="145"/>
      <c r="C6" s="14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184_HH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2019-06-27T05:59:05Z</cp:lastPrinted>
  <dcterms:created xsi:type="dcterms:W3CDTF">2012-03-28T07:56:08Z</dcterms:created>
  <dcterms:modified xsi:type="dcterms:W3CDTF">2019-06-27T05:59:32Z</dcterms:modified>
  <cp:category>LIS-Bericht</cp:category>
</cp:coreProperties>
</file>