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0785"/>
  </bookViews>
  <sheets>
    <sheet name="A I 1 - vj 1103 HH" sheetId="14" r:id="rId1"/>
    <sheet name="Impressum (S.2)" sheetId="2" r:id="rId2"/>
    <sheet name="Hinweis (S.3)" sheetId="13" r:id="rId3"/>
    <sheet name="Tab.1 (S.4)" sheetId="5" r:id="rId4"/>
    <sheet name="Tab.2 (S.5)" sheetId="10" r:id="rId5"/>
    <sheet name="T3_1" sheetId="9" state="hidden" r:id="rId6"/>
  </sheets>
  <definedNames>
    <definedName name="_xlnm.Print_Titles" localSheetId="4">'Tab.2 (S.5)'!$1:$4</definedName>
  </definedNames>
  <calcPr calcId="145621"/>
</workbook>
</file>

<file path=xl/calcChain.xml><?xml version="1.0" encoding="utf-8"?>
<calcChain xmlns="http://schemas.openxmlformats.org/spreadsheetml/2006/main">
  <c r="F13" i="10" l="1"/>
  <c r="B13" i="10"/>
  <c r="F12" i="10"/>
  <c r="B12" i="10"/>
  <c r="F11" i="10"/>
  <c r="B11" i="10"/>
  <c r="F10" i="10"/>
  <c r="B10" i="10"/>
  <c r="F9" i="10"/>
  <c r="B9" i="10"/>
  <c r="F8" i="10"/>
  <c r="B8" i="10"/>
  <c r="F7" i="10"/>
  <c r="B7" i="10"/>
  <c r="F6" i="10"/>
  <c r="B6" i="10"/>
  <c r="I15" i="5"/>
  <c r="H15" i="5"/>
  <c r="E13" i="5"/>
  <c r="I12" i="5"/>
  <c r="H12" i="5"/>
  <c r="G12" i="5"/>
  <c r="F12" i="5"/>
  <c r="D12" i="5"/>
  <c r="C12" i="5"/>
  <c r="B12" i="5"/>
  <c r="E11" i="5"/>
  <c r="E10" i="5"/>
  <c r="H9" i="5"/>
  <c r="F9" i="5"/>
  <c r="D9" i="5"/>
  <c r="D14" i="5" s="1"/>
  <c r="D15" i="5" s="1"/>
  <c r="C9" i="5"/>
  <c r="C14" i="5" s="1"/>
  <c r="C15" i="5" s="1"/>
  <c r="B9" i="5"/>
  <c r="B14" i="5" s="1"/>
  <c r="E8" i="5"/>
  <c r="I8" i="5" s="1"/>
  <c r="E7" i="5"/>
  <c r="I7" i="5" s="1"/>
  <c r="E6" i="5"/>
  <c r="G8" i="5" l="1"/>
  <c r="G9" i="5" s="1"/>
  <c r="G14" i="5" s="1"/>
  <c r="G15" i="5" s="1"/>
  <c r="F14" i="5"/>
  <c r="F15" i="5" s="1"/>
  <c r="E12" i="5"/>
  <c r="I9" i="5"/>
  <c r="E14" i="5"/>
  <c r="E15" i="5" s="1"/>
  <c r="B15" i="5"/>
  <c r="E9" i="5"/>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<sst xmlns="http://schemas.openxmlformats.org/spreadsheetml/2006/main" count="130" uniqueCount="122">
  <si>
    <t>Impressum</t>
  </si>
  <si>
    <t>Statistische Berichte</t>
  </si>
  <si>
    <t>Herausgeber, Druck und Vertrieb</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</si>
  <si>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</si>
  <si>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</si>
  <si>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</si>
  <si>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</si>
  <si>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</si>
  <si>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</si>
  <si>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</si>
  <si>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</si>
  <si>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</si>
  <si>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</si>
  <si>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</si>
  <si>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</si>
  <si>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</si>
  <si>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</si>
  <si>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</si>
  <si>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</si>
  <si>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</si>
  <si>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</si>
  <si>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</si>
  <si>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</si>
  <si>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</si>
  <si>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</si>
  <si>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</si>
  <si>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</si>
  <si>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</si>
  <si>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</si>
  <si>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</si>
  <si>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</si>
  <si>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</si>
  <si>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</si>
  <si>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</si>
  <si>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</si>
  <si>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</si>
  <si>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</si>
  <si>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</si>
  <si>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</si>
  <si>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</si>
  <si>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</si>
  <si>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</si>
  <si>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</si>
  <si>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</si>
  <si>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</si>
  <si>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</si>
  <si>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</si>
  <si>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</si>
  <si>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</si>
  <si>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</si>
  <si>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</si>
  <si>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</si>
  <si>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</si>
  <si>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 xml:space="preserve">Auskünfte: 040 42831-1766 </t>
  </si>
  <si>
    <t>Bestellungen: 040 6895-9280</t>
  </si>
  <si>
    <t>E-Mail: vertrieb@statistik-nord.de</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</si>
  <si>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</si>
  <si>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</si>
  <si>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</si>
  <si>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</si>
  <si>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</si>
  <si>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</si>
  <si>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</si>
  <si>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</si>
  <si>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</si>
  <si>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Vertrieb/Auskunftsdienst</t>
  </si>
  <si>
    <t>u. dgl.</t>
  </si>
  <si>
    <t>insgesamt</t>
  </si>
  <si>
    <t>männlich</t>
  </si>
  <si>
    <t>weiblich</t>
  </si>
  <si>
    <t>deutsch</t>
  </si>
  <si>
    <t>nichtdeutsch</t>
  </si>
  <si>
    <t>Anfangsbestand</t>
  </si>
  <si>
    <t>Lebendgeborene</t>
  </si>
  <si>
    <t>Gestorbene</t>
  </si>
  <si>
    <t>Saldo</t>
  </si>
  <si>
    <t>Veränderung insgesamt</t>
  </si>
  <si>
    <t>Endbestand</t>
  </si>
  <si>
    <t>Telefon: 040 42831-1754</t>
  </si>
  <si>
    <t>E-Mail: isolde.schlueter@statistik-nord.de</t>
  </si>
  <si>
    <t>Anzahl</t>
  </si>
  <si>
    <t>%</t>
  </si>
  <si>
    <t>Männlich</t>
  </si>
  <si>
    <t>Weiblich</t>
  </si>
  <si>
    <t>Bezirk</t>
  </si>
  <si>
    <t>Hamburg-Mitte</t>
  </si>
  <si>
    <t>Altona</t>
  </si>
  <si>
    <t>Eimsbüttel</t>
  </si>
  <si>
    <t>Hamburg-Nord</t>
  </si>
  <si>
    <t>Wandsbek</t>
  </si>
  <si>
    <t>Bergedorf</t>
  </si>
  <si>
    <t>Harburg</t>
  </si>
  <si>
    <t>Hamburg</t>
  </si>
  <si>
    <t>2011</t>
  </si>
  <si>
    <t>Veränderung zum Zensus 09.05.2011</t>
  </si>
  <si>
    <t>Fortschreibung auf Basis des Zensus 2011</t>
  </si>
  <si>
    <t>STATISTISCHE BERICHTE</t>
  </si>
  <si>
    <t>Isolde Schlüter</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</si>
  <si>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</si>
  <si>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</si>
  <si>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</si>
  <si>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</si>
  <si>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a. n. g.</t>
  </si>
  <si>
    <t>( )</t>
  </si>
  <si>
    <t>Zahlenwert mit eingeschränkter Aussagefähigkeit</t>
  </si>
  <si>
    <t>/</t>
  </si>
  <si>
    <t>Zahlenwert nicht sicher genug</t>
  </si>
  <si>
    <t>Kennziffer: A I 1 - vj 3/11 HH</t>
  </si>
  <si>
    <t>3. Quartal 2011</t>
  </si>
  <si>
    <t>1. Bevölkerungentwicklung im 3.Quartal 2011</t>
  </si>
  <si>
    <t>Juli - September</t>
  </si>
  <si>
    <t>Sep-
tember</t>
  </si>
  <si>
    <r>
      <rPr>
        <vertAlign val="superscript"/>
        <sz val="8"/>
        <rFont val="Arial"/>
        <family val="2"/>
      </rPr>
      <t>1</t>
    </r>
    <r>
      <rPr>
        <sz val="8"/>
        <rFont val="Arial"/>
        <family val="2"/>
      </rPr>
      <t xml:space="preserve">  über die Landesgrenze</t>
    </r>
  </si>
  <si>
    <r>
      <rPr>
        <vertAlign val="superscript"/>
        <sz val="8"/>
        <rFont val="Arial"/>
        <family val="2"/>
      </rPr>
      <t>2</t>
    </r>
    <r>
      <rPr>
        <sz val="8"/>
        <rFont val="Arial"/>
        <family val="2"/>
      </rPr>
      <t xml:space="preserve">  aufgrund von Gebietsänderungen und bestandsrelevanten Korrekturen</t>
    </r>
  </si>
  <si>
    <r>
      <t>sonstige Veränderung</t>
    </r>
    <r>
      <rPr>
        <vertAlign val="superscript"/>
        <sz val="8"/>
        <rFont val="Arial"/>
        <family val="2"/>
      </rPr>
      <t>2</t>
    </r>
  </si>
  <si>
    <r>
      <t>Fortzüge</t>
    </r>
    <r>
      <rPr>
        <vertAlign val="superscript"/>
        <sz val="8"/>
        <rFont val="Arial"/>
        <family val="2"/>
      </rPr>
      <t>1</t>
    </r>
  </si>
  <si>
    <r>
      <t>Zuzüge</t>
    </r>
    <r>
      <rPr>
        <vertAlign val="superscript"/>
        <sz val="8"/>
        <rFont val="Arial"/>
        <family val="2"/>
      </rPr>
      <t>1</t>
    </r>
  </si>
  <si>
    <t>2. Bevölkerung in Hamburg nach Bezirken im 3.Quartal 2011</t>
  </si>
  <si>
    <r>
      <t xml:space="preserve">Internet: </t>
    </r>
    <r>
      <rPr>
        <u/>
        <sz val="10"/>
        <color rgb="FF0000FF"/>
        <rFont val="Arial"/>
        <family val="2"/>
      </rPr>
      <t>www.statistik-nord.de</t>
    </r>
  </si>
  <si>
    <t>Die Bevölkerungsentwicklung</t>
  </si>
  <si>
    <t xml:space="preserve"> in Hamburg</t>
  </si>
  <si>
    <t>Herausgegeben am: 9.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</si>
</sst>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 ##0;\–"/>
    <numFmt numFmtId="170" formatCode="#\ ###\ ###\ \ "/>
    <numFmt numFmtId="171" formatCode="#,##0\ \ ;\-\ #,##0\ \ ;\–\ \ "/>
    <numFmt numFmtId="172" formatCode="\ 0.0\ \ ;\-\ \ 0.0\ \ "/>
  </numFmts>
  <fonts count="52"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u/>
      <sz val="10"/>
      <color rgb="FF0000FF"/>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9"/>
      <color theme="1"/>
      <name val="Arial"/>
      <family val="2"/>
    </font>
    <font>
      <b/>
      <sz val="8"/>
      <color theme="1"/>
      <name val="Arial"/>
      <family val="2"/>
    </font>
    <font>
      <b/>
      <sz val="13"/>
      <name val="Arial"/>
      <family val="2"/>
    </font>
    <font>
      <sz val="10"/>
      <color indexed="8"/>
      <name val="MS Sans Serif"/>
      <family val="2"/>
    </font>
    <font>
      <b/>
      <sz val="8"/>
      <name val="Arial"/>
      <family val="2"/>
    </font>
    <font>
      <sz val="2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top style="thin">
        <color rgb="FF001E4B"/>
      </top>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right style="thin">
        <color theme="3"/>
      </right>
      <top style="thin">
        <color theme="3"/>
      </top>
      <bottom/>
      <diagonal/>
    </border>
    <border>
      <left/>
      <right style="thin">
        <color theme="3"/>
      </right>
      <top/>
      <bottom style="thin">
        <color theme="3"/>
      </bottom>
      <diagonal/>
    </border>
    <border>
      <left/>
      <right/>
      <top/>
      <bottom style="thin">
        <color indexed="64"/>
      </bottom>
      <diagonal/>
    </border>
  </borders>
  <cellStyleXfs count="55">
    <xf numFmtId="0" fontId="0" fillId="0" borderId="0"/>
    <xf numFmtId="0" fontId="25" fillId="6"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17" applyNumberFormat="0" applyAlignment="0" applyProtection="0"/>
    <xf numFmtId="0" fontId="35" fillId="10" borderId="18" applyNumberFormat="0" applyAlignment="0" applyProtection="0"/>
    <xf numFmtId="0" fontId="36" fillId="10" borderId="17" applyNumberFormat="0" applyAlignment="0" applyProtection="0"/>
    <xf numFmtId="0" fontId="37" fillId="0" borderId="19" applyNumberFormat="0" applyFill="0" applyAlignment="0" applyProtection="0"/>
    <xf numFmtId="0" fontId="38" fillId="11" borderId="20" applyNumberFormat="0" applyAlignment="0" applyProtection="0"/>
    <xf numFmtId="0" fontId="27" fillId="12" borderId="21" applyNumberFormat="0" applyFont="0" applyAlignment="0" applyProtection="0"/>
    <xf numFmtId="0" fontId="39" fillId="0" borderId="0" applyNumberFormat="0" applyFill="0" applyBorder="0" applyAlignment="0" applyProtection="0"/>
    <xf numFmtId="0" fontId="40" fillId="0" borderId="22" applyNumberFormat="0" applyFill="0" applyAlignment="0" applyProtection="0"/>
    <xf numFmtId="0" fontId="4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1" fillId="36" borderId="0" applyNumberFormat="0" applyBorder="0" applyAlignment="0" applyProtection="0"/>
    <xf numFmtId="0" fontId="17" fillId="0" borderId="0" applyFill="0" applyBorder="0" applyAlignment="0"/>
    <xf numFmtId="0" fontId="18" fillId="0" borderId="0" applyFill="0" applyBorder="0" applyAlignment="0"/>
    <xf numFmtId="0" fontId="4" fillId="0" borderId="0" applyFill="0" applyAlignment="0"/>
    <xf numFmtId="0" fontId="42" fillId="0" borderId="0"/>
    <xf numFmtId="0" fontId="43" fillId="0" borderId="0"/>
    <xf numFmtId="0" fontId="6" fillId="0" borderId="0"/>
    <xf numFmtId="0" fontId="4" fillId="0" borderId="0"/>
    <xf numFmtId="0" fontId="49" fillId="0" borderId="0"/>
  </cellStyleXfs>
  <cellXfs count="149">
    <xf numFmtId="0" fontId="0" fillId="0" borderId="0" xfId="0"/>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6"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20"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21"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alignment wrapText="1"/>
    </xf>
    <xf numFmtId="0" fontId="0" fillId="0" borderId="0" xfId="0" applyAlignment="1">
      <alignment vertical="center"/>
    </xf>
    <xf numFmtId="0" fontId="1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4" fillId="0" borderId="0" xfId="0" applyFont="1" applyAlignment="1">
      <alignment horizontal="left"/>
    </xf>
    <xf numFmtId="0" fontId="16" fillId="37" borderId="29"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8" fillId="0" borderId="27" xfId="0" applyFont="1" applyBorder="1" applyAlignment="1"/>
    <xf numFmtId="0" fontId="13" fillId="0" borderId="0" xfId="0" applyFont="1"/>
    <xf numFmtId="0" fontId="0" fillId="0" borderId="26" xfId="0" applyBorder="1"/>
    <xf numFmtId="0" fontId="44" fillId="0" borderId="28" xfId="0" applyFont="1" applyBorder="1" applyAlignment="1"/>
    <xf numFmtId="0" fontId="0" fillId="0" borderId="36" xfId="0" applyBorder="1"/>
    <xf numFmtId="170" fontId="42" fillId="0" borderId="0" xfId="50" applyNumberFormat="1" applyFont="1" applyProtection="1">
      <protection locked="0"/>
    </xf>
    <xf numFmtId="170" fontId="45" fillId="0" borderId="25" xfId="50" applyNumberFormat="1" applyFont="1" applyBorder="1" applyProtection="1">
      <protection locked="0"/>
    </xf>
    <xf numFmtId="0" fontId="10" fillId="0" borderId="27" xfId="0" applyFont="1" applyBorder="1" applyAlignment="1"/>
    <xf numFmtId="0" fontId="17" fillId="0" borderId="0" xfId="0" applyFont="1"/>
    <xf numFmtId="169" fontId="10" fillId="0" borderId="0" xfId="0" applyNumberFormat="1" applyFont="1" applyFill="1" applyProtection="1">
      <protection locked="0"/>
    </xf>
    <xf numFmtId="0" fontId="47" fillId="0" borderId="28" xfId="0" applyFont="1" applyBorder="1" applyAlignment="1">
      <alignment horizontal="left" wrapText="1"/>
    </xf>
    <xf numFmtId="170" fontId="17" fillId="0" borderId="0" xfId="0" applyNumberFormat="1" applyFont="1"/>
    <xf numFmtId="171" fontId="17" fillId="0" borderId="0" xfId="0" applyNumberFormat="1" applyFont="1"/>
    <xf numFmtId="0" fontId="0" fillId="0" borderId="0" xfId="0" applyBorder="1"/>
    <xf numFmtId="3" fontId="13" fillId="0" borderId="0" xfId="0" applyNumberFormat="1" applyFont="1" applyBorder="1"/>
    <xf numFmtId="0" fontId="47" fillId="0" borderId="0" xfId="0" applyFont="1"/>
    <xf numFmtId="0" fontId="0" fillId="0" borderId="0" xfId="0" applyFont="1" applyAlignment="1">
      <alignment horizontal="left" wrapText="1"/>
    </xf>
    <xf numFmtId="0" fontId="0" fillId="0" borderId="0" xfId="0" applyAlignment="1">
      <alignment horizontal="left" wrapText="1"/>
    </xf>
    <xf numFmtId="0" fontId="0" fillId="0" borderId="0" xfId="0" applyAlignment="1"/>
    <xf numFmtId="0" fontId="48" fillId="0" borderId="0" xfId="0" applyFont="1" applyAlignment="1">
      <alignment horizontal="center"/>
    </xf>
    <xf numFmtId="0" fontId="4" fillId="0" borderId="0" xfId="0" applyFont="1"/>
    <xf numFmtId="0" fontId="12" fillId="0" borderId="0" xfId="0" applyFont="1" applyAlignment="1">
      <alignment horizontal="left"/>
    </xf>
    <xf numFmtId="0" fontId="2" fillId="0" borderId="0" xfId="0" applyFont="1"/>
    <xf numFmtId="0" fontId="2" fillId="0" borderId="0" xfId="0" applyFont="1" applyAlignment="1"/>
    <xf numFmtId="170" fontId="10" fillId="0" borderId="0" xfId="50" applyNumberFormat="1" applyFont="1" applyProtection="1">
      <protection locked="0"/>
    </xf>
    <xf numFmtId="171" fontId="10" fillId="0" borderId="0" xfId="50" applyNumberFormat="1" applyFont="1" applyProtection="1"/>
    <xf numFmtId="170" fontId="10" fillId="0" borderId="0" xfId="50" applyNumberFormat="1" applyFont="1" applyProtection="1"/>
    <xf numFmtId="170" fontId="50" fillId="0" borderId="41" xfId="50" applyNumberFormat="1" applyFont="1" applyBorder="1" applyProtection="1">
      <protection locked="0"/>
    </xf>
    <xf numFmtId="0" fontId="10" fillId="37" borderId="23" xfId="0" quotePrefix="1" applyFont="1" applyFill="1" applyBorder="1" applyAlignment="1">
      <alignment horizontal="center" vertical="center" wrapText="1"/>
    </xf>
    <xf numFmtId="0" fontId="10" fillId="37" borderId="35" xfId="0" quotePrefix="1" applyNumberFormat="1" applyFont="1" applyFill="1" applyBorder="1" applyAlignment="1">
      <alignment horizontal="center" vertical="center" wrapText="1"/>
    </xf>
    <xf numFmtId="0" fontId="10" fillId="37" borderId="35" xfId="0" quotePrefix="1" applyFont="1" applyFill="1" applyBorder="1" applyAlignment="1">
      <alignment horizontal="center" vertical="center" wrapText="1"/>
    </xf>
    <xf numFmtId="0" fontId="10" fillId="37" borderId="34" xfId="0" quotePrefix="1" applyFont="1" applyFill="1" applyBorder="1" applyAlignment="1">
      <alignment horizontal="center" vertical="center" wrapText="1"/>
    </xf>
    <xf numFmtId="170" fontId="42" fillId="0" borderId="0" xfId="50" applyNumberFormat="1" applyFont="1" applyAlignment="1" applyProtection="1">
      <alignment horizontal="right" indent="2"/>
      <protection locked="0"/>
    </xf>
    <xf numFmtId="172" fontId="1" fillId="0" borderId="0" xfId="0" applyNumberFormat="1" applyFont="1" applyAlignment="1" applyProtection="1">
      <alignment horizontal="right" indent="2"/>
      <protection locked="0"/>
    </xf>
    <xf numFmtId="170" fontId="45" fillId="0" borderId="25" xfId="50" applyNumberFormat="1" applyFont="1" applyBorder="1" applyAlignment="1" applyProtection="1">
      <alignment horizontal="right" indent="2"/>
      <protection locked="0"/>
    </xf>
    <xf numFmtId="172" fontId="46" fillId="0" borderId="0" xfId="0" applyNumberFormat="1" applyFont="1" applyAlignment="1" applyProtection="1">
      <alignment horizontal="right" indent="2"/>
      <protection locked="0"/>
    </xf>
    <xf numFmtId="0" fontId="0" fillId="0" borderId="0" xfId="0" applyFont="1" applyAlignment="1">
      <alignment horizontal="left" wrapText="1"/>
    </xf>
    <xf numFmtId="0" fontId="14" fillId="0" borderId="0" xfId="0" applyFont="1" applyAlignment="1">
      <alignment horizontal="left" wrapText="1"/>
    </xf>
    <xf numFmtId="0" fontId="8" fillId="0" borderId="0" xfId="0" applyFont="1" applyAlignment="1">
      <alignment horizontal="right"/>
    </xf>
    <xf numFmtId="0" fontId="9" fillId="0" borderId="0" xfId="0" applyFont="1" applyAlignment="1">
      <alignment horizontal="center" wrapText="1"/>
    </xf>
    <xf numFmtId="0" fontId="51" fillId="0" borderId="0" xfId="0" applyFont="1" applyAlignment="1">
      <alignment horizontal="right"/>
    </xf>
    <xf numFmtId="0" fontId="51" fillId="0" borderId="0" xfId="0" applyFont="1" applyAlignment="1"/>
    <xf numFmtId="0" fontId="23" fillId="0" borderId="0" xfId="0" applyFont="1" applyAlignment="1">
      <alignment horizontal="right"/>
    </xf>
    <xf numFmtId="0" fontId="22" fillId="0" borderId="0" xfId="0" applyFont="1"/>
    <xf numFmtId="0" fontId="24" fillId="0" borderId="0" xfId="0" applyFont="1" applyAlignment="1">
      <alignment horizontal="right" vertical="center"/>
    </xf>
    <xf numFmtId="0" fontId="8" fillId="0" borderId="0" xfId="0" applyFont="1" applyAlignment="1">
      <alignment horizontal="right" vertical="center"/>
    </xf>
    <xf numFmtId="0" fontId="0" fillId="0" borderId="0" xfId="0" applyFont="1" applyAlignment="1">
      <alignment horizontal="left" wrapText="1"/>
    </xf>
    <xf numFmtId="0" fontId="14" fillId="0" borderId="0" xfId="0" applyFont="1" applyAlignment="1">
      <alignment horizontal="left" wrapText="1"/>
    </xf>
    <xf numFmtId="0" fontId="5" fillId="0" borderId="0" xfId="0" applyFont="1" applyAlignment="1">
      <alignment horizontal="left" wrapText="1"/>
    </xf>
    <xf numFmtId="0" fontId="13"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20" fillId="0" borderId="0" xfId="0" applyFont="1" applyAlignment="1">
      <alignment horizontal="left"/>
    </xf>
    <xf numFmtId="0" fontId="23" fillId="0" borderId="0" xfId="0" applyFont="1" applyAlignment="1">
      <alignment horizontal="left"/>
    </xf>
    <xf numFmtId="0" fontId="8" fillId="0" borderId="0" xfId="0" applyFont="1" applyAlignment="1">
      <alignment horizontal="left"/>
    </xf>
    <xf numFmtId="0" fontId="14" fillId="0" borderId="0" xfId="0" applyFont="1" applyAlignment="1">
      <alignment horizontal="left"/>
    </xf>
    <xf numFmtId="0" fontId="12" fillId="0" borderId="0" xfId="0" applyFont="1" applyBorder="1" applyAlignment="1">
      <alignment horizontal="center" vertical="center"/>
    </xf>
    <xf numFmtId="0" fontId="0" fillId="0" borderId="0" xfId="0" applyAlignment="1"/>
    <xf numFmtId="0" fontId="10" fillId="37" borderId="24" xfId="0" quotePrefix="1" applyNumberFormat="1" applyFont="1" applyFill="1" applyBorder="1" applyAlignment="1">
      <alignment horizontal="center" vertical="center" wrapText="1"/>
    </xf>
    <xf numFmtId="0" fontId="10" fillId="37" borderId="29" xfId="0" quotePrefix="1" applyNumberFormat="1" applyFont="1" applyFill="1" applyBorder="1" applyAlignment="1">
      <alignment horizontal="center" vertical="center" wrapText="1"/>
    </xf>
    <xf numFmtId="0" fontId="10" fillId="37" borderId="30" xfId="0" quotePrefix="1" applyNumberFormat="1" applyFont="1" applyFill="1" applyBorder="1" applyAlignment="1">
      <alignment horizontal="center" vertical="center" wrapText="1"/>
    </xf>
    <xf numFmtId="0" fontId="10" fillId="0" borderId="0" xfId="0" applyFont="1" applyAlignment="1">
      <alignment vertical="top" wrapText="1"/>
    </xf>
    <xf numFmtId="0" fontId="0" fillId="0" borderId="0" xfId="0" applyAlignment="1">
      <alignment vertical="top"/>
    </xf>
    <xf numFmtId="0" fontId="10" fillId="0" borderId="0" xfId="0" applyFont="1" applyAlignment="1">
      <alignment horizontal="left" vertical="top"/>
    </xf>
    <xf numFmtId="0" fontId="10" fillId="37" borderId="26" xfId="0" applyFont="1" applyFill="1" applyBorder="1" applyAlignment="1">
      <alignment horizontal="center" vertical="center" wrapText="1"/>
    </xf>
    <xf numFmtId="0" fontId="10" fillId="37" borderId="28"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9" xfId="0" applyFont="1" applyFill="1" applyBorder="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xf>
    <xf numFmtId="0" fontId="16" fillId="37" borderId="39" xfId="0" applyFont="1" applyFill="1" applyBorder="1" applyAlignment="1">
      <alignment horizontal="center" vertical="center"/>
    </xf>
    <xf numFmtId="0" fontId="16" fillId="37" borderId="40" xfId="0" applyFont="1" applyFill="1" applyBorder="1" applyAlignment="1">
      <alignment horizontal="center" vertical="center"/>
    </xf>
    <xf numFmtId="0" fontId="16" fillId="37" borderId="32" xfId="0" applyFont="1" applyFill="1" applyBorder="1" applyAlignment="1">
      <alignment horizontal="center" vertical="center"/>
    </xf>
    <xf numFmtId="0" fontId="16" fillId="37" borderId="31" xfId="0" applyFont="1" applyFill="1" applyBorder="1" applyAlignment="1">
      <alignment horizontal="center" vertical="center"/>
    </xf>
    <xf numFmtId="0" fontId="16" fillId="37" borderId="37" xfId="0" applyFont="1" applyFill="1" applyBorder="1" applyAlignment="1">
      <alignment horizontal="center" vertical="center" wrapText="1"/>
    </xf>
    <xf numFmtId="0" fontId="16" fillId="37" borderId="3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32</xdr:row>
      <xdr:rowOff>9526</xdr:rowOff>
    </xdr:from>
    <xdr:to>
      <xdr:col>6</xdr:col>
      <xdr:colOff>864450</xdr:colOff>
      <xdr:row>51</xdr:row>
      <xdr:rowOff>119052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62726"/>
          <a:ext cx="6408000" cy="3186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70338</xdr:rowOff>
    </xdr:from>
    <xdr:to>
      <xdr:col>3</xdr:col>
      <xdr:colOff>1674054</xdr:colOff>
      <xdr:row>26</xdr:row>
      <xdr:rowOff>42203</xdr:rowOff>
    </xdr:to>
    <xdr:sp macro="" textlink="">
      <xdr:nvSpPr>
        <xdr:cNvPr id="2" name="Textfeld 1"/>
        <xdr:cNvSpPr txBox="1"/>
      </xdr:nvSpPr>
      <xdr:spPr>
        <a:xfrm>
          <a:off x="0" y="70338"/>
          <a:ext cx="6337494" cy="4178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itchFamily="34" charset="0"/>
              <a:cs typeface="Arial" pitchFamily="34" charset="0"/>
            </a:rPr>
            <a:t>Hinweis</a:t>
          </a:r>
        </a:p>
        <a:p>
          <a:endParaRPr lang="de-DE" sz="900">
            <a:latin typeface="Arial" pitchFamily="34" charset="0"/>
            <a:cs typeface="Arial" pitchFamily="34" charset="0"/>
          </a:endParaRPr>
        </a:p>
        <a:p>
          <a:pPr algn="just">
            <a:lnSpc>
              <a:spcPts val="1300"/>
            </a:lnSpc>
          </a:pPr>
          <a:r>
            <a:rPr lang="de-DE" sz="900">
              <a:latin typeface="Arial" pitchFamily="34" charset="0"/>
              <a:cs typeface="Arial" pitchFamily="34" charset="0"/>
            </a:rPr>
            <a:t>Bevölkerungszahlen nach dem 09. Mai 2011 werden durch Fortschreibung des festgestellten Zensusergebnisses vom 09. Mai 2011 mit den Zu- und Fortzügen (Statistik der räumlichen  Bevölkerungsbewegung) und den Geburten und Sterbefällen (Statistik der natürlichen Bevölkerungsbewegung) ermittelt. Bis zum Vorliegen der vollständigen Zensusergebnisse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just">
            <a:lnSpc>
              <a:spcPts val="1300"/>
            </a:lnSpc>
          </a:pPr>
          <a:endParaRPr lang="de-DE" sz="900">
            <a:latin typeface="Arial" pitchFamily="34" charset="0"/>
            <a:cs typeface="Arial" pitchFamily="34" charset="0"/>
          </a:endParaRPr>
        </a:p>
        <a:p>
          <a:pPr algn="just">
            <a:lnSpc>
              <a:spcPts val="1300"/>
            </a:lnSpc>
          </a:pPr>
          <a:endParaRPr lang="de-DE" sz="900">
            <a:latin typeface="Arial" pitchFamily="34" charset="0"/>
            <a:cs typeface="Arial" pitchFamily="34" charset="0"/>
          </a:endParaRPr>
        </a:p>
        <a:p>
          <a:pPr algn="just">
            <a:lnSpc>
              <a:spcPts val="1300"/>
            </a:lnSpc>
          </a:pPr>
          <a:r>
            <a:rPr lang="de-DE" sz="900">
              <a:latin typeface="Arial" pitchFamily="34" charset="0"/>
              <a:cs typeface="Arial" pitchFamily="34" charset="0"/>
            </a:rPr>
            <a:t>Bundeszahlen veröffentlicht das Statistische Bundesamt in seiner Fachserie 1 „Bevölkerung und Erwerbstätigkeit“,    Reihe 1 „Gebiet und Bevölkerung“.</a:t>
          </a:r>
        </a:p>
        <a:p>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election activeCell="A7" sqref="A7"/>
    </sheetView>
  </sheetViews>
  <sheetFormatPr baseColWidth="10" defaultColWidth="11.28515625" defaultRowHeight="12.75" x14ac:dyDescent="0.2"/>
  <cols>
    <col min="1" max="7" width="13.140625" style="58" customWidth="1"/>
    <col min="8" max="8" width="10.7109375" style="58" customWidth="1"/>
    <col min="9" max="95" width="12.140625" style="58" customWidth="1"/>
    <col min="96" max="16384" width="11.28515625" style="58"/>
  </cols>
  <sheetData>
    <row r="3" spans="1:7" ht="20.25" x14ac:dyDescent="0.3">
      <c r="A3" s="107" t="s">
        <v>49</v>
      </c>
      <c r="B3" s="107"/>
      <c r="C3" s="107"/>
      <c r="D3" s="107"/>
    </row>
    <row r="4" spans="1:7" ht="20.25" x14ac:dyDescent="0.3">
      <c r="A4" s="107" t="s">
        <v>50</v>
      </c>
      <c r="B4" s="107"/>
      <c r="C4" s="107"/>
      <c r="D4" s="107"/>
    </row>
    <row r="11" spans="1:7" ht="15" x14ac:dyDescent="0.2">
      <c r="A11" s="1"/>
      <c r="F11" s="2"/>
      <c r="G11" s="3"/>
    </row>
    <row r="13" spans="1:7" x14ac:dyDescent="0.2">
      <c r="A13" s="6"/>
    </row>
    <row r="15" spans="1:7" ht="23.25" x14ac:dyDescent="0.2">
      <c r="D15" s="108" t="s">
        <v>96</v>
      </c>
      <c r="E15" s="108"/>
      <c r="F15" s="108"/>
      <c r="G15" s="108"/>
    </row>
    <row r="16" spans="1:7" ht="15" x14ac:dyDescent="0.2">
      <c r="D16" s="109" t="s">
        <v>107</v>
      </c>
      <c r="E16" s="109"/>
      <c r="F16" s="109"/>
      <c r="G16" s="109"/>
    </row>
    <row r="18" spans="1:7" ht="34.5" x14ac:dyDescent="0.45">
      <c r="A18" s="104" t="s">
        <v>119</v>
      </c>
      <c r="B18" s="105"/>
      <c r="C18" s="105"/>
      <c r="D18" s="105"/>
      <c r="E18" s="105"/>
      <c r="F18" s="105"/>
      <c r="G18" s="105"/>
    </row>
    <row r="19" spans="1:7" ht="34.5" x14ac:dyDescent="0.45">
      <c r="A19" s="104" t="s">
        <v>120</v>
      </c>
      <c r="B19" s="105"/>
      <c r="C19" s="105"/>
      <c r="D19" s="105"/>
      <c r="E19" s="105"/>
      <c r="F19" s="105"/>
      <c r="G19" s="105"/>
    </row>
    <row r="20" spans="1:7" ht="34.5" x14ac:dyDescent="0.45">
      <c r="B20" s="104" t="s">
        <v>108</v>
      </c>
      <c r="C20" s="104"/>
      <c r="D20" s="104"/>
      <c r="E20" s="104"/>
      <c r="F20" s="104"/>
      <c r="G20" s="104"/>
    </row>
    <row r="21" spans="1:7" ht="15.75" x14ac:dyDescent="0.25">
      <c r="A21" s="106" t="s">
        <v>95</v>
      </c>
      <c r="B21" s="106"/>
      <c r="C21" s="106"/>
      <c r="D21" s="106"/>
      <c r="E21" s="106"/>
      <c r="F21" s="106"/>
      <c r="G21" s="106"/>
    </row>
    <row r="22" spans="1:7" ht="16.5" x14ac:dyDescent="0.25">
      <c r="A22" s="83"/>
      <c r="B22" s="83"/>
      <c r="C22" s="83"/>
      <c r="D22" s="83"/>
      <c r="E22" s="83"/>
      <c r="F22" s="83"/>
    </row>
    <row r="23" spans="1:7" ht="15" x14ac:dyDescent="0.2">
      <c r="E23" s="102" t="s">
        <v>121</v>
      </c>
      <c r="F23" s="102"/>
      <c r="G23" s="102"/>
    </row>
    <row r="24" spans="1:7" ht="16.5" x14ac:dyDescent="0.25">
      <c r="A24" s="103"/>
      <c r="B24" s="103"/>
      <c r="C24" s="103"/>
      <c r="D24" s="103"/>
      <c r="E24" s="103"/>
      <c r="F24" s="103"/>
      <c r="G24" s="103"/>
    </row>
  </sheetData>
  <mergeCells count="10">
    <mergeCell ref="E23:G23"/>
    <mergeCell ref="A24:G24"/>
    <mergeCell ref="A18:G18"/>
    <mergeCell ref="A21:G21"/>
    <mergeCell ref="A3:D3"/>
    <mergeCell ref="A4:D4"/>
    <mergeCell ref="D15:G15"/>
    <mergeCell ref="D16:G16"/>
    <mergeCell ref="B20:G20"/>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topLeftCell="A7" zoomScaleNormal="100" workbookViewId="0">
      <selection activeCell="A18" sqref="A18:G18"/>
    </sheetView>
  </sheetViews>
  <sheetFormatPr baseColWidth="10" defaultColWidth="10.85546875" defaultRowHeight="12.75" x14ac:dyDescent="0.2"/>
  <cols>
    <col min="1" max="7" width="13.140625" customWidth="1"/>
    <col min="8" max="8" width="10.7109375" customWidth="1"/>
    <col min="9" max="78" width="12.140625" customWidth="1"/>
  </cols>
  <sheetData>
    <row r="1" spans="1:7" s="60" customFormat="1" x14ac:dyDescent="0.2"/>
    <row r="2" spans="1:7" s="60" customFormat="1" ht="15.75" x14ac:dyDescent="0.25">
      <c r="A2" s="116" t="s">
        <v>0</v>
      </c>
      <c r="B2" s="116"/>
      <c r="C2" s="116"/>
      <c r="D2" s="116"/>
      <c r="E2" s="116"/>
      <c r="F2" s="116"/>
      <c r="G2" s="116"/>
    </row>
    <row r="3" spans="1:7" s="60" customFormat="1" x14ac:dyDescent="0.2"/>
    <row r="4" spans="1:7" s="60" customFormat="1" ht="15.75" x14ac:dyDescent="0.25">
      <c r="A4" s="117" t="s">
        <v>1</v>
      </c>
      <c r="B4" s="118"/>
      <c r="C4" s="118"/>
      <c r="D4" s="118"/>
      <c r="E4" s="118"/>
      <c r="F4" s="118"/>
      <c r="G4" s="118"/>
    </row>
    <row r="5" spans="1:7" s="60" customFormat="1" x14ac:dyDescent="0.2">
      <c r="A5" s="113" t="s">
        <v>2</v>
      </c>
      <c r="B5" s="113"/>
      <c r="C5" s="113"/>
      <c r="D5" s="113"/>
      <c r="E5" s="113"/>
      <c r="F5" s="113"/>
      <c r="G5" s="113"/>
    </row>
    <row r="6" spans="1:7" s="60" customFormat="1" x14ac:dyDescent="0.2">
      <c r="A6" s="61"/>
    </row>
    <row r="7" spans="1:7" s="60" customFormat="1" x14ac:dyDescent="0.2">
      <c r="A7" s="115" t="s">
        <v>51</v>
      </c>
      <c r="B7" s="114"/>
      <c r="C7" s="114"/>
      <c r="D7" s="114"/>
      <c r="E7" s="114"/>
      <c r="F7" s="114"/>
      <c r="G7" s="114"/>
    </row>
    <row r="8" spans="1:7" s="60" customFormat="1" x14ac:dyDescent="0.2">
      <c r="A8" s="111" t="s">
        <v>5</v>
      </c>
      <c r="B8" s="114"/>
      <c r="C8" s="114"/>
      <c r="D8" s="114"/>
      <c r="E8" s="114"/>
      <c r="F8" s="114"/>
      <c r="G8" s="114"/>
    </row>
    <row r="9" spans="1:7" s="60" customFormat="1" x14ac:dyDescent="0.2">
      <c r="A9" s="61"/>
    </row>
    <row r="10" spans="1:7" s="60" customFormat="1" x14ac:dyDescent="0.2">
      <c r="A10" s="119" t="s">
        <v>3</v>
      </c>
      <c r="B10" s="119"/>
      <c r="C10" s="119"/>
      <c r="D10" s="119"/>
      <c r="E10" s="119"/>
      <c r="F10" s="119"/>
      <c r="G10" s="119"/>
    </row>
    <row r="11" spans="1:7" s="60" customFormat="1" x14ac:dyDescent="0.2">
      <c r="A11" s="111" t="s">
        <v>4</v>
      </c>
      <c r="B11" s="114"/>
      <c r="C11" s="114"/>
      <c r="D11" s="114"/>
      <c r="E11" s="114"/>
      <c r="F11" s="114"/>
      <c r="G11" s="114"/>
    </row>
    <row r="12" spans="1:7" s="60" customFormat="1" x14ac:dyDescent="0.2">
      <c r="A12" s="61"/>
    </row>
    <row r="13" spans="1:7" s="60" customFormat="1" x14ac:dyDescent="0.2"/>
    <row r="14" spans="1:7" s="60" customFormat="1" x14ac:dyDescent="0.2">
      <c r="A14" s="115" t="s">
        <v>52</v>
      </c>
      <c r="B14" s="115"/>
      <c r="C14" s="115"/>
      <c r="D14" s="115"/>
      <c r="E14" s="115"/>
      <c r="F14" s="115"/>
      <c r="G14" s="115"/>
    </row>
    <row r="15" spans="1:7" s="60" customFormat="1" x14ac:dyDescent="0.2">
      <c r="A15" s="110" t="s">
        <v>97</v>
      </c>
      <c r="B15" s="111"/>
      <c r="C15" s="111"/>
      <c r="D15" s="111"/>
      <c r="E15" s="111"/>
      <c r="F15" s="111"/>
      <c r="G15" s="111"/>
    </row>
    <row r="16" spans="1:7" s="60" customFormat="1" x14ac:dyDescent="0.2">
      <c r="A16" s="110" t="s">
        <v>78</v>
      </c>
      <c r="B16" s="111"/>
      <c r="C16" s="111"/>
      <c r="D16" s="111"/>
      <c r="E16" s="111"/>
      <c r="F16" s="111"/>
      <c r="G16" s="111"/>
    </row>
    <row r="17" spans="1:7" s="60" customFormat="1" x14ac:dyDescent="0.2">
      <c r="A17" s="110" t="s">
        <v>79</v>
      </c>
      <c r="B17" s="111"/>
      <c r="C17" s="111"/>
      <c r="D17" s="111"/>
      <c r="E17" s="111"/>
      <c r="F17" s="111"/>
      <c r="G17" s="111"/>
    </row>
    <row r="18" spans="1:7" s="60" customFormat="1" x14ac:dyDescent="0.2">
      <c r="A18" s="100"/>
      <c r="B18" s="101"/>
      <c r="C18" s="101"/>
      <c r="D18" s="101"/>
      <c r="E18" s="101"/>
      <c r="F18" s="101"/>
      <c r="G18" s="101"/>
    </row>
    <row r="19" spans="1:7" s="60" customFormat="1" x14ac:dyDescent="0.2">
      <c r="A19" s="54"/>
      <c r="B19" s="55"/>
      <c r="C19" s="55"/>
      <c r="D19" s="55"/>
      <c r="E19" s="55"/>
      <c r="F19" s="55"/>
      <c r="G19" s="55"/>
    </row>
    <row r="20" spans="1:7" s="60" customFormat="1" x14ac:dyDescent="0.2">
      <c r="A20" s="115" t="s">
        <v>65</v>
      </c>
      <c r="B20" s="115"/>
      <c r="C20" s="115"/>
      <c r="D20" s="115"/>
      <c r="E20" s="115"/>
      <c r="F20" s="115"/>
      <c r="G20" s="115"/>
    </row>
    <row r="21" spans="1:7" s="60" customFormat="1" x14ac:dyDescent="0.2">
      <c r="A21" s="112" t="s">
        <v>55</v>
      </c>
      <c r="B21" s="111"/>
      <c r="C21" s="111"/>
      <c r="D21" s="111"/>
      <c r="E21" s="111"/>
      <c r="F21" s="111"/>
      <c r="G21" s="111"/>
    </row>
    <row r="22" spans="1:7" s="60" customFormat="1" x14ac:dyDescent="0.2">
      <c r="A22" s="112" t="s">
        <v>53</v>
      </c>
      <c r="B22" s="111"/>
      <c r="C22" s="111"/>
      <c r="D22" s="111"/>
      <c r="E22" s="111"/>
      <c r="F22" s="111"/>
      <c r="G22" s="111"/>
    </row>
    <row r="23" spans="1:7" s="60" customFormat="1" x14ac:dyDescent="0.2">
      <c r="A23" s="112" t="s">
        <v>54</v>
      </c>
      <c r="B23" s="114"/>
      <c r="C23" s="114"/>
      <c r="D23" s="114"/>
      <c r="E23" s="114"/>
      <c r="F23" s="114"/>
      <c r="G23" s="114"/>
    </row>
    <row r="24" spans="1:7" s="60" customFormat="1" x14ac:dyDescent="0.2">
      <c r="A24" s="61"/>
    </row>
    <row r="25" spans="1:7" s="60" customFormat="1" x14ac:dyDescent="0.2">
      <c r="A25" s="110" t="s">
        <v>118</v>
      </c>
      <c r="B25" s="114"/>
      <c r="C25" s="114"/>
      <c r="D25" s="114"/>
      <c r="E25" s="114"/>
      <c r="F25" s="114"/>
      <c r="G25" s="114"/>
    </row>
    <row r="26" spans="1:7" s="60" customFormat="1" x14ac:dyDescent="0.2">
      <c r="A26" s="61"/>
    </row>
    <row r="27" spans="1:7" s="60" customFormat="1" ht="34.15" customHeight="1" x14ac:dyDescent="0.2">
      <c r="A27" s="110" t="s">
        <v>98</v>
      </c>
      <c r="B27" s="114"/>
      <c r="C27" s="114"/>
      <c r="D27" s="114"/>
      <c r="E27" s="114"/>
      <c r="F27" s="114"/>
      <c r="G27" s="114"/>
    </row>
    <row r="28" spans="1:7" s="60" customFormat="1" x14ac:dyDescent="0.2">
      <c r="A28" s="84" t="s">
        <v>99</v>
      </c>
      <c r="B28" s="81"/>
      <c r="C28" s="81"/>
      <c r="D28" s="81"/>
      <c r="E28" s="81"/>
      <c r="F28" s="81"/>
      <c r="G28" s="81"/>
    </row>
    <row r="29" spans="1:7" s="60" customFormat="1" ht="28.35" customHeight="1" x14ac:dyDescent="0.2">
      <c r="A29" s="110" t="s">
        <v>100</v>
      </c>
      <c r="B29" s="114"/>
      <c r="C29" s="114"/>
      <c r="D29" s="114"/>
      <c r="E29" s="114"/>
      <c r="F29" s="114"/>
      <c r="G29" s="114"/>
    </row>
    <row r="30" spans="1:7" s="60" customFormat="1" ht="12.75" customHeight="1" x14ac:dyDescent="0.2">
      <c r="A30" s="80"/>
      <c r="B30" s="81"/>
      <c r="C30" s="81"/>
      <c r="D30" s="81"/>
      <c r="E30" s="81"/>
      <c r="F30" s="81"/>
      <c r="G30" s="81"/>
    </row>
    <row r="31" spans="1:7" s="60" customFormat="1" ht="12.75" customHeight="1" x14ac:dyDescent="0.2">
      <c r="A31" s="80"/>
      <c r="B31" s="81"/>
      <c r="C31" s="81"/>
      <c r="D31" s="81"/>
      <c r="E31" s="81"/>
      <c r="F31" s="81"/>
      <c r="G31" s="81"/>
    </row>
    <row r="32" spans="1:7" s="60" customFormat="1" ht="12.75" customHeight="1" x14ac:dyDescent="0.2">
      <c r="A32" s="80"/>
      <c r="B32" s="81"/>
      <c r="C32" s="81"/>
      <c r="D32" s="81"/>
      <c r="E32" s="81"/>
      <c r="F32" s="81"/>
      <c r="G32" s="81"/>
    </row>
    <row r="33" spans="1:5" s="60" customFormat="1" x14ac:dyDescent="0.2">
      <c r="A33" s="61"/>
    </row>
    <row r="34" spans="1:5" s="60" customFormat="1" x14ac:dyDescent="0.2">
      <c r="A34" s="61"/>
    </row>
    <row r="35" spans="1:5" s="60" customFormat="1" x14ac:dyDescent="0.2">
      <c r="A35" s="113" t="s">
        <v>6</v>
      </c>
      <c r="B35" s="113"/>
    </row>
    <row r="36" spans="1:5" s="60" customFormat="1" x14ac:dyDescent="0.2"/>
    <row r="37" spans="1:5" s="60" customFormat="1" x14ac:dyDescent="0.2">
      <c r="A37" s="7">
        <v>0</v>
      </c>
      <c r="B37" s="8" t="s">
        <v>7</v>
      </c>
    </row>
    <row r="38" spans="1:5" s="60" customFormat="1" x14ac:dyDescent="0.2">
      <c r="A38" s="8" t="s">
        <v>20</v>
      </c>
      <c r="B38" s="8" t="s">
        <v>8</v>
      </c>
    </row>
    <row r="39" spans="1:5" s="60" customFormat="1" x14ac:dyDescent="0.2">
      <c r="A39" s="85" t="s">
        <v>21</v>
      </c>
      <c r="B39" s="8" t="s">
        <v>9</v>
      </c>
    </row>
    <row r="40" spans="1:5" s="60" customFormat="1" x14ac:dyDescent="0.2">
      <c r="A40" s="85" t="s">
        <v>22</v>
      </c>
      <c r="B40" s="8" t="s">
        <v>10</v>
      </c>
    </row>
    <row r="41" spans="1:5" s="60" customFormat="1" x14ac:dyDescent="0.2">
      <c r="A41" s="8" t="s">
        <v>101</v>
      </c>
      <c r="B41" s="8" t="s">
        <v>11</v>
      </c>
    </row>
    <row r="42" spans="1:5" s="60" customFormat="1" x14ac:dyDescent="0.2">
      <c r="A42" s="8" t="s">
        <v>17</v>
      </c>
      <c r="B42" s="8" t="s">
        <v>12</v>
      </c>
    </row>
    <row r="43" spans="1:5" s="60" customFormat="1" x14ac:dyDescent="0.2">
      <c r="A43" s="8" t="s">
        <v>18</v>
      </c>
      <c r="B43" s="8" t="s">
        <v>13</v>
      </c>
    </row>
    <row r="44" spans="1:5" s="60" customFormat="1" x14ac:dyDescent="0.2">
      <c r="A44" s="8" t="s">
        <v>19</v>
      </c>
      <c r="B44" s="8" t="s">
        <v>14</v>
      </c>
    </row>
    <row r="45" spans="1:5" s="60" customFormat="1" x14ac:dyDescent="0.2">
      <c r="A45" s="8" t="s">
        <v>102</v>
      </c>
      <c r="B45" s="8" t="s">
        <v>15</v>
      </c>
    </row>
    <row r="46" spans="1:5" s="60" customFormat="1" x14ac:dyDescent="0.2">
      <c r="A46" s="8" t="s">
        <v>66</v>
      </c>
      <c r="B46" s="8" t="s">
        <v>16</v>
      </c>
    </row>
    <row r="47" spans="1:5" s="60" customFormat="1" x14ac:dyDescent="0.2">
      <c r="A47" s="60" t="s">
        <v>103</v>
      </c>
      <c r="B47" s="60" t="s">
        <v>104</v>
      </c>
    </row>
    <row r="48" spans="1:5" s="60" customFormat="1" x14ac:dyDescent="0.2">
      <c r="A48" s="8" t="s">
        <v>105</v>
      </c>
      <c r="B48" s="82" t="s">
        <v>106</v>
      </c>
      <c r="C48" s="82"/>
      <c r="D48" s="82"/>
      <c r="E48" s="82"/>
    </row>
    <row r="49" spans="1:7" s="60" customFormat="1" x14ac:dyDescent="0.2"/>
    <row r="50" spans="1:7" s="60" customFormat="1" x14ac:dyDescent="0.2"/>
    <row r="51" spans="1:7" s="60" customFormat="1" x14ac:dyDescent="0.2"/>
    <row r="52" spans="1:7" s="60" customFormat="1" x14ac:dyDescent="0.2"/>
    <row r="53" spans="1:7" s="60" customFormat="1" x14ac:dyDescent="0.2"/>
    <row r="54" spans="1:7" s="60" customFormat="1" x14ac:dyDescent="0.2"/>
    <row r="55" spans="1:7" x14ac:dyDescent="0.2">
      <c r="A55" s="59"/>
      <c r="B55" s="59"/>
      <c r="C55" s="59"/>
      <c r="D55" s="59"/>
      <c r="E55" s="59"/>
      <c r="F55" s="59"/>
      <c r="G55" s="59"/>
    </row>
    <row r="56" spans="1:7" x14ac:dyDescent="0.2">
      <c r="A56" s="59"/>
      <c r="B56" s="59"/>
      <c r="C56" s="59"/>
      <c r="D56" s="59"/>
      <c r="E56" s="59"/>
      <c r="F56" s="59"/>
      <c r="G56" s="59"/>
    </row>
    <row r="57" spans="1:7" x14ac:dyDescent="0.2">
      <c r="A57" s="59"/>
      <c r="B57" s="59"/>
      <c r="C57" s="59"/>
      <c r="D57" s="59"/>
      <c r="E57" s="59"/>
      <c r="F57" s="59"/>
      <c r="G57" s="59"/>
    </row>
    <row r="58" spans="1:7" x14ac:dyDescent="0.2">
      <c r="A58" s="59"/>
      <c r="B58" s="59"/>
      <c r="C58" s="59"/>
      <c r="D58" s="59"/>
      <c r="E58" s="59"/>
      <c r="F58" s="59"/>
      <c r="G58" s="59"/>
    </row>
    <row r="59" spans="1:7" x14ac:dyDescent="0.2">
      <c r="A59" s="59"/>
      <c r="B59" s="59"/>
      <c r="C59" s="59"/>
      <c r="D59" s="59"/>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row r="173" spans="1:7" x14ac:dyDescent="0.2">
      <c r="A173" s="59"/>
      <c r="B173" s="59"/>
      <c r="C173" s="59"/>
      <c r="D173" s="59"/>
      <c r="E173" s="59"/>
      <c r="F173" s="59"/>
      <c r="G173" s="59"/>
    </row>
    <row r="174" spans="1:7" x14ac:dyDescent="0.2">
      <c r="A174" s="59"/>
      <c r="B174" s="59"/>
      <c r="C174" s="59"/>
      <c r="D174" s="59"/>
      <c r="E174" s="59"/>
      <c r="F174" s="59"/>
      <c r="G174" s="59"/>
    </row>
    <row r="175" spans="1:7" x14ac:dyDescent="0.2">
      <c r="A175" s="59"/>
      <c r="B175" s="59"/>
      <c r="C175" s="59"/>
      <c r="D175" s="59"/>
      <c r="E175" s="59"/>
      <c r="F175" s="59"/>
      <c r="G175" s="59"/>
    </row>
    <row r="176" spans="1:7" x14ac:dyDescent="0.2">
      <c r="A176" s="59"/>
      <c r="B176" s="59"/>
      <c r="C176" s="59"/>
      <c r="D176" s="59"/>
      <c r="E176" s="59"/>
      <c r="F176" s="59"/>
      <c r="G176" s="59"/>
    </row>
  </sheetData>
  <mergeCells count="19">
    <mergeCell ref="A15:G15"/>
    <mergeCell ref="A14:G14"/>
    <mergeCell ref="A16:G16"/>
    <mergeCell ref="A10:G10"/>
    <mergeCell ref="A11:G11"/>
    <mergeCell ref="A2:G2"/>
    <mergeCell ref="A4:G4"/>
    <mergeCell ref="A5:G5"/>
    <mergeCell ref="A7:G7"/>
    <mergeCell ref="A8:G8"/>
    <mergeCell ref="A17:G17"/>
    <mergeCell ref="A22:G22"/>
    <mergeCell ref="A35:B35"/>
    <mergeCell ref="A23:G23"/>
    <mergeCell ref="A25:G25"/>
    <mergeCell ref="A27:G27"/>
    <mergeCell ref="A29:G29"/>
    <mergeCell ref="A21:G21"/>
    <mergeCell ref="A20:G2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view="pageLayout" zoomScaleNormal="100" workbookViewId="0">
      <selection activeCell="C35" sqref="C35"/>
    </sheetView>
  </sheetViews>
  <sheetFormatPr baseColWidth="10" defaultColWidth="10.85546875" defaultRowHeight="12.75" x14ac:dyDescent="0.2"/>
  <cols>
    <col min="1" max="1" width="21.140625" style="58" customWidth="1"/>
    <col min="2" max="2" width="19.85546875" style="58" customWidth="1"/>
    <col min="3" max="3" width="25.5703125" style="58" customWidth="1"/>
    <col min="4" max="4" width="24.5703125" style="58" customWidth="1"/>
    <col min="5" max="5" width="20.85546875" style="58" customWidth="1"/>
    <col min="6" max="7" width="13.140625" style="58" customWidth="1"/>
    <col min="8" max="8" width="10.7109375" style="58" customWidth="1"/>
    <col min="9" max="78" width="12.140625" style="58" customWidth="1"/>
    <col min="79" max="16384" width="10.85546875" style="58"/>
  </cols>
  <sheetData>
    <row r="1" spans="1:7" x14ac:dyDescent="0.2">
      <c r="A1" s="86"/>
      <c r="B1" s="87"/>
      <c r="C1" s="87"/>
      <c r="D1" s="87"/>
      <c r="E1" s="59"/>
      <c r="F1" s="59"/>
      <c r="G1" s="59"/>
    </row>
    <row r="2" spans="1:7" x14ac:dyDescent="0.2">
      <c r="A2" s="59"/>
      <c r="B2" s="59"/>
      <c r="C2" s="59"/>
      <c r="D2" s="59"/>
      <c r="E2" s="59"/>
      <c r="F2" s="59"/>
      <c r="G2" s="59"/>
    </row>
    <row r="3" spans="1:7" x14ac:dyDescent="0.2">
      <c r="A3" s="59"/>
      <c r="B3" s="59"/>
      <c r="C3" s="59"/>
      <c r="D3" s="59"/>
      <c r="E3" s="59"/>
      <c r="F3" s="59"/>
      <c r="G3" s="59"/>
    </row>
    <row r="4" spans="1:7" x14ac:dyDescent="0.2">
      <c r="A4" s="59"/>
      <c r="B4" s="59"/>
      <c r="C4" s="59"/>
      <c r="D4" s="59"/>
      <c r="E4" s="59"/>
      <c r="F4" s="59"/>
      <c r="G4" s="59"/>
    </row>
    <row r="5" spans="1:7" x14ac:dyDescent="0.2">
      <c r="A5" s="59"/>
      <c r="B5" s="59"/>
      <c r="C5" s="59"/>
      <c r="D5" s="59"/>
      <c r="E5" s="59"/>
      <c r="F5" s="59"/>
      <c r="G5" s="59"/>
    </row>
    <row r="6" spans="1:7" x14ac:dyDescent="0.2">
      <c r="A6" s="59"/>
      <c r="B6" s="59"/>
      <c r="C6" s="59"/>
      <c r="D6" s="59"/>
      <c r="E6" s="59"/>
      <c r="F6" s="59"/>
      <c r="G6" s="59"/>
    </row>
    <row r="7" spans="1:7" x14ac:dyDescent="0.2">
      <c r="A7" s="59"/>
      <c r="B7" s="59"/>
      <c r="C7" s="59"/>
      <c r="D7" s="59"/>
      <c r="E7" s="59"/>
      <c r="F7" s="59"/>
      <c r="G7" s="59"/>
    </row>
    <row r="8" spans="1:7" x14ac:dyDescent="0.2">
      <c r="A8" s="59"/>
      <c r="B8" s="59"/>
      <c r="C8" s="59"/>
      <c r="D8" s="59"/>
      <c r="E8" s="59"/>
      <c r="F8" s="59"/>
      <c r="G8" s="59"/>
    </row>
    <row r="9" spans="1:7" x14ac:dyDescent="0.2">
      <c r="A9" s="59"/>
      <c r="B9" s="59"/>
      <c r="C9" s="59"/>
      <c r="D9" s="59"/>
      <c r="E9" s="59"/>
      <c r="F9" s="59"/>
      <c r="G9" s="59"/>
    </row>
    <row r="10" spans="1:7" x14ac:dyDescent="0.2">
      <c r="A10" s="59"/>
      <c r="B10" s="59"/>
      <c r="C10" s="59"/>
      <c r="D10" s="59"/>
      <c r="E10" s="59"/>
      <c r="F10" s="59"/>
      <c r="G10" s="59"/>
    </row>
    <row r="11" spans="1:7" x14ac:dyDescent="0.2">
      <c r="A11" s="59"/>
      <c r="B11" s="59"/>
      <c r="C11" s="59"/>
      <c r="D11" s="59"/>
      <c r="E11" s="59"/>
      <c r="F11" s="59"/>
      <c r="G11" s="59"/>
    </row>
    <row r="12" spans="1:7" x14ac:dyDescent="0.2">
      <c r="A12" s="59"/>
      <c r="B12" s="59"/>
      <c r="C12" s="59"/>
      <c r="D12" s="59"/>
      <c r="E12" s="59"/>
      <c r="F12" s="59"/>
      <c r="G12" s="59"/>
    </row>
    <row r="13" spans="1:7" x14ac:dyDescent="0.2">
      <c r="A13" s="59"/>
      <c r="B13" s="59"/>
      <c r="C13" s="59"/>
      <c r="D13" s="59"/>
      <c r="E13" s="59"/>
      <c r="F13" s="59"/>
      <c r="G13" s="59"/>
    </row>
    <row r="14" spans="1:7" x14ac:dyDescent="0.2">
      <c r="A14" s="59"/>
      <c r="B14" s="59"/>
      <c r="C14" s="59"/>
      <c r="D14" s="59"/>
      <c r="E14" s="59"/>
      <c r="F14" s="59"/>
      <c r="G14" s="59"/>
    </row>
    <row r="15" spans="1:7" x14ac:dyDescent="0.2">
      <c r="A15" s="59"/>
      <c r="B15" s="59"/>
      <c r="C15" s="59"/>
      <c r="D15" s="59"/>
      <c r="E15" s="59"/>
      <c r="F15" s="59"/>
      <c r="G15" s="59"/>
    </row>
    <row r="16" spans="1:7" x14ac:dyDescent="0.2">
      <c r="A16" s="59"/>
      <c r="B16" s="59"/>
      <c r="C16" s="59"/>
      <c r="D16" s="59"/>
      <c r="E16" s="59"/>
      <c r="F16" s="59"/>
      <c r="G16" s="59"/>
    </row>
    <row r="17" spans="1:7" x14ac:dyDescent="0.2">
      <c r="A17" s="59"/>
      <c r="B17" s="59"/>
      <c r="C17" s="59"/>
      <c r="D17" s="59"/>
      <c r="E17" s="59"/>
      <c r="F17" s="59"/>
      <c r="G17" s="59"/>
    </row>
    <row r="18" spans="1:7" x14ac:dyDescent="0.2">
      <c r="A18" s="59"/>
      <c r="B18" s="59"/>
      <c r="C18" s="59"/>
      <c r="D18" s="59"/>
      <c r="E18" s="59"/>
      <c r="F18" s="59"/>
      <c r="G18" s="59"/>
    </row>
    <row r="19" spans="1:7" x14ac:dyDescent="0.2">
      <c r="A19" s="59"/>
      <c r="B19" s="59"/>
      <c r="C19" s="59"/>
      <c r="D19" s="59"/>
      <c r="E19" s="59"/>
      <c r="F19" s="59"/>
      <c r="G19" s="59"/>
    </row>
    <row r="20" spans="1:7" x14ac:dyDescent="0.2">
      <c r="A20" s="59"/>
      <c r="B20" s="59"/>
      <c r="C20" s="59"/>
      <c r="D20" s="59"/>
      <c r="E20" s="59"/>
      <c r="F20" s="59"/>
      <c r="G20" s="59"/>
    </row>
    <row r="21" spans="1:7" x14ac:dyDescent="0.2">
      <c r="A21" s="59"/>
      <c r="B21" s="59"/>
      <c r="C21" s="59"/>
      <c r="D21" s="59"/>
      <c r="E21" s="59"/>
      <c r="F21" s="59"/>
      <c r="G21" s="59"/>
    </row>
    <row r="22" spans="1:7" x14ac:dyDescent="0.2">
      <c r="A22" s="59"/>
      <c r="B22" s="59"/>
      <c r="C22" s="59"/>
      <c r="D22" s="59"/>
      <c r="E22" s="59"/>
      <c r="F22" s="59"/>
      <c r="G22" s="59"/>
    </row>
    <row r="23" spans="1:7" x14ac:dyDescent="0.2">
      <c r="A23" s="59"/>
      <c r="B23" s="59"/>
      <c r="C23" s="59"/>
      <c r="D23" s="59"/>
      <c r="E23" s="59"/>
      <c r="F23" s="59"/>
      <c r="G23" s="59"/>
    </row>
    <row r="24" spans="1:7" x14ac:dyDescent="0.2">
      <c r="A24" s="59"/>
      <c r="B24" s="59"/>
      <c r="C24" s="59"/>
      <c r="D24" s="59"/>
      <c r="E24" s="59"/>
      <c r="F24" s="59"/>
      <c r="G24" s="59"/>
    </row>
    <row r="25" spans="1:7" x14ac:dyDescent="0.2">
      <c r="A25" s="59"/>
      <c r="B25" s="59"/>
      <c r="C25" s="59"/>
      <c r="D25" s="59"/>
      <c r="E25" s="59"/>
      <c r="F25" s="59"/>
      <c r="G25" s="59"/>
    </row>
    <row r="26" spans="1:7" x14ac:dyDescent="0.2">
      <c r="A26" s="59"/>
      <c r="B26" s="59"/>
      <c r="C26" s="59"/>
      <c r="D26" s="59"/>
      <c r="E26" s="59"/>
      <c r="F26" s="59"/>
      <c r="G26" s="59"/>
    </row>
    <row r="27" spans="1:7" x14ac:dyDescent="0.2">
      <c r="A27" s="59"/>
      <c r="B27" s="59"/>
      <c r="C27" s="59"/>
      <c r="D27" s="59"/>
      <c r="E27" s="59"/>
      <c r="F27" s="59"/>
      <c r="G27" s="59"/>
    </row>
    <row r="28" spans="1:7" x14ac:dyDescent="0.2">
      <c r="A28" s="59"/>
      <c r="B28" s="59"/>
      <c r="C28" s="59"/>
      <c r="D28" s="59"/>
      <c r="E28" s="59"/>
      <c r="F28" s="59"/>
      <c r="G28" s="59"/>
    </row>
    <row r="29" spans="1:7" x14ac:dyDescent="0.2">
      <c r="A29" s="59"/>
      <c r="B29" s="59"/>
      <c r="C29" s="59"/>
      <c r="D29" s="59"/>
      <c r="E29" s="59"/>
      <c r="F29" s="59"/>
      <c r="G29" s="59"/>
    </row>
    <row r="30" spans="1:7" x14ac:dyDescent="0.2">
      <c r="A30" s="59"/>
      <c r="B30" s="59"/>
      <c r="C30" s="59"/>
      <c r="D30" s="59"/>
      <c r="E30" s="59"/>
      <c r="F30" s="59"/>
      <c r="G30" s="59"/>
    </row>
    <row r="31" spans="1:7" x14ac:dyDescent="0.2">
      <c r="A31" s="59"/>
      <c r="B31" s="59"/>
      <c r="C31" s="59"/>
      <c r="D31" s="59"/>
      <c r="E31" s="59"/>
      <c r="F31" s="59"/>
      <c r="G31" s="59"/>
    </row>
    <row r="32" spans="1:7" x14ac:dyDescent="0.2">
      <c r="A32" s="59"/>
      <c r="B32" s="59"/>
      <c r="C32" s="59"/>
      <c r="D32" s="59"/>
      <c r="E32" s="59"/>
      <c r="F32" s="59"/>
      <c r="G32" s="59"/>
    </row>
    <row r="33" spans="1:7" x14ac:dyDescent="0.2">
      <c r="A33" s="59"/>
      <c r="B33" s="59"/>
      <c r="C33" s="59"/>
      <c r="D33" s="59"/>
      <c r="E33" s="59"/>
      <c r="F33" s="59"/>
      <c r="G33" s="59"/>
    </row>
    <row r="34" spans="1:7" x14ac:dyDescent="0.2">
      <c r="A34" s="59"/>
      <c r="B34" s="59"/>
      <c r="C34" s="59"/>
      <c r="D34" s="59"/>
      <c r="E34" s="59"/>
      <c r="F34" s="59"/>
      <c r="G34" s="59"/>
    </row>
    <row r="35" spans="1:7" x14ac:dyDescent="0.2">
      <c r="A35" s="59"/>
      <c r="B35" s="59"/>
      <c r="C35" s="59"/>
      <c r="D35" s="59"/>
      <c r="E35" s="59"/>
      <c r="F35" s="59"/>
      <c r="G35" s="59"/>
    </row>
    <row r="36" spans="1:7" x14ac:dyDescent="0.2">
      <c r="A36" s="59"/>
      <c r="B36" s="59"/>
      <c r="C36" s="59"/>
      <c r="D36" s="59"/>
      <c r="E36" s="59"/>
      <c r="F36" s="59"/>
      <c r="G36" s="59"/>
    </row>
    <row r="37" spans="1:7" x14ac:dyDescent="0.2">
      <c r="A37" s="59"/>
      <c r="B37" s="59"/>
      <c r="C37" s="59"/>
      <c r="D37" s="59"/>
      <c r="E37" s="59"/>
      <c r="F37" s="59"/>
      <c r="G37" s="59"/>
    </row>
    <row r="38" spans="1:7" x14ac:dyDescent="0.2">
      <c r="A38" s="59"/>
      <c r="B38" s="59"/>
      <c r="C38" s="59"/>
      <c r="D38" s="59"/>
      <c r="E38" s="59"/>
      <c r="F38" s="59"/>
      <c r="G38" s="59"/>
    </row>
    <row r="39" spans="1:7" x14ac:dyDescent="0.2">
      <c r="A39" s="59"/>
      <c r="B39" s="59"/>
      <c r="C39" s="59"/>
      <c r="D39" s="59"/>
      <c r="E39" s="59"/>
      <c r="F39" s="59"/>
      <c r="G39" s="59"/>
    </row>
    <row r="40" spans="1:7" x14ac:dyDescent="0.2">
      <c r="A40" s="59"/>
      <c r="B40" s="59"/>
      <c r="C40" s="59"/>
      <c r="D40" s="59"/>
      <c r="E40" s="59"/>
      <c r="F40" s="59"/>
      <c r="G40" s="59"/>
    </row>
    <row r="41" spans="1:7" x14ac:dyDescent="0.2">
      <c r="A41" s="59"/>
      <c r="B41" s="59"/>
      <c r="C41" s="59"/>
      <c r="D41" s="59"/>
      <c r="E41" s="59"/>
      <c r="F41" s="59"/>
      <c r="G41" s="59"/>
    </row>
    <row r="42" spans="1:7" x14ac:dyDescent="0.2">
      <c r="A42" s="59"/>
      <c r="B42" s="59"/>
      <c r="C42" s="59"/>
      <c r="D42" s="59"/>
      <c r="E42" s="59"/>
      <c r="F42" s="59"/>
      <c r="G42" s="59"/>
    </row>
    <row r="43" spans="1:7" x14ac:dyDescent="0.2">
      <c r="A43" s="59"/>
      <c r="B43" s="59"/>
      <c r="C43" s="59"/>
      <c r="D43" s="59"/>
      <c r="E43" s="59"/>
      <c r="F43" s="59"/>
      <c r="G43" s="59"/>
    </row>
    <row r="44" spans="1:7" x14ac:dyDescent="0.2">
      <c r="A44" s="59"/>
      <c r="B44" s="59"/>
      <c r="C44" s="59"/>
      <c r="D44" s="59"/>
      <c r="E44" s="59"/>
      <c r="F44" s="59"/>
      <c r="G44" s="59"/>
    </row>
    <row r="45" spans="1:7" x14ac:dyDescent="0.2">
      <c r="A45" s="59"/>
      <c r="B45" s="59"/>
      <c r="C45" s="59"/>
      <c r="D45" s="59"/>
      <c r="E45" s="59"/>
      <c r="F45" s="59"/>
      <c r="G45" s="59"/>
    </row>
    <row r="46" spans="1:7" x14ac:dyDescent="0.2">
      <c r="A46" s="59"/>
      <c r="B46" s="59"/>
      <c r="C46" s="59"/>
      <c r="D46" s="59"/>
      <c r="E46" s="59"/>
      <c r="F46" s="59"/>
      <c r="G46" s="59"/>
    </row>
    <row r="47" spans="1:7" x14ac:dyDescent="0.2">
      <c r="A47" s="59"/>
      <c r="B47" s="59"/>
      <c r="C47" s="59"/>
      <c r="D47" s="59"/>
      <c r="E47" s="59"/>
      <c r="F47" s="59"/>
      <c r="G47" s="59"/>
    </row>
    <row r="48" spans="1:7" x14ac:dyDescent="0.2">
      <c r="A48" s="59"/>
      <c r="B48" s="59"/>
      <c r="C48" s="59"/>
      <c r="D48" s="59"/>
      <c r="E48" s="59"/>
      <c r="F48" s="59"/>
      <c r="G48" s="59"/>
    </row>
    <row r="49" spans="1:7" x14ac:dyDescent="0.2">
      <c r="A49" s="59"/>
      <c r="B49" s="59"/>
      <c r="C49" s="59"/>
      <c r="D49" s="59"/>
      <c r="E49" s="59"/>
      <c r="F49" s="59"/>
      <c r="G49" s="59"/>
    </row>
    <row r="50" spans="1:7" x14ac:dyDescent="0.2">
      <c r="A50" s="59"/>
      <c r="B50" s="59"/>
      <c r="C50" s="59"/>
      <c r="D50" s="59"/>
      <c r="E50" s="59"/>
      <c r="F50" s="59"/>
      <c r="G50" s="59"/>
    </row>
    <row r="51" spans="1:7" x14ac:dyDescent="0.2">
      <c r="A51" s="59"/>
      <c r="B51" s="59"/>
      <c r="C51" s="59"/>
      <c r="D51" s="59"/>
      <c r="E51" s="59"/>
      <c r="F51" s="59"/>
      <c r="G51" s="59"/>
    </row>
    <row r="52" spans="1:7" x14ac:dyDescent="0.2">
      <c r="A52" s="59"/>
      <c r="B52" s="59"/>
      <c r="C52" s="59"/>
      <c r="D52" s="59"/>
      <c r="E52" s="59"/>
      <c r="F52" s="59"/>
      <c r="G52" s="59"/>
    </row>
    <row r="53" spans="1:7" x14ac:dyDescent="0.2">
      <c r="A53" s="59"/>
      <c r="B53" s="59"/>
      <c r="C53" s="59"/>
      <c r="D53" s="59"/>
      <c r="E53" s="59"/>
      <c r="F53" s="59"/>
      <c r="G53" s="59"/>
    </row>
    <row r="54" spans="1:7" x14ac:dyDescent="0.2">
      <c r="A54" s="59"/>
      <c r="B54" s="59"/>
      <c r="C54" s="59"/>
      <c r="D54" s="59"/>
      <c r="E54" s="59"/>
      <c r="F54" s="59"/>
      <c r="G54" s="59"/>
    </row>
    <row r="55" spans="1:7" x14ac:dyDescent="0.2">
      <c r="A55" s="59"/>
      <c r="B55" s="59"/>
      <c r="C55" s="59"/>
      <c r="D55" s="59"/>
      <c r="E55" s="59"/>
      <c r="F55" s="59"/>
      <c r="G55" s="59"/>
    </row>
    <row r="56" spans="1:7" x14ac:dyDescent="0.2">
      <c r="A56" s="59"/>
      <c r="B56" s="59"/>
      <c r="C56" s="59"/>
      <c r="D56" s="59"/>
      <c r="E56" s="59"/>
      <c r="F56" s="59"/>
      <c r="G56" s="59"/>
    </row>
    <row r="57" spans="1:7" x14ac:dyDescent="0.2">
      <c r="A57" s="59"/>
      <c r="B57" s="59"/>
      <c r="C57" s="59"/>
      <c r="D57" s="59"/>
      <c r="E57" s="59"/>
      <c r="F57" s="59"/>
      <c r="G57" s="59"/>
    </row>
    <row r="58" spans="1:7" x14ac:dyDescent="0.2">
      <c r="A58" s="59"/>
      <c r="B58" s="59"/>
      <c r="C58" s="59"/>
      <c r="D58" s="59"/>
      <c r="E58" s="59"/>
      <c r="F58" s="59"/>
      <c r="G58" s="59"/>
    </row>
    <row r="59" spans="1:7" x14ac:dyDescent="0.2">
      <c r="A59" s="59"/>
      <c r="B59" s="59"/>
      <c r="C59" s="59"/>
      <c r="D59" s="59"/>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Layout" zoomScaleNormal="100" workbookViewId="0">
      <selection activeCell="B19" sqref="B19:G19"/>
    </sheetView>
  </sheetViews>
  <sheetFormatPr baseColWidth="10" defaultColWidth="10.42578125" defaultRowHeight="12.75" x14ac:dyDescent="0.2"/>
  <cols>
    <col min="1" max="1" width="17.5703125" style="4" customWidth="1"/>
    <col min="2" max="2" width="8.28515625" customWidth="1"/>
    <col min="3" max="3" width="8.42578125" customWidth="1"/>
    <col min="4" max="4" width="8.85546875" customWidth="1"/>
    <col min="5" max="5" width="9.28515625" customWidth="1"/>
    <col min="6" max="6" width="9.140625" customWidth="1"/>
    <col min="7" max="7" width="8.28515625" customWidth="1"/>
    <col min="8" max="8" width="10" customWidth="1"/>
    <col min="9" max="9" width="10.42578125" customWidth="1"/>
  </cols>
  <sheetData>
    <row r="1" spans="1:11" ht="14.1" customHeight="1" x14ac:dyDescent="0.2">
      <c r="A1" s="120" t="s">
        <v>109</v>
      </c>
      <c r="B1" s="120"/>
      <c r="C1" s="120"/>
      <c r="D1" s="120"/>
      <c r="E1" s="120"/>
      <c r="F1" s="120"/>
      <c r="G1" s="121"/>
      <c r="H1" s="121"/>
      <c r="I1" s="121"/>
    </row>
    <row r="2" spans="1:11" ht="14.1" customHeight="1" x14ac:dyDescent="0.2"/>
    <row r="3" spans="1:11" s="9" customFormat="1" ht="28.35" customHeight="1" x14ac:dyDescent="0.2">
      <c r="A3" s="128" t="s">
        <v>34</v>
      </c>
      <c r="B3" s="92" t="s">
        <v>43</v>
      </c>
      <c r="C3" s="92" t="s">
        <v>44</v>
      </c>
      <c r="D3" s="92" t="s">
        <v>111</v>
      </c>
      <c r="E3" s="130" t="s">
        <v>110</v>
      </c>
      <c r="F3" s="131"/>
      <c r="G3" s="131"/>
      <c r="H3" s="131"/>
      <c r="I3" s="131"/>
    </row>
    <row r="4" spans="1:11" s="9" customFormat="1" ht="28.35" customHeight="1" x14ac:dyDescent="0.2">
      <c r="A4" s="129"/>
      <c r="B4" s="122" t="s">
        <v>93</v>
      </c>
      <c r="C4" s="123"/>
      <c r="D4" s="124"/>
      <c r="E4" s="93" t="s">
        <v>67</v>
      </c>
      <c r="F4" s="94" t="s">
        <v>68</v>
      </c>
      <c r="G4" s="94" t="s">
        <v>69</v>
      </c>
      <c r="H4" s="94" t="s">
        <v>70</v>
      </c>
      <c r="I4" s="95" t="s">
        <v>71</v>
      </c>
    </row>
    <row r="5" spans="1:11" s="58" customFormat="1" ht="14.1" customHeight="1" x14ac:dyDescent="0.2">
      <c r="A5" s="66"/>
      <c r="B5" s="65"/>
      <c r="D5" s="65"/>
      <c r="F5" s="65"/>
      <c r="H5" s="65"/>
    </row>
    <row r="6" spans="1:11" s="72" customFormat="1" ht="14.1" customHeight="1" x14ac:dyDescent="0.2">
      <c r="A6" s="71" t="s">
        <v>72</v>
      </c>
      <c r="B6" s="88">
        <v>1709546</v>
      </c>
      <c r="C6" s="88">
        <v>1711099</v>
      </c>
      <c r="D6" s="88">
        <v>1713557</v>
      </c>
      <c r="E6" s="88">
        <f>SUM(F6:G6)</f>
        <v>1709546</v>
      </c>
      <c r="F6" s="88">
        <v>827891</v>
      </c>
      <c r="G6" s="88">
        <v>881655</v>
      </c>
      <c r="H6" s="88">
        <v>1497869</v>
      </c>
      <c r="I6" s="88">
        <v>211677</v>
      </c>
    </row>
    <row r="7" spans="1:11" s="72" customFormat="1" ht="16.899999999999999" customHeight="1" x14ac:dyDescent="0.2">
      <c r="A7" s="71" t="s">
        <v>73</v>
      </c>
      <c r="B7" s="88">
        <v>1496</v>
      </c>
      <c r="C7" s="88">
        <v>1558</v>
      </c>
      <c r="D7" s="88">
        <v>1500</v>
      </c>
      <c r="E7" s="88">
        <f>SUM(B7:D7)</f>
        <v>4554</v>
      </c>
      <c r="F7" s="88">
        <v>2304</v>
      </c>
      <c r="G7" s="88">
        <v>2250</v>
      </c>
      <c r="H7" s="88">
        <v>4211</v>
      </c>
      <c r="I7" s="88">
        <f>SUM(E7-H7)</f>
        <v>343</v>
      </c>
      <c r="J7" s="75"/>
    </row>
    <row r="8" spans="1:11" s="72" customFormat="1" ht="16.899999999999999" customHeight="1" x14ac:dyDescent="0.2">
      <c r="A8" s="71" t="s">
        <v>74</v>
      </c>
      <c r="B8" s="88">
        <v>1310</v>
      </c>
      <c r="C8" s="88">
        <v>1476</v>
      </c>
      <c r="D8" s="88">
        <v>1261</v>
      </c>
      <c r="E8" s="88">
        <f t="shared" ref="E8:E14" si="0">SUM(B8:D8)</f>
        <v>4047</v>
      </c>
      <c r="F8" s="88">
        <v>1941</v>
      </c>
      <c r="G8" s="88">
        <f>SUM(E8-F8)</f>
        <v>2106</v>
      </c>
      <c r="H8" s="88">
        <v>3878</v>
      </c>
      <c r="I8" s="88">
        <f>SUM(E8-H8)</f>
        <v>169</v>
      </c>
    </row>
    <row r="9" spans="1:11" s="72" customFormat="1" ht="16.899999999999999" customHeight="1" x14ac:dyDescent="0.2">
      <c r="A9" s="71" t="s">
        <v>75</v>
      </c>
      <c r="B9" s="89">
        <f>SUM(B7-B8)</f>
        <v>186</v>
      </c>
      <c r="C9" s="89">
        <f>SUM(C7-C8)</f>
        <v>82</v>
      </c>
      <c r="D9" s="89">
        <f>SUM(D7-D8)</f>
        <v>239</v>
      </c>
      <c r="E9" s="90">
        <f t="shared" si="0"/>
        <v>507</v>
      </c>
      <c r="F9" s="89">
        <f t="shared" ref="F9:I9" si="1">SUM(F7-F8)</f>
        <v>363</v>
      </c>
      <c r="G9" s="89">
        <f t="shared" si="1"/>
        <v>144</v>
      </c>
      <c r="H9" s="89">
        <f t="shared" si="1"/>
        <v>333</v>
      </c>
      <c r="I9" s="89">
        <f t="shared" si="1"/>
        <v>174</v>
      </c>
      <c r="K9" s="76"/>
    </row>
    <row r="10" spans="1:11" s="72" customFormat="1" ht="16.899999999999999" customHeight="1" x14ac:dyDescent="0.2">
      <c r="A10" s="71" t="s">
        <v>116</v>
      </c>
      <c r="B10" s="88">
        <v>8054</v>
      </c>
      <c r="C10" s="88">
        <v>10638</v>
      </c>
      <c r="D10" s="88">
        <v>9161</v>
      </c>
      <c r="E10" s="88">
        <f t="shared" si="0"/>
        <v>27853</v>
      </c>
      <c r="F10" s="88">
        <v>14948</v>
      </c>
      <c r="G10" s="88">
        <v>12905</v>
      </c>
      <c r="H10" s="88">
        <v>17244</v>
      </c>
      <c r="I10" s="88">
        <v>10609</v>
      </c>
    </row>
    <row r="11" spans="1:11" s="72" customFormat="1" ht="16.899999999999999" customHeight="1" x14ac:dyDescent="0.2">
      <c r="A11" s="71" t="s">
        <v>115</v>
      </c>
      <c r="B11" s="88">
        <v>6689</v>
      </c>
      <c r="C11" s="88">
        <v>8261</v>
      </c>
      <c r="D11" s="88">
        <v>7688</v>
      </c>
      <c r="E11" s="88">
        <f t="shared" si="0"/>
        <v>22638</v>
      </c>
      <c r="F11" s="88">
        <v>12415</v>
      </c>
      <c r="G11" s="88">
        <v>10223</v>
      </c>
      <c r="H11" s="88">
        <v>15571</v>
      </c>
      <c r="I11" s="88">
        <v>7067</v>
      </c>
    </row>
    <row r="12" spans="1:11" s="72" customFormat="1" ht="16.899999999999999" customHeight="1" x14ac:dyDescent="0.2">
      <c r="A12" s="71" t="s">
        <v>75</v>
      </c>
      <c r="B12" s="88">
        <f t="shared" ref="B12:I12" si="2">SUM(B10-B11)</f>
        <v>1365</v>
      </c>
      <c r="C12" s="88">
        <f t="shared" si="2"/>
        <v>2377</v>
      </c>
      <c r="D12" s="88">
        <f t="shared" si="2"/>
        <v>1473</v>
      </c>
      <c r="E12" s="88">
        <f t="shared" si="0"/>
        <v>5215</v>
      </c>
      <c r="F12" s="88">
        <f t="shared" si="2"/>
        <v>2533</v>
      </c>
      <c r="G12" s="88">
        <f t="shared" si="2"/>
        <v>2682</v>
      </c>
      <c r="H12" s="88">
        <f t="shared" si="2"/>
        <v>1673</v>
      </c>
      <c r="I12" s="88">
        <f t="shared" si="2"/>
        <v>3542</v>
      </c>
    </row>
    <row r="13" spans="1:11" s="72" customFormat="1" ht="16.899999999999999" customHeight="1" x14ac:dyDescent="0.2">
      <c r="A13" s="71" t="s">
        <v>114</v>
      </c>
      <c r="B13" s="88">
        <v>2</v>
      </c>
      <c r="C13" s="88">
        <v>-1</v>
      </c>
      <c r="D13" s="88">
        <v>5</v>
      </c>
      <c r="E13" s="88">
        <f t="shared" si="0"/>
        <v>6</v>
      </c>
      <c r="F13" s="73">
        <v>-1</v>
      </c>
      <c r="G13" s="88">
        <v>7</v>
      </c>
      <c r="H13" s="88">
        <v>1436</v>
      </c>
      <c r="I13" s="88">
        <v>-1430</v>
      </c>
    </row>
    <row r="14" spans="1:11" s="72" customFormat="1" ht="16.899999999999999" customHeight="1" x14ac:dyDescent="0.2">
      <c r="A14" s="71" t="s">
        <v>76</v>
      </c>
      <c r="B14" s="88">
        <f>SUM(B9+B12)</f>
        <v>1551</v>
      </c>
      <c r="C14" s="88">
        <f>SUM(C9+C12)</f>
        <v>2459</v>
      </c>
      <c r="D14" s="88">
        <f>SUM(D9+D12)</f>
        <v>1712</v>
      </c>
      <c r="E14" s="88">
        <f t="shared" si="0"/>
        <v>5722</v>
      </c>
      <c r="F14" s="88">
        <f t="shared" ref="F14:G14" si="3">SUM(F9+F12)</f>
        <v>2896</v>
      </c>
      <c r="G14" s="88">
        <f t="shared" si="3"/>
        <v>2826</v>
      </c>
      <c r="H14" s="88">
        <v>2006</v>
      </c>
      <c r="I14" s="88">
        <v>3716</v>
      </c>
    </row>
    <row r="15" spans="1:11" s="79" customFormat="1" ht="28.35" customHeight="1" x14ac:dyDescent="0.2">
      <c r="A15" s="74" t="s">
        <v>77</v>
      </c>
      <c r="B15" s="91">
        <f>SUM(B6+B13+B14)</f>
        <v>1711099</v>
      </c>
      <c r="C15" s="91">
        <f>SUM(C6+C13+C14)</f>
        <v>1713557</v>
      </c>
      <c r="D15" s="91">
        <f t="shared" ref="D15:I15" si="4">SUM(D6+D13+D14)</f>
        <v>1715274</v>
      </c>
      <c r="E15" s="91">
        <f t="shared" si="4"/>
        <v>1715274</v>
      </c>
      <c r="F15" s="91">
        <f t="shared" si="4"/>
        <v>830786</v>
      </c>
      <c r="G15" s="91">
        <f>SUM(G6+G13+G14)</f>
        <v>884488</v>
      </c>
      <c r="H15" s="91">
        <f t="shared" si="4"/>
        <v>1501311</v>
      </c>
      <c r="I15" s="91">
        <f t="shared" si="4"/>
        <v>213963</v>
      </c>
    </row>
    <row r="16" spans="1:11" s="9" customFormat="1" ht="14.25" customHeight="1" x14ac:dyDescent="0.2"/>
    <row r="17" spans="1:9" x14ac:dyDescent="0.2">
      <c r="A17" s="125" t="s">
        <v>112</v>
      </c>
      <c r="B17" s="126"/>
      <c r="C17" s="121"/>
      <c r="D17" s="121"/>
      <c r="E17" s="121"/>
      <c r="F17" s="121"/>
      <c r="G17" s="121"/>
      <c r="H17" s="121"/>
      <c r="I17" s="121"/>
    </row>
    <row r="18" spans="1:9" x14ac:dyDescent="0.2">
      <c r="A18" s="127" t="s">
        <v>113</v>
      </c>
      <c r="B18" s="121"/>
      <c r="C18" s="121"/>
      <c r="D18" s="121"/>
      <c r="E18" s="121"/>
      <c r="F18" s="121"/>
      <c r="G18" s="121"/>
      <c r="H18" s="121"/>
      <c r="I18" s="121"/>
    </row>
    <row r="19" spans="1:9" x14ac:dyDescent="0.2">
      <c r="A19" s="127"/>
      <c r="B19" s="121"/>
      <c r="C19" s="121"/>
      <c r="D19" s="121"/>
      <c r="E19" s="121"/>
      <c r="F19" s="121"/>
      <c r="G19" s="121"/>
      <c r="H19" s="121"/>
      <c r="I19" s="121"/>
    </row>
    <row r="20" spans="1:9" x14ac:dyDescent="0.2">
      <c r="A20"/>
      <c r="H20" s="78"/>
    </row>
    <row r="21" spans="1:9" x14ac:dyDescent="0.2">
      <c r="A21"/>
      <c r="H21" s="78"/>
    </row>
    <row r="22" spans="1:9" x14ac:dyDescent="0.2">
      <c r="A22"/>
      <c r="H22" s="78"/>
    </row>
    <row r="23" spans="1:9" x14ac:dyDescent="0.2">
      <c r="A23"/>
      <c r="H23" s="78"/>
    </row>
    <row r="24" spans="1:9" x14ac:dyDescent="0.2">
      <c r="H24" s="78"/>
    </row>
    <row r="25" spans="1:9" x14ac:dyDescent="0.2">
      <c r="H25" s="77"/>
    </row>
    <row r="26" spans="1:9" x14ac:dyDescent="0.2">
      <c r="H26" s="77"/>
    </row>
  </sheetData>
  <mergeCells count="7">
    <mergeCell ref="A1:I1"/>
    <mergeCell ref="B4:D4"/>
    <mergeCell ref="A17:I17"/>
    <mergeCell ref="A18:I18"/>
    <mergeCell ref="A19:I19"/>
    <mergeCell ref="A3:A4"/>
    <mergeCell ref="E3:I3"/>
  </mergeCells>
  <conditionalFormatting sqref="A6:A15">
    <cfRule type="expression" dxfId="17" priority="3">
      <formula>MOD(ROW(),2)=0</formula>
    </cfRule>
  </conditionalFormatting>
  <conditionalFormatting sqref="B6:I15">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3/11 HH</oddFooter>
  </headerFooter>
  <ignoredErrors>
    <ignoredError sqref="B12:D15 F12:I15 G8:H8 I7:I8" unlockedFormula="1"/>
    <ignoredError sqref="B4" numberStoredAsText="1"/>
    <ignoredError sqref="E6:E8 E10:E11 E13 E15" formulaRange="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Layout" topLeftCell="A4" zoomScaleNormal="100" workbookViewId="0">
      <selection activeCell="B19" sqref="B19:G19"/>
    </sheetView>
  </sheetViews>
  <sheetFormatPr baseColWidth="10" defaultColWidth="11.28515625" defaultRowHeight="12.75" x14ac:dyDescent="0.2"/>
  <cols>
    <col min="1" max="1" width="26.85546875" customWidth="1"/>
    <col min="2" max="2" width="9.42578125" customWidth="1"/>
    <col min="3" max="3" width="9" customWidth="1"/>
    <col min="4" max="4" width="8.85546875" customWidth="1"/>
    <col min="5" max="5" width="16.28515625" customWidth="1"/>
    <col min="6" max="6" width="13" customWidth="1"/>
  </cols>
  <sheetData>
    <row r="1" spans="1:7" s="53" customFormat="1" ht="14.1" customHeight="1" x14ac:dyDescent="0.2">
      <c r="A1" s="132" t="s">
        <v>117</v>
      </c>
      <c r="B1" s="133"/>
      <c r="C1" s="133"/>
      <c r="D1" s="133"/>
      <c r="E1" s="133"/>
      <c r="F1" s="133"/>
    </row>
    <row r="2" spans="1:7" s="53" customFormat="1" ht="14.1" customHeight="1" x14ac:dyDescent="0.2">
      <c r="A2" s="56"/>
      <c r="B2" s="57"/>
      <c r="C2" s="57"/>
      <c r="D2" s="57"/>
      <c r="E2" s="57"/>
      <c r="F2" s="57"/>
    </row>
    <row r="3" spans="1:7" ht="28.35" customHeight="1" x14ac:dyDescent="0.2">
      <c r="A3" s="134" t="s">
        <v>84</v>
      </c>
      <c r="B3" s="138" t="s">
        <v>23</v>
      </c>
      <c r="C3" s="138" t="s">
        <v>82</v>
      </c>
      <c r="D3" s="138" t="s">
        <v>83</v>
      </c>
      <c r="E3" s="136" t="s">
        <v>94</v>
      </c>
      <c r="F3" s="137"/>
    </row>
    <row r="4" spans="1:7" ht="28.35" customHeight="1" x14ac:dyDescent="0.2">
      <c r="A4" s="135"/>
      <c r="B4" s="139" t="s">
        <v>46</v>
      </c>
      <c r="C4" s="139" t="s">
        <v>47</v>
      </c>
      <c r="D4" s="139" t="s">
        <v>48</v>
      </c>
      <c r="E4" s="63" t="s">
        <v>80</v>
      </c>
      <c r="F4" s="62" t="s">
        <v>81</v>
      </c>
    </row>
    <row r="5" spans="1:7" s="58" customFormat="1" ht="14.1" customHeight="1" x14ac:dyDescent="0.2">
      <c r="A5" s="66"/>
      <c r="B5" s="65"/>
      <c r="D5" s="65"/>
      <c r="E5" s="65"/>
      <c r="F5" s="65"/>
      <c r="G5" s="65"/>
    </row>
    <row r="6" spans="1:7" ht="14.1" customHeight="1" x14ac:dyDescent="0.2">
      <c r="A6" s="64" t="s">
        <v>85</v>
      </c>
      <c r="B6" s="69">
        <f>SUM(C6+D6)</f>
        <v>273342</v>
      </c>
      <c r="C6" s="69">
        <v>141277</v>
      </c>
      <c r="D6" s="69">
        <v>132065</v>
      </c>
      <c r="E6" s="96">
        <v>1960</v>
      </c>
      <c r="F6" s="97">
        <f>E6*100/(B6-E6)</f>
        <v>0.72222918248078349</v>
      </c>
    </row>
    <row r="7" spans="1:7" ht="19.899999999999999" customHeight="1" x14ac:dyDescent="0.2">
      <c r="A7" s="64" t="s">
        <v>86</v>
      </c>
      <c r="B7" s="69">
        <f t="shared" ref="B7:B13" si="0">SUM(C7+D7)</f>
        <v>248442</v>
      </c>
      <c r="C7" s="69">
        <v>119605</v>
      </c>
      <c r="D7" s="69">
        <v>128837</v>
      </c>
      <c r="E7" s="96">
        <v>1431</v>
      </c>
      <c r="F7" s="97">
        <f t="shared" ref="F7:F13" si="1">E7*100/(B7-E7)</f>
        <v>0.57932642675832247</v>
      </c>
    </row>
    <row r="8" spans="1:7" ht="19.899999999999999" customHeight="1" x14ac:dyDescent="0.2">
      <c r="A8" s="64" t="s">
        <v>87</v>
      </c>
      <c r="B8" s="69">
        <f t="shared" si="0"/>
        <v>243989</v>
      </c>
      <c r="C8" s="69">
        <v>115530</v>
      </c>
      <c r="D8" s="69">
        <v>128459</v>
      </c>
      <c r="E8" s="96">
        <v>1232</v>
      </c>
      <c r="F8" s="97">
        <f t="shared" si="1"/>
        <v>0.50750338816182439</v>
      </c>
    </row>
    <row r="9" spans="1:7" ht="19.899999999999999" customHeight="1" x14ac:dyDescent="0.2">
      <c r="A9" s="64" t="s">
        <v>88</v>
      </c>
      <c r="B9" s="69">
        <f t="shared" si="0"/>
        <v>276733</v>
      </c>
      <c r="C9" s="69">
        <v>130551</v>
      </c>
      <c r="D9" s="69">
        <v>146182</v>
      </c>
      <c r="E9" s="96">
        <v>1384</v>
      </c>
      <c r="F9" s="97">
        <f t="shared" si="1"/>
        <v>0.50263483796926811</v>
      </c>
    </row>
    <row r="10" spans="1:7" ht="19.899999999999999" customHeight="1" x14ac:dyDescent="0.2">
      <c r="A10" s="64" t="s">
        <v>89</v>
      </c>
      <c r="B10" s="69">
        <f t="shared" si="0"/>
        <v>405302</v>
      </c>
      <c r="C10" s="69">
        <v>193104</v>
      </c>
      <c r="D10" s="69">
        <v>212198</v>
      </c>
      <c r="E10" s="96">
        <v>1325</v>
      </c>
      <c r="F10" s="97">
        <f t="shared" si="1"/>
        <v>0.32798896966906532</v>
      </c>
    </row>
    <row r="11" spans="1:7" ht="19.899999999999999" customHeight="1" x14ac:dyDescent="0.2">
      <c r="A11" s="64" t="s">
        <v>90</v>
      </c>
      <c r="B11" s="69">
        <f t="shared" si="0"/>
        <v>119341</v>
      </c>
      <c r="C11" s="69">
        <v>58026</v>
      </c>
      <c r="D11" s="69">
        <v>61315</v>
      </c>
      <c r="E11" s="96">
        <v>513</v>
      </c>
      <c r="F11" s="97">
        <f t="shared" si="1"/>
        <v>0.43171643047093278</v>
      </c>
    </row>
    <row r="12" spans="1:7" ht="19.899999999999999" customHeight="1" x14ac:dyDescent="0.2">
      <c r="A12" s="64" t="s">
        <v>91</v>
      </c>
      <c r="B12" s="69">
        <f t="shared" si="0"/>
        <v>148125</v>
      </c>
      <c r="C12" s="69">
        <v>72693</v>
      </c>
      <c r="D12" s="69">
        <v>75432</v>
      </c>
      <c r="E12" s="96">
        <v>733</v>
      </c>
      <c r="F12" s="97">
        <f t="shared" si="1"/>
        <v>0.49731328701693445</v>
      </c>
    </row>
    <row r="13" spans="1:7" ht="28.35" customHeight="1" x14ac:dyDescent="0.2">
      <c r="A13" s="67" t="s">
        <v>92</v>
      </c>
      <c r="B13" s="70">
        <f t="shared" si="0"/>
        <v>1715274</v>
      </c>
      <c r="C13" s="70">
        <v>830786</v>
      </c>
      <c r="D13" s="70">
        <v>884488</v>
      </c>
      <c r="E13" s="98">
        <v>8578</v>
      </c>
      <c r="F13" s="99">
        <f t="shared" si="1"/>
        <v>0.5026085489155655</v>
      </c>
    </row>
    <row r="14" spans="1:7" ht="14.1" customHeight="1" x14ac:dyDescent="0.2">
      <c r="F14" s="68"/>
    </row>
    <row r="15" spans="1:7" ht="14.1" customHeight="1" x14ac:dyDescent="0.2"/>
    <row r="16" spans="1:7" ht="14.1" customHeight="1" x14ac:dyDescent="0.2"/>
    <row r="17" ht="14.1" customHeight="1" x14ac:dyDescent="0.2"/>
    <row r="18" ht="14.1" customHeight="1" x14ac:dyDescent="0.2"/>
    <row r="19" ht="14.1" customHeight="1" x14ac:dyDescent="0.2"/>
    <row r="20" ht="14.1" customHeight="1" x14ac:dyDescent="0.2"/>
    <row r="21" ht="14.1" customHeight="1" x14ac:dyDescent="0.2"/>
    <row r="22" ht="14.1" customHeight="1" x14ac:dyDescent="0.2"/>
    <row r="23" ht="14.1" customHeight="1" x14ac:dyDescent="0.2"/>
    <row r="24" ht="14.1" customHeight="1" x14ac:dyDescent="0.2"/>
    <row r="25" ht="14.1" customHeight="1" x14ac:dyDescent="0.2"/>
    <row r="26" ht="14.1" customHeight="1" x14ac:dyDescent="0.2"/>
    <row r="27" ht="14.1" customHeight="1" x14ac:dyDescent="0.2"/>
    <row r="28" ht="14.1" customHeight="1" x14ac:dyDescent="0.2"/>
    <row r="29" ht="14.1" customHeight="1" x14ac:dyDescent="0.2"/>
    <row r="30" ht="14.1" customHeight="1" x14ac:dyDescent="0.2"/>
    <row r="31" ht="14.1" customHeight="1" x14ac:dyDescent="0.2"/>
    <row r="32"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6" ht="14.1" customHeight="1" x14ac:dyDescent="0.2"/>
    <row r="50" spans="1:6" ht="14.1" customHeight="1" x14ac:dyDescent="0.2"/>
    <row r="51" spans="1:6" s="58" customFormat="1" ht="14.1" customHeight="1" x14ac:dyDescent="0.2">
      <c r="A51"/>
      <c r="B51"/>
      <c r="C51"/>
      <c r="D51"/>
      <c r="E51"/>
      <c r="F51"/>
    </row>
    <row r="52" spans="1:6" ht="14.1" customHeight="1" x14ac:dyDescent="0.2"/>
    <row r="53" spans="1:6" ht="14.1" customHeight="1" x14ac:dyDescent="0.2"/>
    <row r="54" spans="1:6" ht="14.1" customHeight="1" x14ac:dyDescent="0.2"/>
    <row r="55" spans="1:6" ht="14.1" customHeight="1" x14ac:dyDescent="0.2"/>
    <row r="56" spans="1:6" ht="14.1" customHeight="1" x14ac:dyDescent="0.2"/>
    <row r="57" spans="1:6" ht="14.1" customHeight="1" x14ac:dyDescent="0.2"/>
    <row r="58" spans="1:6" ht="14.1" customHeight="1" x14ac:dyDescent="0.2"/>
    <row r="59" spans="1:6" ht="14.1" customHeight="1" x14ac:dyDescent="0.2"/>
    <row r="60" spans="1:6" ht="14.1" customHeight="1" x14ac:dyDescent="0.2"/>
    <row r="61" spans="1:6" ht="14.1" customHeight="1" x14ac:dyDescent="0.2"/>
    <row r="62" spans="1:6" ht="14.1" customHeight="1" x14ac:dyDescent="0.2"/>
    <row r="63" spans="1:6" ht="14.1" customHeight="1" x14ac:dyDescent="0.2"/>
    <row r="64" spans="1:6" ht="14.1" customHeight="1" x14ac:dyDescent="0.2"/>
    <row r="65" spans="1:6" ht="14.1" customHeight="1" x14ac:dyDescent="0.2"/>
    <row r="66" spans="1:6" ht="14.1" customHeight="1" x14ac:dyDescent="0.2"/>
    <row r="67" spans="1:6" ht="14.1" customHeight="1" x14ac:dyDescent="0.2"/>
    <row r="68" spans="1:6" ht="14.1" customHeight="1" x14ac:dyDescent="0.2"/>
    <row r="69" spans="1:6" ht="14.1" customHeight="1" x14ac:dyDescent="0.2"/>
    <row r="70" spans="1:6" ht="14.1" customHeight="1" x14ac:dyDescent="0.2"/>
    <row r="72" spans="1:6" s="52" customFormat="1" ht="23.25" customHeight="1" x14ac:dyDescent="0.2">
      <c r="A72"/>
      <c r="B72"/>
      <c r="C72"/>
      <c r="D72"/>
      <c r="E72"/>
      <c r="F72"/>
    </row>
  </sheetData>
  <mergeCells count="6">
    <mergeCell ref="A1:F1"/>
    <mergeCell ref="A3:A4"/>
    <mergeCell ref="E3:F3"/>
    <mergeCell ref="B3:B4"/>
    <mergeCell ref="C3:C4"/>
    <mergeCell ref="D3:D4"/>
  </mergeCells>
  <conditionalFormatting sqref="A6:A8">
    <cfRule type="expression" dxfId="15" priority="43">
      <formula>MOD(ROW(),2)=0</formula>
    </cfRule>
  </conditionalFormatting>
  <conditionalFormatting sqref="A9">
    <cfRule type="expression" dxfId="14" priority="41">
      <formula>MOD(ROW(),2)=0</formula>
    </cfRule>
  </conditionalFormatting>
  <conditionalFormatting sqref="A11">
    <cfRule type="expression" dxfId="13" priority="39">
      <formula>MOD(ROW(),2)=0</formula>
    </cfRule>
  </conditionalFormatting>
  <conditionalFormatting sqref="A10">
    <cfRule type="expression" dxfId="12" priority="37">
      <formula>MOD(ROW(),2)=0</formula>
    </cfRule>
  </conditionalFormatting>
  <conditionalFormatting sqref="A12">
    <cfRule type="expression" dxfId="11" priority="35">
      <formula>MOD(ROW(),2)=0</formula>
    </cfRule>
  </conditionalFormatting>
  <conditionalFormatting sqref="A13">
    <cfRule type="expression" dxfId="10" priority="33">
      <formula>MOD(ROW(),2)=0</formula>
    </cfRule>
  </conditionalFormatting>
  <conditionalFormatting sqref="B6:D6 C7:D8 B7:B12">
    <cfRule type="expression" dxfId="9" priority="10">
      <formula>MOD(ROW(),2)=0</formula>
    </cfRule>
  </conditionalFormatting>
  <conditionalFormatting sqref="C9:D9">
    <cfRule type="expression" dxfId="8" priority="9">
      <formula>MOD(ROW(),2)=0</formula>
    </cfRule>
  </conditionalFormatting>
  <conditionalFormatting sqref="C11:D11">
    <cfRule type="expression" dxfId="7" priority="8">
      <formula>MOD(ROW(),2)=0</formula>
    </cfRule>
  </conditionalFormatting>
  <conditionalFormatting sqref="C10:D10">
    <cfRule type="expression" dxfId="6" priority="7">
      <formula>MOD(ROW(),2)=0</formula>
    </cfRule>
  </conditionalFormatting>
  <conditionalFormatting sqref="C12:D12">
    <cfRule type="expression" dxfId="5" priority="6">
      <formula>MOD(ROW(),2)=0</formula>
    </cfRule>
  </conditionalFormatting>
  <conditionalFormatting sqref="C13:D13">
    <cfRule type="expression" dxfId="4" priority="5">
      <formula>MOD(ROW(),2)=0</formula>
    </cfRule>
  </conditionalFormatting>
  <conditionalFormatting sqref="F6:F13">
    <cfRule type="expression" dxfId="3" priority="4">
      <formula>MOD(ROW(),2)=0</formula>
    </cfRule>
  </conditionalFormatting>
  <conditionalFormatting sqref="E6:E12">
    <cfRule type="expression" dxfId="2" priority="3">
      <formula>MOD(ROW(),2)=0</formula>
    </cfRule>
  </conditionalFormatting>
  <conditionalFormatting sqref="B13">
    <cfRule type="expression" dxfId="1" priority="2">
      <formula>MOD(ROW(),2)=0</formula>
    </cfRule>
  </conditionalFormatting>
  <conditionalFormatting sqref="E13">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3/11 HH</oddFooter>
  </headerFooter>
  <rowBreaks count="1" manualBreakCount="1">
    <brk id="50" max="16383" man="1"/>
  </rowBreaks>
  <ignoredErrors>
    <ignoredError sqref="B6:F1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33</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0" t="s">
        <v>34</v>
      </c>
      <c r="B3" s="145" t="s">
        <v>35</v>
      </c>
      <c r="C3" s="146"/>
      <c r="D3" s="12"/>
      <c r="E3" s="12"/>
      <c r="F3" s="12"/>
      <c r="G3" s="12"/>
      <c r="H3" s="12"/>
      <c r="I3" s="12"/>
      <c r="J3" s="12"/>
      <c r="K3" s="12"/>
      <c r="L3" s="12"/>
      <c r="M3" s="12"/>
      <c r="N3" s="12"/>
      <c r="O3" s="12"/>
      <c r="P3" s="14"/>
      <c r="Q3" s="14"/>
      <c r="R3" s="15"/>
      <c r="S3" s="15"/>
      <c r="T3" s="15"/>
      <c r="U3" s="15"/>
      <c r="V3" s="15"/>
      <c r="W3" s="15"/>
      <c r="X3" s="15"/>
      <c r="Y3" s="15"/>
      <c r="Z3" s="15"/>
    </row>
    <row r="4" spans="1:26" x14ac:dyDescent="0.2">
      <c r="A4" s="141"/>
      <c r="B4" s="147" t="s">
        <v>56</v>
      </c>
      <c r="C4" s="148"/>
      <c r="D4" s="12"/>
      <c r="E4" s="12"/>
      <c r="F4" s="12"/>
      <c r="G4" s="12"/>
      <c r="H4" s="12"/>
      <c r="I4" s="12"/>
      <c r="J4" s="12"/>
      <c r="K4" s="12"/>
      <c r="L4" s="12"/>
      <c r="M4" s="12"/>
      <c r="N4" s="12"/>
      <c r="O4" s="12"/>
      <c r="P4" s="14"/>
      <c r="Q4" s="14"/>
      <c r="R4" s="15"/>
      <c r="S4" s="15"/>
      <c r="T4" s="15"/>
      <c r="U4" s="15"/>
      <c r="V4" s="15"/>
      <c r="W4" s="15"/>
      <c r="X4" s="15"/>
      <c r="Y4" s="15"/>
      <c r="Z4" s="15"/>
    </row>
    <row r="5" spans="1:26" x14ac:dyDescent="0.2">
      <c r="A5" s="141"/>
      <c r="B5" s="143"/>
      <c r="C5" s="144"/>
      <c r="D5" s="12"/>
      <c r="E5" s="12"/>
      <c r="F5" s="12"/>
      <c r="G5" s="12"/>
      <c r="H5" s="12"/>
      <c r="I5" s="12"/>
      <c r="J5" s="12"/>
      <c r="K5" s="12"/>
      <c r="L5" s="12"/>
      <c r="M5" s="12"/>
      <c r="N5" s="12"/>
      <c r="O5" s="12"/>
      <c r="P5" s="12"/>
      <c r="Q5" s="12"/>
      <c r="R5" s="12"/>
      <c r="S5" s="12"/>
      <c r="T5" s="12"/>
      <c r="U5" s="12"/>
      <c r="V5" s="12"/>
      <c r="W5" s="12"/>
      <c r="X5" s="12"/>
      <c r="Y5" s="12"/>
      <c r="Z5" s="15"/>
    </row>
    <row r="6" spans="1:26" x14ac:dyDescent="0.2">
      <c r="A6" s="142"/>
      <c r="B6" s="143"/>
      <c r="C6" s="144"/>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23</v>
      </c>
      <c r="B9" s="46">
        <v>41742.923681</v>
      </c>
      <c r="C9" s="47"/>
      <c r="D9" s="46">
        <v>35575.836859000003</v>
      </c>
      <c r="E9" s="47"/>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57</v>
      </c>
      <c r="B11" s="45">
        <v>12997.45435</v>
      </c>
      <c r="C11" s="48">
        <f t="shared" ref="C11:C25" si="0">IF(B$9&gt;0,B11/B$9*100,0)</f>
        <v>31.136904662756077</v>
      </c>
      <c r="D11" s="49">
        <v>10695.711109</v>
      </c>
      <c r="E11" s="50">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58</v>
      </c>
      <c r="B12" s="45">
        <v>3221.2845360000001</v>
      </c>
      <c r="C12" s="48">
        <f t="shared" si="0"/>
        <v>7.7169595513172515</v>
      </c>
      <c r="D12" s="49">
        <v>2525.9179559999998</v>
      </c>
      <c r="E12" s="50">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59</v>
      </c>
      <c r="B13" s="45">
        <v>3077.5672049999998</v>
      </c>
      <c r="C13" s="48">
        <f t="shared" si="0"/>
        <v>7.3726680682905945</v>
      </c>
      <c r="D13" s="49">
        <v>3248.6621719999998</v>
      </c>
      <c r="E13" s="50">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26</v>
      </c>
      <c r="B14" s="45">
        <v>1990.886094</v>
      </c>
      <c r="C14" s="48">
        <f t="shared" si="0"/>
        <v>4.7693978246813256</v>
      </c>
      <c r="D14" s="49">
        <v>1392.581543</v>
      </c>
      <c r="E14" s="50">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60</v>
      </c>
      <c r="B15" s="45">
        <v>1781.376669</v>
      </c>
      <c r="C15" s="48">
        <f t="shared" si="0"/>
        <v>4.2674937735873639</v>
      </c>
      <c r="D15" s="49">
        <v>1065.8952019999999</v>
      </c>
      <c r="E15" s="50">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28</v>
      </c>
      <c r="B16" s="45">
        <v>1362.1414030000001</v>
      </c>
      <c r="C16" s="48">
        <f t="shared" si="0"/>
        <v>3.2631672218493932</v>
      </c>
      <c r="D16" s="49">
        <v>1036.845812</v>
      </c>
      <c r="E16" s="50">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61</v>
      </c>
      <c r="B17" s="45">
        <v>1289.138972</v>
      </c>
      <c r="C17" s="48">
        <f t="shared" si="0"/>
        <v>3.0882814578385021</v>
      </c>
      <c r="D17" s="49">
        <v>1481.3130530000001</v>
      </c>
      <c r="E17" s="50">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30</v>
      </c>
      <c r="B18" s="45">
        <v>1229.4267319999999</v>
      </c>
      <c r="C18" s="48">
        <f t="shared" si="0"/>
        <v>2.9452338829816904</v>
      </c>
      <c r="D18" s="49">
        <v>1043.4235450000001</v>
      </c>
      <c r="E18" s="50">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27</v>
      </c>
      <c r="B19" s="45">
        <v>1156.9064080000001</v>
      </c>
      <c r="C19" s="48">
        <f t="shared" si="0"/>
        <v>2.7715030620305727</v>
      </c>
      <c r="D19" s="49">
        <v>953.14982699999996</v>
      </c>
      <c r="E19" s="50">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31</v>
      </c>
      <c r="B20" s="45">
        <v>911.451323</v>
      </c>
      <c r="C20" s="48">
        <f t="shared" si="0"/>
        <v>2.1834870263648125</v>
      </c>
      <c r="D20" s="49">
        <v>345.64716800000002</v>
      </c>
      <c r="E20" s="50">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25</v>
      </c>
      <c r="B21" s="45">
        <v>795.67186600000002</v>
      </c>
      <c r="C21" s="48">
        <f t="shared" si="0"/>
        <v>1.9061239506857146</v>
      </c>
      <c r="D21" s="49">
        <v>608.038815</v>
      </c>
      <c r="E21" s="50">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32</v>
      </c>
      <c r="B22" s="45">
        <v>742.40881300000001</v>
      </c>
      <c r="C22" s="48">
        <f t="shared" si="0"/>
        <v>1.778526148943228</v>
      </c>
      <c r="D22" s="49">
        <v>845.60353899999996</v>
      </c>
      <c r="E22" s="50">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62</v>
      </c>
      <c r="B23" s="45">
        <v>608.08560799999998</v>
      </c>
      <c r="C23" s="48">
        <f t="shared" si="0"/>
        <v>1.4567393808996192</v>
      </c>
      <c r="D23" s="49">
        <v>346.844764</v>
      </c>
      <c r="E23" s="50">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63</v>
      </c>
      <c r="B24" s="45">
        <v>590.07919700000002</v>
      </c>
      <c r="C24" s="48">
        <f t="shared" si="0"/>
        <v>1.4136029414455811</v>
      </c>
      <c r="D24" s="49">
        <v>491.16022299999997</v>
      </c>
      <c r="E24" s="50">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29</v>
      </c>
      <c r="B25" s="45">
        <v>588.69410300000004</v>
      </c>
      <c r="C25" s="48">
        <f t="shared" si="0"/>
        <v>1.4102847886238361</v>
      </c>
      <c r="D25" s="49">
        <v>514.41679199999999</v>
      </c>
      <c r="E25" s="50">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36</v>
      </c>
      <c r="B27" s="45">
        <f>B9-(SUM(B11:B25))</f>
        <v>9400.3504019999964</v>
      </c>
      <c r="C27" s="48">
        <f>IF(B$9&gt;0,B27/B$9*100,0)</f>
        <v>22.519626257704427</v>
      </c>
      <c r="D27" s="49">
        <f>D9-(SUM(D11:D25))</f>
        <v>8980.625339000002</v>
      </c>
      <c r="E27" s="50">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64</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24</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37</v>
      </c>
      <c r="B37" s="51">
        <v>3.0692584319999998</v>
      </c>
      <c r="C37" s="51">
        <v>2.1916808489999999</v>
      </c>
      <c r="D37" s="51">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38</v>
      </c>
      <c r="B38" s="51">
        <v>2.6266473719999999</v>
      </c>
      <c r="C38" s="51">
        <v>2.7800568449999998</v>
      </c>
      <c r="D38" s="51">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39</v>
      </c>
      <c r="B39" s="51">
        <v>3.8786539649999998</v>
      </c>
      <c r="C39" s="51">
        <v>2.9736338959999999</v>
      </c>
      <c r="D39" s="51">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40</v>
      </c>
      <c r="B40" s="51">
        <v>2.7075284719999999</v>
      </c>
      <c r="C40" s="51">
        <v>2.6942510409999998</v>
      </c>
      <c r="D40" s="51">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41</v>
      </c>
      <c r="B41" s="51">
        <v>3.617311752</v>
      </c>
      <c r="C41" s="51">
        <v>2.7720492819999998</v>
      </c>
      <c r="D41" s="51">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42</v>
      </c>
      <c r="B42" s="51">
        <v>3.4297013340000002</v>
      </c>
      <c r="C42" s="51">
        <v>3.7342531129999998</v>
      </c>
      <c r="D42" s="51">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43</v>
      </c>
      <c r="B43" s="51">
        <v>2.7591745419999998</v>
      </c>
      <c r="C43" s="51">
        <v>3.1761142040000001</v>
      </c>
      <c r="D43" s="51">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44</v>
      </c>
      <c r="B44" s="51">
        <v>3.2293621629999998</v>
      </c>
      <c r="C44" s="51">
        <v>2.8653727240000002</v>
      </c>
      <c r="D44" s="51">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45</v>
      </c>
      <c r="B45" s="51">
        <v>4.0653183999999998</v>
      </c>
      <c r="C45" s="51">
        <v>3.044228065</v>
      </c>
      <c r="D45" s="51">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46</v>
      </c>
      <c r="B46" s="51">
        <v>3.6456636869999999</v>
      </c>
      <c r="C46" s="51">
        <v>2.7773782489999999</v>
      </c>
      <c r="D46" s="51">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47</v>
      </c>
      <c r="B47" s="51">
        <v>4.5612706559999996</v>
      </c>
      <c r="C47" s="51">
        <v>3.419011325</v>
      </c>
      <c r="D47" s="51">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48</v>
      </c>
      <c r="B48" s="51">
        <v>4.153032906</v>
      </c>
      <c r="C48" s="51">
        <v>3.147807266</v>
      </c>
      <c r="D48" s="51">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A I 1 - vj 1103 HH</vt:lpstr>
      <vt:lpstr>Impressum (S.2)</vt:lpstr>
      <vt:lpstr>Hinweis (S.3)</vt:lpstr>
      <vt:lpstr>Tab.1 (S.4)</vt:lpstr>
      <vt:lpstr>Tab.2 (S.5)</vt:lpstr>
      <vt:lpstr>T3_1</vt:lpstr>
      <vt:lpstr>'Tab.2 (S.5)'!Drucktitel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2013-07-08T07:52:05Z</cp:lastPrinted>
  <dcterms:created xsi:type="dcterms:W3CDTF">2012-03-28T07:56:08Z</dcterms:created>
  <dcterms:modified xsi:type="dcterms:W3CDTF">2013-07-26T08:05:42Z</dcterms:modified>
  <cp:category>LIS-Bericht</cp:category>
</cp:coreProperties>
</file>