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<sst xmlns="http://schemas.openxmlformats.org/spreadsheetml/2006/main" count="88" uniqueCount="59">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</sst>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8" fillId="3" borderId="5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6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 wrapText="1"/>
      <protection hidden="1"/>
    </xf>
    <xf numFmtId="0" fontId="0" fillId="2" borderId="10" xfId="0" applyFill="1" applyBorder="1" applyAlignment="1" applyProtection="1">
      <alignment horizontal="centerContinuous" vertical="top" wrapText="1"/>
      <protection hidden="1"/>
    </xf>
    <xf numFmtId="0" fontId="2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2" fillId="2" borderId="11" xfId="0" applyFont="1" applyFill="1" applyBorder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centerContinuous" vertical="top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8" xfId="0" applyFill="1" applyBorder="1" applyAlignment="1" applyProtection="1">
      <alignment horizont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top" wrapText="1"/>
      <protection hidden="1"/>
    </xf>
    <xf numFmtId="165" fontId="0" fillId="2" borderId="10" xfId="0" applyNumberForma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18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5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5" customWidth="1"/>
    <col min="2" max="7" width="12.7109375" style="5" customWidth="1"/>
    <col min="8" max="16384" width="11.421875" style="5" customWidth="1"/>
  </cols>
  <sheetData>
    <row r="1" spans="1:7" ht="18">
      <c r="A1" s="1" t="str">
        <f>"F II 1 - m "&amp;Monat&amp;"/"&amp;"0"&amp;Jahr</f>
        <v>F II 1 - m 7/05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Juli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6"/>
      <c r="C4" s="6"/>
      <c r="D4" s="6"/>
      <c r="E4" s="6"/>
      <c r="F4" s="6"/>
      <c r="G4" s="6"/>
    </row>
    <row r="5" spans="1:7" ht="13.5" thickTop="1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/>
      <c r="C6" s="11"/>
      <c r="D6" s="11"/>
      <c r="E6" s="11"/>
      <c r="F6" s="11"/>
      <c r="G6" s="12"/>
    </row>
    <row r="7" spans="1:7" ht="12.75">
      <c r="A7" s="13"/>
      <c r="B7" s="14"/>
      <c r="C7" s="14"/>
      <c r="D7" s="14"/>
      <c r="E7" s="14"/>
      <c r="F7" s="14"/>
      <c r="G7" s="15"/>
    </row>
    <row r="8" spans="1:7" ht="15.75">
      <c r="A8" s="13"/>
      <c r="B8" s="16" t="s">
        <v>2</v>
      </c>
      <c r="C8" s="74">
        <v>5</v>
      </c>
      <c r="D8" s="17" t="s">
        <v>3</v>
      </c>
      <c r="E8" s="14"/>
      <c r="F8" s="14"/>
      <c r="G8" s="15"/>
    </row>
    <row r="9" spans="1:7" ht="15.75">
      <c r="A9" s="13"/>
      <c r="B9" s="16" t="s">
        <v>4</v>
      </c>
      <c r="C9" s="4">
        <v>7</v>
      </c>
      <c r="D9" s="14"/>
      <c r="E9" s="14"/>
      <c r="F9" s="14"/>
      <c r="G9" s="15"/>
    </row>
    <row r="10" spans="1:7" ht="13.5" thickBot="1">
      <c r="A10" s="18"/>
      <c r="B10" s="19"/>
      <c r="C10" s="19"/>
      <c r="D10" s="19"/>
      <c r="E10" s="19"/>
      <c r="F10" s="19"/>
      <c r="G10" s="20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13">
      <selection activeCell="G39" sqref="G39"/>
    </sheetView>
  </sheetViews>
  <sheetFormatPr defaultColWidth="11.421875" defaultRowHeight="12.75"/>
  <cols>
    <col min="1" max="1" width="23.28125" style="5" customWidth="1"/>
    <col min="2" max="2" width="10.7109375" style="5" customWidth="1"/>
    <col min="3" max="3" width="11.28125" style="5" customWidth="1"/>
    <col min="4" max="4" width="8.7109375" style="5" customWidth="1"/>
    <col min="5" max="5" width="10.7109375" style="5" customWidth="1"/>
    <col min="6" max="6" width="10.57421875" style="5" customWidth="1"/>
    <col min="7" max="7" width="10.140625" style="5" customWidth="1"/>
    <col min="8" max="8" width="9.7109375" style="5" customWidth="1"/>
    <col min="9" max="16384" width="11.421875" style="5" customWidth="1"/>
  </cols>
  <sheetData>
    <row r="1" ht="12.75">
      <c r="A1" s="21" t="s">
        <v>17</v>
      </c>
    </row>
    <row r="3" spans="1:8" ht="12.75">
      <c r="A3" s="27" t="s">
        <v>18</v>
      </c>
      <c r="B3" s="28"/>
      <c r="C3" s="28"/>
      <c r="D3" s="28"/>
      <c r="E3" s="28"/>
      <c r="F3" s="28"/>
      <c r="G3" s="28"/>
      <c r="H3" s="28"/>
    </row>
    <row r="4" spans="1:8" ht="12.75">
      <c r="A4" s="29"/>
      <c r="B4" s="30"/>
      <c r="C4" s="30"/>
      <c r="D4" s="30"/>
      <c r="E4" s="30"/>
      <c r="F4" s="30"/>
      <c r="G4" s="30"/>
      <c r="H4" s="30"/>
    </row>
    <row r="5" spans="1:8" s="22" customFormat="1" ht="18" customHeight="1">
      <c r="A5" s="31"/>
      <c r="B5" s="32" t="s">
        <v>19</v>
      </c>
      <c r="C5" s="33"/>
      <c r="D5" s="34"/>
      <c r="E5" s="34"/>
      <c r="F5" s="32" t="s">
        <v>20</v>
      </c>
      <c r="G5" s="33"/>
      <c r="H5" s="66"/>
    </row>
    <row r="6" spans="1:8" s="22" customFormat="1" ht="72">
      <c r="A6" s="36" t="s">
        <v>21</v>
      </c>
      <c r="B6" s="37" t="s">
        <v>22</v>
      </c>
      <c r="C6" s="37" t="s">
        <v>23</v>
      </c>
      <c r="D6" s="38" t="s">
        <v>24</v>
      </c>
      <c r="E6" s="38" t="s">
        <v>25</v>
      </c>
      <c r="F6" s="37" t="s">
        <v>22</v>
      </c>
      <c r="G6" s="37" t="s">
        <v>26</v>
      </c>
      <c r="H6" s="39" t="s">
        <v>27</v>
      </c>
    </row>
    <row r="7" spans="1:8" s="22" customFormat="1" ht="18" customHeight="1">
      <c r="A7" s="40"/>
      <c r="B7" s="32" t="s">
        <v>28</v>
      </c>
      <c r="C7" s="33"/>
      <c r="D7" s="37" t="s">
        <v>29</v>
      </c>
      <c r="E7" s="79" t="s">
        <v>58</v>
      </c>
      <c r="F7" s="32" t="s">
        <v>28</v>
      </c>
      <c r="G7" s="33"/>
      <c r="H7" s="35" t="s">
        <v>30</v>
      </c>
    </row>
    <row r="8" spans="1:8" ht="12.75">
      <c r="A8" s="41" t="s">
        <v>31</v>
      </c>
      <c r="B8" s="23">
        <v>41</v>
      </c>
      <c r="C8" s="23">
        <v>41</v>
      </c>
      <c r="D8" s="24">
        <v>22</v>
      </c>
      <c r="E8" s="24">
        <v>4981</v>
      </c>
      <c r="F8" s="23">
        <v>41</v>
      </c>
      <c r="G8" s="23">
        <v>0</v>
      </c>
      <c r="H8" s="71">
        <v>4.5</v>
      </c>
    </row>
    <row r="9" spans="1:8" ht="12.75">
      <c r="A9" s="41" t="s">
        <v>32</v>
      </c>
      <c r="B9" s="23">
        <v>17</v>
      </c>
      <c r="C9" s="23">
        <v>17</v>
      </c>
      <c r="D9" s="24">
        <v>12</v>
      </c>
      <c r="E9" s="24">
        <v>2699</v>
      </c>
      <c r="F9" s="23">
        <v>17</v>
      </c>
      <c r="G9" s="23">
        <v>0</v>
      </c>
      <c r="H9" s="71">
        <v>2.5</v>
      </c>
    </row>
    <row r="10" spans="1:8" ht="12.75">
      <c r="A10" s="41" t="s">
        <v>33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71">
        <v>0</v>
      </c>
    </row>
    <row r="11" spans="1:8" ht="12.75">
      <c r="A11" s="41" t="s">
        <v>34</v>
      </c>
      <c r="B11" s="23">
        <v>9</v>
      </c>
      <c r="C11" s="23">
        <v>9</v>
      </c>
      <c r="D11" s="23">
        <v>5</v>
      </c>
      <c r="E11" s="23">
        <v>1386</v>
      </c>
      <c r="F11" s="23">
        <v>9</v>
      </c>
      <c r="G11" s="23">
        <v>0</v>
      </c>
      <c r="H11" s="71">
        <v>0.9</v>
      </c>
    </row>
    <row r="12" spans="1:8" ht="12.75">
      <c r="A12" s="41" t="s">
        <v>35</v>
      </c>
      <c r="B12" s="23">
        <v>12</v>
      </c>
      <c r="C12" s="23">
        <v>12</v>
      </c>
      <c r="D12" s="23">
        <v>8</v>
      </c>
      <c r="E12" s="23">
        <v>1672</v>
      </c>
      <c r="F12" s="23">
        <v>14</v>
      </c>
      <c r="G12" s="23">
        <v>0</v>
      </c>
      <c r="H12" s="71">
        <v>1.6</v>
      </c>
    </row>
    <row r="13" spans="1:8" ht="12.75">
      <c r="A13" s="41" t="s">
        <v>36</v>
      </c>
      <c r="B13" s="23">
        <v>53</v>
      </c>
      <c r="C13" s="23">
        <v>51</v>
      </c>
      <c r="D13" s="23">
        <v>47</v>
      </c>
      <c r="E13" s="23">
        <v>10018</v>
      </c>
      <c r="F13" s="23">
        <v>87</v>
      </c>
      <c r="G13" s="23">
        <v>32</v>
      </c>
      <c r="H13" s="71">
        <v>9.7</v>
      </c>
    </row>
    <row r="14" spans="1:8" ht="12.75">
      <c r="A14" s="41" t="s">
        <v>37</v>
      </c>
      <c r="B14" s="23">
        <v>32</v>
      </c>
      <c r="C14" s="23">
        <v>32</v>
      </c>
      <c r="D14" s="23">
        <v>20</v>
      </c>
      <c r="E14" s="23">
        <v>4736</v>
      </c>
      <c r="F14" s="23">
        <v>35</v>
      </c>
      <c r="G14" s="23">
        <v>0</v>
      </c>
      <c r="H14" s="71">
        <v>4.2</v>
      </c>
    </row>
    <row r="15" spans="1:8" ht="12.75">
      <c r="A15" s="41" t="s">
        <v>38</v>
      </c>
      <c r="B15" s="23">
        <v>53</v>
      </c>
      <c r="C15" s="23">
        <v>50</v>
      </c>
      <c r="D15" s="23">
        <v>43</v>
      </c>
      <c r="E15" s="23">
        <v>9135</v>
      </c>
      <c r="F15" s="23">
        <v>84</v>
      </c>
      <c r="G15" s="23">
        <v>32</v>
      </c>
      <c r="H15" s="71">
        <v>8.5</v>
      </c>
    </row>
    <row r="16" spans="1:8" ht="12.75">
      <c r="A16" s="41" t="s">
        <v>39</v>
      </c>
      <c r="B16" s="23">
        <v>53</v>
      </c>
      <c r="C16" s="23">
        <v>53</v>
      </c>
      <c r="D16" s="23">
        <v>33</v>
      </c>
      <c r="E16" s="23">
        <v>7525</v>
      </c>
      <c r="F16" s="23">
        <v>54</v>
      </c>
      <c r="G16" s="23">
        <v>0</v>
      </c>
      <c r="H16" s="71">
        <v>6.6</v>
      </c>
    </row>
    <row r="17" spans="1:8" ht="12.75">
      <c r="A17" s="41" t="s">
        <v>40</v>
      </c>
      <c r="B17" s="23">
        <v>28</v>
      </c>
      <c r="C17" s="23">
        <v>27</v>
      </c>
      <c r="D17" s="23">
        <v>18</v>
      </c>
      <c r="E17" s="23">
        <v>4091</v>
      </c>
      <c r="F17" s="23">
        <v>32</v>
      </c>
      <c r="G17" s="23">
        <v>4</v>
      </c>
      <c r="H17" s="71">
        <v>3.6</v>
      </c>
    </row>
    <row r="18" spans="1:8" ht="12.75">
      <c r="A18" s="41" t="s">
        <v>41</v>
      </c>
      <c r="B18" s="23">
        <v>52</v>
      </c>
      <c r="C18" s="23">
        <v>52</v>
      </c>
      <c r="D18" s="23">
        <v>35</v>
      </c>
      <c r="E18" s="23">
        <v>7029</v>
      </c>
      <c r="F18" s="23">
        <v>53</v>
      </c>
      <c r="G18" s="23">
        <v>0</v>
      </c>
      <c r="H18" s="71">
        <v>6.8</v>
      </c>
    </row>
    <row r="19" spans="1:8" ht="12.75">
      <c r="A19" s="41" t="s">
        <v>42</v>
      </c>
      <c r="B19" s="23">
        <v>41</v>
      </c>
      <c r="C19" s="23">
        <v>38</v>
      </c>
      <c r="D19" s="23">
        <v>31</v>
      </c>
      <c r="E19" s="23">
        <v>6802</v>
      </c>
      <c r="F19" s="23">
        <v>57</v>
      </c>
      <c r="G19" s="23">
        <v>17</v>
      </c>
      <c r="H19" s="71">
        <v>5.9</v>
      </c>
    </row>
    <row r="20" spans="1:8" ht="12.75">
      <c r="A20" s="41" t="s">
        <v>43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71">
        <v>0</v>
      </c>
    </row>
    <row r="21" spans="1:8" ht="12.75">
      <c r="A21" s="41" t="s">
        <v>44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71">
        <v>0</v>
      </c>
    </row>
    <row r="22" spans="1:8" ht="12.75">
      <c r="A22" s="41" t="s">
        <v>45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71">
        <v>0</v>
      </c>
    </row>
    <row r="23" spans="1:8" ht="12.75">
      <c r="A23" s="42" t="s">
        <v>46</v>
      </c>
      <c r="B23" s="25">
        <v>391</v>
      </c>
      <c r="C23" s="25">
        <v>382</v>
      </c>
      <c r="D23" s="25">
        <v>273</v>
      </c>
      <c r="E23" s="25">
        <v>60074</v>
      </c>
      <c r="F23" s="25">
        <v>483</v>
      </c>
      <c r="G23" s="25">
        <v>85</v>
      </c>
      <c r="H23" s="78">
        <v>54.7</v>
      </c>
    </row>
    <row r="24" spans="1:8" ht="12.75">
      <c r="A24" s="41" t="str">
        <f>"Januar bis "&amp;VLOOKUP(FII1!$C$9,Monate!$A$1:$B$12,2)&amp;" "&amp;Jahr+2000</f>
        <v>Januar bis Juli 2005</v>
      </c>
      <c r="B24" s="25">
        <v>3381</v>
      </c>
      <c r="C24" s="25">
        <v>3277</v>
      </c>
      <c r="D24" s="25">
        <v>2519</v>
      </c>
      <c r="E24" s="25">
        <v>546706</v>
      </c>
      <c r="F24" s="25">
        <v>4365</v>
      </c>
      <c r="G24" s="25">
        <v>926</v>
      </c>
      <c r="H24" s="78">
        <v>497.6</v>
      </c>
    </row>
    <row r="25" spans="1:8" ht="12.75">
      <c r="A25" s="41" t="s">
        <v>47</v>
      </c>
      <c r="B25" s="72"/>
      <c r="C25" s="72"/>
      <c r="D25" s="72"/>
      <c r="E25" s="72"/>
      <c r="F25" s="72"/>
      <c r="G25" s="72"/>
      <c r="H25" s="72"/>
    </row>
    <row r="26" spans="1:8" ht="12.75">
      <c r="A26" s="41" t="str">
        <f>"Januar bis "&amp;VLOOKUP(FII1!$C$9,Monate!$A$1:$B$12,2)&amp;" "&amp;Jahr+2000-1</f>
        <v>Januar bis Juli 2004</v>
      </c>
      <c r="B26" s="23">
        <v>4688</v>
      </c>
      <c r="C26" s="23">
        <v>4534</v>
      </c>
      <c r="D26" s="23">
        <v>3531</v>
      </c>
      <c r="E26" s="23">
        <v>752671</v>
      </c>
      <c r="F26" s="23">
        <v>6357</v>
      </c>
      <c r="G26" s="23">
        <v>1570</v>
      </c>
      <c r="H26" s="71">
        <v>710</v>
      </c>
    </row>
    <row r="27" spans="1:8" ht="12.75">
      <c r="A27" s="41" t="s">
        <v>48</v>
      </c>
      <c r="B27" s="26">
        <v>-27.879692832764505</v>
      </c>
      <c r="C27" s="26">
        <v>-27.7</v>
      </c>
      <c r="D27" s="26">
        <v>-28.660436137071656</v>
      </c>
      <c r="E27" s="26">
        <v>-27.364545731136175</v>
      </c>
      <c r="F27" s="26">
        <v>-31.335535630014164</v>
      </c>
      <c r="G27" s="26">
        <v>-41.01910828025478</v>
      </c>
      <c r="H27" s="26">
        <v>-29.91549295774648</v>
      </c>
    </row>
    <row r="28" spans="1:8" ht="12.75">
      <c r="A28" s="43"/>
      <c r="B28" s="45"/>
      <c r="C28" s="45"/>
      <c r="D28" s="45"/>
      <c r="E28" s="45"/>
      <c r="F28" s="45"/>
      <c r="G28" s="45"/>
      <c r="H28" s="45"/>
    </row>
    <row r="29" spans="1:8" ht="12.75">
      <c r="A29" s="44" t="s">
        <v>49</v>
      </c>
      <c r="B29" s="45"/>
      <c r="C29" s="45"/>
      <c r="D29" s="45"/>
      <c r="E29" s="45"/>
      <c r="F29" s="45"/>
      <c r="G29" s="45"/>
      <c r="H29" s="45"/>
    </row>
    <row r="30" spans="1:8" ht="12.75">
      <c r="A30" s="65" t="str">
        <f>"Außerdem wurden von "&amp;$A$24&amp;" durch Baumaßnahmen an bestehenden"</f>
        <v>Außerdem wurden von Januar bis Juli 2005 durch Baumaßnahmen an bestehenden</v>
      </c>
      <c r="B30" s="64"/>
      <c r="C30" s="64"/>
      <c r="D30" s="64"/>
      <c r="E30" s="64"/>
      <c r="F30" s="64"/>
      <c r="G30" s="64"/>
      <c r="H30" s="64"/>
    </row>
    <row r="31" spans="1:8" ht="12.75">
      <c r="A31" s="64" t="s">
        <v>50</v>
      </c>
      <c r="B31" s="75">
        <v>368</v>
      </c>
      <c r="C31" s="64" t="s">
        <v>51</v>
      </c>
      <c r="D31" s="63"/>
      <c r="E31" s="63"/>
      <c r="F31" s="63"/>
      <c r="G31" s="63"/>
      <c r="H31" s="63"/>
    </row>
    <row r="32" spans="1:8" ht="12.75">
      <c r="A32" s="68" t="str">
        <f>A30&amp;" "&amp;A31&amp;" "&amp;B31&amp;" "&amp;C31</f>
        <v>Außerdem wurden von Januar bis Juli 2005 durch Baumaßnahmen an bestehenden Wohngebäuden 368 Wohnungen genehmigt.</v>
      </c>
      <c r="B32" s="68"/>
      <c r="C32" s="68"/>
      <c r="D32" s="68"/>
      <c r="E32" s="68"/>
      <c r="F32" s="68"/>
      <c r="G32" s="68"/>
      <c r="H32" s="68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workbookViewId="0" topLeftCell="A7">
      <selection activeCell="B25" sqref="B25"/>
    </sheetView>
  </sheetViews>
  <sheetFormatPr defaultColWidth="11.421875" defaultRowHeight="12.75"/>
  <cols>
    <col min="1" max="1" width="21.140625" style="5" customWidth="1"/>
    <col min="2" max="5" width="12.28125" style="5" customWidth="1"/>
    <col min="6" max="6" width="13.140625" style="5" customWidth="1"/>
    <col min="7" max="7" width="4.421875" style="5" customWidth="1"/>
    <col min="8" max="16384" width="11.421875" style="5" customWidth="1"/>
  </cols>
  <sheetData>
    <row r="1" spans="1:7" ht="12.75">
      <c r="A1" s="21" t="s">
        <v>17</v>
      </c>
      <c r="G1" s="48"/>
    </row>
    <row r="2" ht="12.75">
      <c r="G2" s="48"/>
    </row>
    <row r="3" spans="1:7" ht="19.5" customHeight="1">
      <c r="A3" s="49" t="s">
        <v>52</v>
      </c>
      <c r="B3" s="50"/>
      <c r="C3" s="50"/>
      <c r="D3" s="50"/>
      <c r="E3" s="50"/>
      <c r="F3" s="50"/>
      <c r="G3" s="48"/>
    </row>
    <row r="4" spans="1:7" s="53" customFormat="1" ht="21" customHeight="1">
      <c r="A4" s="46" t="str">
        <f>Tabelle1!A24</f>
        <v>Januar bis Juli 2005</v>
      </c>
      <c r="B4" s="51"/>
      <c r="C4" s="51"/>
      <c r="D4" s="51"/>
      <c r="E4" s="51"/>
      <c r="F4" s="51"/>
      <c r="G4" s="52"/>
    </row>
    <row r="5" spans="1:7" ht="46.5" customHeight="1">
      <c r="A5" s="54" t="s">
        <v>21</v>
      </c>
      <c r="B5" s="55" t="s">
        <v>53</v>
      </c>
      <c r="C5" s="55" t="s">
        <v>54</v>
      </c>
      <c r="D5" s="55" t="s">
        <v>55</v>
      </c>
      <c r="E5" s="55" t="s">
        <v>20</v>
      </c>
      <c r="F5" s="56" t="s">
        <v>56</v>
      </c>
      <c r="G5" s="48"/>
    </row>
    <row r="6" spans="1:7" ht="17.25" customHeight="1">
      <c r="A6" s="57"/>
      <c r="B6" s="55" t="s">
        <v>28</v>
      </c>
      <c r="C6" s="55" t="s">
        <v>29</v>
      </c>
      <c r="D6" s="55" t="s">
        <v>30</v>
      </c>
      <c r="E6" s="55" t="s">
        <v>28</v>
      </c>
      <c r="F6" s="58" t="s">
        <v>58</v>
      </c>
      <c r="G6" s="48"/>
    </row>
    <row r="7" spans="1:7" ht="12.75">
      <c r="A7" s="59" t="s">
        <v>31</v>
      </c>
      <c r="B7" s="61">
        <v>13</v>
      </c>
      <c r="C7" s="61">
        <v>43</v>
      </c>
      <c r="D7" s="73">
        <v>8.3</v>
      </c>
      <c r="E7" s="61">
        <v>0</v>
      </c>
      <c r="F7" s="61">
        <v>4858</v>
      </c>
      <c r="G7" s="48"/>
    </row>
    <row r="8" spans="1:7" ht="12.75">
      <c r="A8" s="59" t="s">
        <v>32</v>
      </c>
      <c r="B8" s="61">
        <v>14</v>
      </c>
      <c r="C8" s="61">
        <v>214</v>
      </c>
      <c r="D8" s="73">
        <v>24.1</v>
      </c>
      <c r="E8" s="61">
        <v>0</v>
      </c>
      <c r="F8" s="61">
        <v>71795</v>
      </c>
      <c r="G8" s="48"/>
    </row>
    <row r="9" spans="1:7" ht="12.75">
      <c r="A9" s="59" t="s">
        <v>33</v>
      </c>
      <c r="B9" s="61">
        <v>7</v>
      </c>
      <c r="C9" s="61">
        <v>182</v>
      </c>
      <c r="D9" s="73">
        <v>22.4</v>
      </c>
      <c r="E9" s="61">
        <v>0</v>
      </c>
      <c r="F9" s="61">
        <v>14379</v>
      </c>
      <c r="G9" s="48"/>
    </row>
    <row r="10" spans="1:7" ht="12.75">
      <c r="A10" s="59" t="s">
        <v>34</v>
      </c>
      <c r="B10" s="61">
        <v>6</v>
      </c>
      <c r="C10" s="61">
        <v>33</v>
      </c>
      <c r="D10" s="73">
        <v>5</v>
      </c>
      <c r="E10" s="61">
        <v>3</v>
      </c>
      <c r="F10" s="61">
        <v>4999</v>
      </c>
      <c r="G10" s="48"/>
    </row>
    <row r="11" spans="1:7" ht="12.75">
      <c r="A11" s="59" t="s">
        <v>35</v>
      </c>
      <c r="B11" s="61">
        <v>36</v>
      </c>
      <c r="C11" s="61">
        <v>131</v>
      </c>
      <c r="D11" s="73">
        <v>21.6</v>
      </c>
      <c r="E11" s="61">
        <v>1</v>
      </c>
      <c r="F11" s="61">
        <v>7481</v>
      </c>
      <c r="G11" s="48"/>
    </row>
    <row r="12" spans="1:7" ht="12.75">
      <c r="A12" s="59" t="s">
        <v>36</v>
      </c>
      <c r="B12" s="61">
        <v>31</v>
      </c>
      <c r="C12" s="61">
        <v>154</v>
      </c>
      <c r="D12" s="73">
        <v>24.1</v>
      </c>
      <c r="E12" s="61">
        <v>0</v>
      </c>
      <c r="F12" s="61">
        <v>12646</v>
      </c>
      <c r="G12" s="48"/>
    </row>
    <row r="13" spans="1:7" ht="12.75">
      <c r="A13" s="59" t="s">
        <v>37</v>
      </c>
      <c r="B13" s="61">
        <v>125</v>
      </c>
      <c r="C13" s="61">
        <v>357</v>
      </c>
      <c r="D13" s="73">
        <v>64.9</v>
      </c>
      <c r="E13" s="61">
        <v>15</v>
      </c>
      <c r="F13" s="61">
        <v>33111</v>
      </c>
      <c r="G13" s="48"/>
    </row>
    <row r="14" spans="1:7" ht="12.75">
      <c r="A14" s="59" t="s">
        <v>38</v>
      </c>
      <c r="B14" s="61">
        <v>45</v>
      </c>
      <c r="C14" s="61">
        <v>158</v>
      </c>
      <c r="D14" s="73">
        <v>25.4</v>
      </c>
      <c r="E14" s="61">
        <v>4</v>
      </c>
      <c r="F14" s="61">
        <v>17161</v>
      </c>
      <c r="G14" s="48"/>
    </row>
    <row r="15" spans="1:7" ht="12.75">
      <c r="A15" s="59" t="s">
        <v>39</v>
      </c>
      <c r="B15" s="61">
        <v>41</v>
      </c>
      <c r="C15" s="61">
        <v>307</v>
      </c>
      <c r="D15" s="73">
        <v>47.8</v>
      </c>
      <c r="E15" s="61">
        <v>3</v>
      </c>
      <c r="F15" s="61">
        <v>25914</v>
      </c>
      <c r="G15" s="48"/>
    </row>
    <row r="16" spans="1:7" ht="12.75">
      <c r="A16" s="59" t="s">
        <v>40</v>
      </c>
      <c r="B16" s="61">
        <v>15</v>
      </c>
      <c r="C16" s="61">
        <v>65</v>
      </c>
      <c r="D16" s="73">
        <v>11.1</v>
      </c>
      <c r="E16" s="61">
        <v>0</v>
      </c>
      <c r="F16" s="61">
        <v>7929</v>
      </c>
      <c r="G16" s="48"/>
    </row>
    <row r="17" spans="1:7" ht="12.75">
      <c r="A17" s="59" t="s">
        <v>41</v>
      </c>
      <c r="B17" s="61">
        <v>65</v>
      </c>
      <c r="C17" s="61">
        <v>282</v>
      </c>
      <c r="D17" s="73">
        <v>42.5</v>
      </c>
      <c r="E17" s="61">
        <v>1</v>
      </c>
      <c r="F17" s="61">
        <v>22006</v>
      </c>
      <c r="G17" s="48"/>
    </row>
    <row r="18" spans="1:7" ht="12.75">
      <c r="A18" s="59" t="s">
        <v>42</v>
      </c>
      <c r="B18" s="61">
        <v>85</v>
      </c>
      <c r="C18" s="61">
        <v>329</v>
      </c>
      <c r="D18" s="73">
        <v>51.9</v>
      </c>
      <c r="E18" s="61">
        <v>1</v>
      </c>
      <c r="F18" s="61">
        <v>16960</v>
      </c>
      <c r="G18" s="48"/>
    </row>
    <row r="19" spans="1:7" ht="12.75">
      <c r="A19" s="59" t="s">
        <v>43</v>
      </c>
      <c r="B19" s="61">
        <v>46</v>
      </c>
      <c r="C19" s="61">
        <v>204</v>
      </c>
      <c r="D19" s="73">
        <v>29.4</v>
      </c>
      <c r="E19" s="61">
        <v>10</v>
      </c>
      <c r="F19" s="61">
        <v>17718</v>
      </c>
      <c r="G19" s="48"/>
    </row>
    <row r="20" spans="1:7" ht="12.75">
      <c r="A20" s="59" t="s">
        <v>44</v>
      </c>
      <c r="B20" s="61">
        <v>34</v>
      </c>
      <c r="C20" s="61">
        <v>114</v>
      </c>
      <c r="D20" s="73">
        <v>20.4</v>
      </c>
      <c r="E20" s="61">
        <v>1</v>
      </c>
      <c r="F20" s="61">
        <v>13625</v>
      </c>
      <c r="G20" s="48"/>
    </row>
    <row r="21" spans="1:7" ht="12.75">
      <c r="A21" s="59" t="s">
        <v>45</v>
      </c>
      <c r="B21" s="61">
        <v>21</v>
      </c>
      <c r="C21" s="61">
        <v>1418</v>
      </c>
      <c r="D21" s="73">
        <v>160.1</v>
      </c>
      <c r="E21" s="61">
        <v>0</v>
      </c>
      <c r="F21" s="61">
        <v>57695</v>
      </c>
      <c r="G21" s="48"/>
    </row>
    <row r="22" spans="1:7" ht="12.75">
      <c r="A22" s="76" t="s">
        <v>46</v>
      </c>
      <c r="B22" s="77">
        <v>584</v>
      </c>
      <c r="C22" s="77">
        <v>3988</v>
      </c>
      <c r="D22" s="78">
        <v>559</v>
      </c>
      <c r="E22" s="77">
        <v>39</v>
      </c>
      <c r="F22" s="61">
        <v>328277</v>
      </c>
      <c r="G22" s="48"/>
    </row>
    <row r="23" spans="1:7" ht="12.75">
      <c r="A23" s="59" t="s">
        <v>47</v>
      </c>
      <c r="B23" s="60"/>
      <c r="C23" s="60"/>
      <c r="D23" s="60"/>
      <c r="E23" s="60"/>
      <c r="F23" s="60"/>
      <c r="G23" s="48"/>
    </row>
    <row r="24" spans="1:7" ht="12.75">
      <c r="A24" s="47" t="str">
        <f>Tabelle1!$A$26</f>
        <v>Januar bis Juli 2004</v>
      </c>
      <c r="B24" s="61">
        <v>582</v>
      </c>
      <c r="C24" s="61">
        <v>2740</v>
      </c>
      <c r="D24" s="73">
        <v>452.3</v>
      </c>
      <c r="E24" s="61">
        <v>69</v>
      </c>
      <c r="F24" s="61">
        <v>257604</v>
      </c>
      <c r="G24" s="48"/>
    </row>
    <row r="25" spans="1:7" ht="12.75">
      <c r="A25" s="59" t="s">
        <v>48</v>
      </c>
      <c r="B25" s="62">
        <v>0.3436426116838476</v>
      </c>
      <c r="C25" s="62">
        <v>45.54744525547446</v>
      </c>
      <c r="D25" s="62">
        <v>23.590537254034928</v>
      </c>
      <c r="E25" s="62">
        <v>-43.47826086956522</v>
      </c>
      <c r="F25" s="62">
        <v>27.434744802099345</v>
      </c>
      <c r="G25" s="48"/>
    </row>
    <row r="26" spans="1:6" s="48" customFormat="1" ht="12.75">
      <c r="A26" s="64"/>
      <c r="B26" s="64"/>
      <c r="C26" s="64"/>
      <c r="D26" s="64"/>
      <c r="E26" s="64"/>
      <c r="F26" s="64"/>
    </row>
    <row r="27" spans="1:8" ht="12.75">
      <c r="A27" s="65" t="str">
        <f>"Außerdem wurden von "&amp;Tabelle1!$A$24&amp;" durch Baumaßnahmen an bestehenden"</f>
        <v>Außerdem wurden von Januar bis Juli 2005 durch Baumaßnahmen an bestehenden</v>
      </c>
      <c r="B27" s="64"/>
      <c r="C27" s="64"/>
      <c r="D27" s="64"/>
      <c r="E27" s="64"/>
      <c r="F27" s="64"/>
      <c r="G27"/>
      <c r="H27"/>
    </row>
    <row r="28" spans="1:8" ht="12.75">
      <c r="A28" s="64" t="s">
        <v>57</v>
      </c>
      <c r="B28" s="67">
        <v>20</v>
      </c>
      <c r="C28" s="64" t="s">
        <v>51</v>
      </c>
      <c r="D28" s="63"/>
      <c r="E28" s="63"/>
      <c r="F28" s="63"/>
      <c r="G28" s="69"/>
      <c r="H28" s="69"/>
    </row>
    <row r="29" ht="12.75">
      <c r="A29" s="70" t="str">
        <f>A27&amp;" "&amp;A28&amp;" "&amp;B28&amp;" "&amp;C28</f>
        <v>Außerdem wurden von Januar bis Juli 2005 durch Baumaßnahmen an bestehenden Nichtwohngebäuden 20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2005-09-27T09:21:17Z</cp:lastPrinted>
  <dcterms:created xsi:type="dcterms:W3CDTF">2003-01-06T07:43:31Z</dcterms:created>
  <dcterms:modified xsi:type="dcterms:W3CDTF">2005-10-10T09:39:39Z</dcterms:modified>
  <cp:category/>
  <cp:version/>
  <cp:contentType/>
  <cp:contentStatus/>
</cp:coreProperties>
</file>