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120" windowWidth="12540" windowHeight="12660" tabRatio="675" activeTab="0"/>
  </bookViews>
  <sheets>
    <sheet name="Statistischer Bericht" sheetId="1" r:id="rId1"/>
    <sheet name="Seite_1" sheetId="2" r:id="rId2"/>
    <sheet name="Seite_2" sheetId="3" r:id="rId3"/>
    <sheet name="Seite_3" sheetId="4" r:id="rId4"/>
    <sheet name="Seite_4" sheetId="5" r:id="rId5"/>
    <sheet name="Seite_5" sheetId="6" r:id="rId6"/>
  </sheets>
  <externalReferences>
    <externalReference r:id="rId9"/>
    <externalReference r:id="rId10"/>
    <externalReference r:id="rId11"/>
    <externalReference r:id="rId12"/>
  </externalReferences>
  <definedNames>
    <definedName name="DATABASE">'[1]3GÜTER'!#REF!</definedName>
    <definedName name="_xlnm.Print_Area" localSheetId="1">'Seite_1'!$A$1:$K$50</definedName>
    <definedName name="_xlnm.Print_Area" localSheetId="2">'Seite_2'!$A$1:$J$71</definedName>
    <definedName name="_xlnm.Print_Area" localSheetId="3">'Seite_3'!$A$1:$J$70</definedName>
    <definedName name="_xlnm.Print_Area" localSheetId="4">'Seite_4'!$A$1:$J$70</definedName>
    <definedName name="_xlnm.Print_Area" localSheetId="5">'Seite_5'!$A$1:$J$56</definedName>
    <definedName name="_xlnm.Print_Titles" localSheetId="1">'Seite_1'!$3:$7</definedName>
    <definedName name="_xlnm.Print_Titles" localSheetId="2">'Seite_2'!$3:$6</definedName>
    <definedName name="_xlnm.Print_Titles" localSheetId="3">'Seite_3'!$3:$6</definedName>
    <definedName name="_xlnm.Print_Titles" localSheetId="4">'Seite_4'!$3:$6</definedName>
    <definedName name="_xlnm.Print_Titles" localSheetId="5">'Seite_5'!$3:$7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'Seite_1'!#REF!</definedName>
    <definedName name="OLE_LINK1" localSheetId="2">'Seite_2'!#REF!</definedName>
    <definedName name="OLE_LINK1" localSheetId="3">'Seite_3'!#REF!</definedName>
    <definedName name="OLE_LINK1" localSheetId="4">'Seite_4'!#REF!</definedName>
    <definedName name="OLE_LINK1" localSheetId="5">'Seite_5'!#REF!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<sst xmlns="http://schemas.openxmlformats.org/spreadsheetml/2006/main" count="654" uniqueCount="309">
  <si>
    <t>Veränderung</t>
  </si>
  <si>
    <t xml:space="preserve"> in %</t>
  </si>
  <si>
    <t>davon</t>
  </si>
  <si>
    <t>Insgesamt</t>
  </si>
  <si>
    <t>1)</t>
  </si>
  <si>
    <t>2)</t>
  </si>
  <si>
    <t>X  =  Nachweis nicht sinnvoll</t>
  </si>
  <si>
    <t>3)</t>
  </si>
  <si>
    <t>Europa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</si>
  <si>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</si>
  <si>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</si>
  <si>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</si>
  <si>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</si>
  <si>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</si>
  <si>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</si>
  <si>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</si>
  <si>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</si>
  <si>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</si>
  <si>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</si>
  <si>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</si>
  <si>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</si>
  <si>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</si>
  <si>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</si>
  <si>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</si>
  <si>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</si>
  <si>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</si>
  <si>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</si>
  <si>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</si>
  <si>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</si>
  <si>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</si>
  <si>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</si>
  <si>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</si>
  <si>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</si>
  <si>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</si>
  <si>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</si>
  <si>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</si>
  <si>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</si>
  <si>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</si>
  <si>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</si>
  <si>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</si>
  <si>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</si>
  <si>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</si>
  <si>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Kanada</t>
  </si>
  <si>
    <t>Südamerika</t>
  </si>
  <si>
    <t>Brasilien</t>
  </si>
  <si>
    <t>Asien</t>
  </si>
  <si>
    <t>Japan</t>
  </si>
  <si>
    <t>Australien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</si>
  <si>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</si>
  <si>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</si>
  <si>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Spezialhandel</t>
  </si>
  <si>
    <t>Marokko</t>
  </si>
  <si>
    <t>Saudi-Arabien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</si>
  <si>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</si>
  <si>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</si>
  <si>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Ursprungsland / Bestimmungsland</t>
  </si>
  <si>
    <t>Bulgarien</t>
  </si>
  <si>
    <t>Albanien</t>
  </si>
  <si>
    <t>Ukraine</t>
  </si>
  <si>
    <t>Belarus</t>
  </si>
  <si>
    <t>Republik Moldau</t>
  </si>
  <si>
    <t>Russische Föderation</t>
  </si>
  <si>
    <t>Georgien</t>
  </si>
  <si>
    <t>Armenien</t>
  </si>
  <si>
    <t>Aserbaidschan</t>
  </si>
  <si>
    <t>Kasachstan</t>
  </si>
  <si>
    <t>Turkmenistan</t>
  </si>
  <si>
    <t>Usbekistan</t>
  </si>
  <si>
    <t>Tadschikistan</t>
  </si>
  <si>
    <t>Kirgistan</t>
  </si>
  <si>
    <t>1000 Euro</t>
  </si>
  <si>
    <t>1000  Euro</t>
  </si>
  <si>
    <t>Ceuta</t>
  </si>
  <si>
    <t>Melilla</t>
  </si>
  <si>
    <t>Island</t>
  </si>
  <si>
    <t>Liechtenstein</t>
  </si>
  <si>
    <t>Färoer</t>
  </si>
  <si>
    <t>Andorra</t>
  </si>
  <si>
    <t>Gibraltar</t>
  </si>
  <si>
    <t>Vatikanstadt</t>
  </si>
  <si>
    <t>San Marino</t>
  </si>
  <si>
    <t>Kroatien</t>
  </si>
  <si>
    <t>Bosnien und Herzegowina</t>
  </si>
  <si>
    <t>Kosovo</t>
  </si>
  <si>
    <t>Montenegro</t>
  </si>
  <si>
    <t>Serbien</t>
  </si>
  <si>
    <t>Nord Afrika</t>
  </si>
  <si>
    <t>Algerien</t>
  </si>
  <si>
    <t>Tunesien</t>
  </si>
  <si>
    <t>Sudan</t>
  </si>
  <si>
    <t>Dschamahirija</t>
  </si>
  <si>
    <t>Westafrika</t>
  </si>
  <si>
    <t>Mauretanien</t>
  </si>
  <si>
    <t>Mali</t>
  </si>
  <si>
    <t>Burkina Faso</t>
  </si>
  <si>
    <t>Tschad</t>
  </si>
  <si>
    <t>Kap Verde</t>
  </si>
  <si>
    <t>Senegal</t>
  </si>
  <si>
    <t>Gambia</t>
  </si>
  <si>
    <t>Guinea-Bissau</t>
  </si>
  <si>
    <t>Guinea</t>
  </si>
  <si>
    <t>Sierra Leone</t>
  </si>
  <si>
    <t>Liberia</t>
  </si>
  <si>
    <t>Elfenbeinküste</t>
  </si>
  <si>
    <t>Ghana</t>
  </si>
  <si>
    <t>Togo</t>
  </si>
  <si>
    <t>Benin</t>
  </si>
  <si>
    <t>Nigeria</t>
  </si>
  <si>
    <t>Zentral-, Ost- und Südafrika</t>
  </si>
  <si>
    <t>Kamerun</t>
  </si>
  <si>
    <t>Zentralafrikanische Republik</t>
  </si>
  <si>
    <t>Gabun</t>
  </si>
  <si>
    <t>Kongo</t>
  </si>
  <si>
    <t>Ruanda</t>
  </si>
  <si>
    <t>Burundi</t>
  </si>
  <si>
    <t>St. Helena</t>
  </si>
  <si>
    <t>Angola</t>
  </si>
  <si>
    <t>Eritrea</t>
  </si>
  <si>
    <t>Dschibuti</t>
  </si>
  <si>
    <t>Somalia</t>
  </si>
  <si>
    <t>Kenia</t>
  </si>
  <si>
    <t>Uganda</t>
  </si>
  <si>
    <t>Vereinigte Republik Tansania</t>
  </si>
  <si>
    <t>Seychellen</t>
  </si>
  <si>
    <t>Mosambik</t>
  </si>
  <si>
    <t>Madagaskar</t>
  </si>
  <si>
    <t>Mauritius</t>
  </si>
  <si>
    <t>Komoren</t>
  </si>
  <si>
    <t>Mayotte</t>
  </si>
  <si>
    <t>Sambia</t>
  </si>
  <si>
    <t>Simbabwe</t>
  </si>
  <si>
    <t>Malawi</t>
  </si>
  <si>
    <t>Nambia</t>
  </si>
  <si>
    <t>Botsuana</t>
  </si>
  <si>
    <t>Swasiland</t>
  </si>
  <si>
    <t>Lesotho</t>
  </si>
  <si>
    <t>Britisches Territorium</t>
  </si>
  <si>
    <t>Nordamerika</t>
  </si>
  <si>
    <t>Vereinigte Staaten</t>
  </si>
  <si>
    <t>St. Pierre und Miquelon</t>
  </si>
  <si>
    <t>Mittelamerika</t>
  </si>
  <si>
    <t>Mexico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</si>
  <si>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</si>
  <si>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</si>
  <si>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</si>
  <si>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</si>
  <si>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</si>
  <si>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</si>
  <si>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</si>
  <si>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</si>
  <si>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</si>
  <si>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Kuba</t>
  </si>
  <si>
    <t>St. Kitts und Nevis</t>
  </si>
  <si>
    <t>Haiti</t>
  </si>
  <si>
    <t>Bahamas</t>
  </si>
  <si>
    <t>Turks- und Caicoinseln</t>
  </si>
  <si>
    <t>Dominikanische  Republik</t>
  </si>
  <si>
    <t>Amerikanische Jungferninseln</t>
  </si>
  <si>
    <t>Antigua und Barbuda</t>
  </si>
  <si>
    <t>Dominica</t>
  </si>
  <si>
    <t>Kaimaninseln</t>
  </si>
  <si>
    <t>Jamaika</t>
  </si>
  <si>
    <t>St. Vincent und die Grenadinen</t>
  </si>
  <si>
    <t>Britische Jungferninseln</t>
  </si>
  <si>
    <t>Barbados</t>
  </si>
  <si>
    <t>Montserrat</t>
  </si>
  <si>
    <t>Trinidad und Tobago</t>
  </si>
  <si>
    <t>Grenanda</t>
  </si>
  <si>
    <t>Aruba</t>
  </si>
  <si>
    <t>Niederländische Antillen</t>
  </si>
  <si>
    <t>Kolumbien</t>
  </si>
  <si>
    <t>Venezuela</t>
  </si>
  <si>
    <t>Guyana</t>
  </si>
  <si>
    <t>Surinname</t>
  </si>
  <si>
    <t>Ecuador</t>
  </si>
  <si>
    <t>Peru</t>
  </si>
  <si>
    <t>Chile</t>
  </si>
  <si>
    <t>Bolivien</t>
  </si>
  <si>
    <t>Paraguay</t>
  </si>
  <si>
    <t>Uruguay</t>
  </si>
  <si>
    <t>Argentinien</t>
  </si>
  <si>
    <t>Falklandinseln</t>
  </si>
  <si>
    <t>Nahost</t>
  </si>
  <si>
    <t>Libanon</t>
  </si>
  <si>
    <t>Arabische Republik Syrien</t>
  </si>
  <si>
    <t>Irak</t>
  </si>
  <si>
    <t>Islamische Republik Iran</t>
  </si>
  <si>
    <t>Israel</t>
  </si>
  <si>
    <t>Besetzte palästinensische Gebiete</t>
  </si>
  <si>
    <t>Timor-Leste</t>
  </si>
  <si>
    <t>Jordanien</t>
  </si>
  <si>
    <t>Kuwait</t>
  </si>
  <si>
    <t>Bahrain</t>
  </si>
  <si>
    <t>Katar</t>
  </si>
  <si>
    <t>Vereinigte Arabische Emirate</t>
  </si>
  <si>
    <t>Oman</t>
  </si>
  <si>
    <t>Jemen</t>
  </si>
  <si>
    <t>Mittelost</t>
  </si>
  <si>
    <t>Afghanistan</t>
  </si>
  <si>
    <t>Pakistan</t>
  </si>
  <si>
    <t>Indien</t>
  </si>
  <si>
    <t>Bangladesch</t>
  </si>
  <si>
    <t>Malediven</t>
  </si>
  <si>
    <t>Sri Lanka</t>
  </si>
  <si>
    <t>Fernost</t>
  </si>
  <si>
    <t>Nepal</t>
  </si>
  <si>
    <t>Bhutan</t>
  </si>
  <si>
    <t>Myanmar</t>
  </si>
  <si>
    <t>Thailand</t>
  </si>
  <si>
    <t>Vietnam</t>
  </si>
  <si>
    <t>Kambodscha</t>
  </si>
  <si>
    <t>Indonesien</t>
  </si>
  <si>
    <t>Malaysia</t>
  </si>
  <si>
    <t>Brunei Darussalam</t>
  </si>
  <si>
    <t>Singapur</t>
  </si>
  <si>
    <t>Philippinen</t>
  </si>
  <si>
    <t>Mongolei</t>
  </si>
  <si>
    <t>Volksrepublik China</t>
  </si>
  <si>
    <t>Demokratische Volksrepublik Korea</t>
  </si>
  <si>
    <t>Republik Korea</t>
  </si>
  <si>
    <t>Taiwan</t>
  </si>
  <si>
    <t>Hongkong</t>
  </si>
  <si>
    <t>Macau</t>
  </si>
  <si>
    <t>Australien und Ozeanien</t>
  </si>
  <si>
    <t>Papua-Neuguinea</t>
  </si>
  <si>
    <t>Nauru</t>
  </si>
  <si>
    <t>Neuseeland</t>
  </si>
  <si>
    <t>Salomonen</t>
  </si>
  <si>
    <t>Tuvalu</t>
  </si>
  <si>
    <t>Neukaledonien</t>
  </si>
  <si>
    <t>Kiribati</t>
  </si>
  <si>
    <t>Pitcairninseln</t>
  </si>
  <si>
    <t>Fidschi</t>
  </si>
  <si>
    <t>Vanuatu</t>
  </si>
  <si>
    <t>Tonga</t>
  </si>
  <si>
    <t>Westsamoa</t>
  </si>
  <si>
    <t>Nördliche Marianen</t>
  </si>
  <si>
    <t>Marshall-Inseln</t>
  </si>
  <si>
    <t>Palau</t>
  </si>
  <si>
    <t>Amerikanisch-Samoa</t>
  </si>
  <si>
    <t>Guam</t>
  </si>
  <si>
    <t>Kokosinseln (Keelingsinseln)</t>
  </si>
  <si>
    <t>Weihnachtsinseln</t>
  </si>
  <si>
    <t>Cookinseln</t>
  </si>
  <si>
    <t>Niue</t>
  </si>
  <si>
    <t>Tokelau</t>
  </si>
  <si>
    <t>Französische Südgebiete</t>
  </si>
  <si>
    <t>Amerikanische Überseeinseln</t>
  </si>
  <si>
    <t>Schiffs- und Luftfahrzeugbedarf</t>
  </si>
  <si>
    <t>Nicht ermittelte Länder</t>
  </si>
  <si>
    <t>Rumänien</t>
  </si>
  <si>
    <t>Ehemaliges Mazedonien</t>
  </si>
  <si>
    <t>São Tomé und Príncipé</t>
  </si>
  <si>
    <t>Äthopien</t>
  </si>
  <si>
    <t>Grönland</t>
  </si>
  <si>
    <t>Laos</t>
  </si>
  <si>
    <t>Französisch Polynesien</t>
  </si>
  <si>
    <t>Föderierte Staaten v. Mikronesien</t>
  </si>
  <si>
    <t xml:space="preserve">                 x 3)</t>
  </si>
  <si>
    <t>Ein- und Ausfuhr des Landes Schleswig-Holstein nach Ursprungs- und Bestimmungsländern</t>
  </si>
  <si>
    <t>Niger</t>
  </si>
  <si>
    <t>Wallis</t>
  </si>
  <si>
    <t>Äquatorialguinea</t>
  </si>
  <si>
    <t>St.Lucia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</si>
  <si>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</si>
  <si>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</si>
  <si>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</si>
  <si>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</si>
  <si>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</si>
  <si>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</si>
  <si>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</si>
  <si>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</si>
  <si>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</si>
  <si>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</si>
  <si>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</si>
  <si>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</si>
  <si>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</si>
  <si>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</si>
  <si>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</si>
  <si>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</si>
  <si>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</si>
  <si>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</si>
  <si>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</si>
  <si>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</si>
  <si>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</si>
  <si>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</si>
  <si>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</si>
  <si>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</si>
  <si>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</si>
  <si>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</si>
  <si>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</si>
  <si>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</si>
  <si>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</si>
  <si>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Generalhandel</t>
  </si>
  <si>
    <t>4)</t>
  </si>
  <si>
    <t>EU-Länder nach dem Stand 1.1.2007</t>
  </si>
  <si>
    <r>
      <t>EU-Länder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4)</t>
    </r>
  </si>
  <si>
    <t>Kongo, Demokratische Republik</t>
  </si>
  <si>
    <t>Heard- und McDonaldinseln</t>
  </si>
  <si>
    <t>Norfolkinsel</t>
  </si>
  <si>
    <t>Nicht ermittelte Laender</t>
  </si>
  <si>
    <t>Bouretinseln</t>
  </si>
  <si>
    <t xml:space="preserve">Südgeorgien und die Südlichen 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</si>
  <si>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</si>
  <si>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</si>
  <si>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2010 zu 2009</t>
  </si>
  <si>
    <t xml:space="preserve">                   -</t>
  </si>
  <si>
    <t>Ein- und Ausfuhr des Landes Schleswig-Holstein</t>
  </si>
  <si>
    <t>G III 1 / G III 3 - j/10 S Sonderbericht 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</si>
</sst>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/\ mmmm\ yyyy"/>
    <numFmt numFmtId="191" formatCode="#,##0\ \ "/>
    <numFmt numFmtId="192" formatCode="\+* ##.#\ \ ;\-* ##.#\ \ "/>
    <numFmt numFmtId="193" formatCode="0.0\ \ "/>
    <numFmt numFmtId="194" formatCode="\+* ##.#\ \ ;\-*##.#\ \ \ \ "/>
    <numFmt numFmtId="195" formatCode="\+* ##.#\ \ ;\-* ##.0\ \ "/>
    <numFmt numFmtId="196" formatCode="#\ ##0.0"/>
    <numFmt numFmtId="197" formatCode="\ \+* ##.0\ ;\ \-* ##.0\ "/>
    <numFmt numFmtId="198" formatCode="\ \+* ##.#\ ;\ \-* ##.#\ "/>
    <numFmt numFmtId="199" formatCode="dd/\ mmmm\ yy"/>
    <numFmt numFmtId="200" formatCode="\ \ \ \ \ #\ ##0"/>
    <numFmt numFmtId="201" formatCode="\ \ \ \ \ 0.0"/>
    <numFmt numFmtId="202" formatCode="\ \ \ \ \ \ \ 0.0"/>
    <numFmt numFmtId="203" formatCode="\ \+\ \ \ \ 0.0"/>
    <numFmt numFmtId="204" formatCode="\ \+\ \ \ \ \ 0.0"/>
    <numFmt numFmtId="205" formatCode="\+\ \ \ \ \ \ \ \ 0.0"/>
    <numFmt numFmtId="206" formatCode="\+\ \ \ \ \ \ 0.0"/>
    <numFmt numFmtId="207" formatCode="\ \ \ \ \ \ 0.0"/>
    <numFmt numFmtId="208" formatCode="\+\ \ \ \ \ \ \ 0.0"/>
    <numFmt numFmtId="209" formatCode="\ \ \ \ \ \ \ \ 0.0"/>
    <numFmt numFmtId="210" formatCode="\+\ \ \ \ \ 0.0"/>
    <numFmt numFmtId="211" formatCode="\+\ \ \ 0.0"/>
    <numFmt numFmtId="212" formatCode="\ \+\ \ \ \ \ \ \ 0.0"/>
    <numFmt numFmtId="213" formatCode="\ \+\ \ \ 0.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sz val="9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8"/>
      <name val="Helvetica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75" fontId="4" fillId="2" borderId="1" xfId="28" applyNumberFormat="1" applyFont="1" applyFill="1" applyBorder="1" applyAlignment="1">
      <alignment horizontal="center"/>
      <protection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77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4" fillId="2" borderId="0" xfId="26" applyFont="1" applyFill="1">
      <alignment/>
      <protection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3" fontId="10" fillId="2" borderId="2" xfId="0" applyNumberFormat="1" applyFont="1" applyFill="1" applyBorder="1" applyAlignment="1">
      <alignment/>
    </xf>
    <xf numFmtId="185" fontId="10" fillId="2" borderId="3" xfId="0" applyNumberFormat="1" applyFont="1" applyFill="1" applyBorder="1" applyAlignment="1">
      <alignment/>
    </xf>
    <xf numFmtId="185" fontId="10" fillId="2" borderId="0" xfId="0" applyNumberFormat="1" applyFont="1" applyFill="1" applyBorder="1" applyAlignment="1">
      <alignment/>
    </xf>
    <xf numFmtId="175" fontId="4" fillId="2" borderId="4" xfId="28" applyNumberFormat="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4" fillId="2" borderId="0" xfId="26" applyFont="1" applyFill="1" applyBorder="1">
      <alignment/>
      <protection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183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0" xfId="26" applyFont="1" applyFill="1">
      <alignment/>
      <protection/>
    </xf>
    <xf numFmtId="185" fontId="12" fillId="2" borderId="0" xfId="0" applyNumberFormat="1" applyFont="1" applyFill="1" applyBorder="1" applyAlignment="1">
      <alignment/>
    </xf>
    <xf numFmtId="174" fontId="10" fillId="2" borderId="5" xfId="0" applyNumberFormat="1" applyFont="1" applyFill="1" applyBorder="1" applyAlignment="1">
      <alignment/>
    </xf>
    <xf numFmtId="174" fontId="10" fillId="2" borderId="6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5" fontId="4" fillId="2" borderId="0" xfId="28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4" fillId="2" borderId="5" xfId="28" applyFont="1" applyFill="1" applyBorder="1" applyAlignment="1">
      <alignment horizontal="center"/>
      <protection/>
    </xf>
    <xf numFmtId="185" fontId="10" fillId="2" borderId="5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2" xfId="23" applyFont="1" applyFill="1" applyBorder="1" applyAlignment="1" applyProtection="1">
      <alignment/>
      <protection hidden="1"/>
    </xf>
    <xf numFmtId="0" fontId="9" fillId="3" borderId="4" xfId="23" applyFont="1" applyFill="1" applyBorder="1" applyAlignment="1" applyProtection="1">
      <alignment/>
      <protection hidden="1"/>
    </xf>
    <xf numFmtId="0" fontId="8" fillId="3" borderId="4" xfId="23" applyFont="1" applyFill="1" applyBorder="1" applyAlignment="1" applyProtection="1">
      <alignment/>
      <protection hidden="1"/>
    </xf>
    <xf numFmtId="0" fontId="8" fillId="3" borderId="7" xfId="23" applyFont="1" applyFill="1" applyBorder="1" applyAlignment="1" applyProtection="1">
      <alignment/>
      <protection hidden="1"/>
    </xf>
    <xf numFmtId="0" fontId="8" fillId="2" borderId="6" xfId="23" applyFont="1" applyFill="1" applyBorder="1" applyAlignment="1" applyProtection="1">
      <alignment/>
      <protection hidden="1"/>
    </xf>
    <xf numFmtId="0" fontId="8" fillId="3" borderId="0" xfId="23" applyFont="1" applyFill="1" applyBorder="1" applyAlignment="1" applyProtection="1">
      <alignment vertical="top"/>
      <protection hidden="1"/>
    </xf>
    <xf numFmtId="0" fontId="8" fillId="3" borderId="0" xfId="23" applyFont="1" applyFill="1" applyBorder="1" applyAlignment="1" applyProtection="1">
      <alignment/>
      <protection hidden="1"/>
    </xf>
    <xf numFmtId="0" fontId="8" fillId="3" borderId="8" xfId="23" applyFont="1" applyFill="1" applyBorder="1" applyAlignment="1" applyProtection="1">
      <alignment/>
      <protection hidden="1"/>
    </xf>
    <xf numFmtId="0" fontId="15" fillId="2" borderId="1" xfId="21" applyFont="1" applyFill="1" applyBorder="1" applyAlignment="1" applyProtection="1">
      <alignment horizontal="left"/>
      <protection hidden="1"/>
    </xf>
    <xf numFmtId="0" fontId="15" fillId="3" borderId="9" xfId="21" applyFont="1" applyFill="1" applyBorder="1" applyAlignment="1" applyProtection="1">
      <alignment horizontal="left"/>
      <protection hidden="1"/>
    </xf>
    <xf numFmtId="0" fontId="8" fillId="3" borderId="9" xfId="23" applyFont="1" applyFill="1" applyBorder="1" applyAlignment="1" applyProtection="1">
      <alignment/>
      <protection hidden="1"/>
    </xf>
    <xf numFmtId="0" fontId="8" fillId="3" borderId="10" xfId="23" applyFont="1" applyFill="1" applyBorder="1" applyAlignment="1" applyProtection="1">
      <alignment/>
      <protection hidden="1"/>
    </xf>
    <xf numFmtId="0" fontId="8" fillId="3" borderId="2" xfId="23" applyFont="1" applyFill="1" applyBorder="1" applyProtection="1">
      <alignment/>
      <protection hidden="1"/>
    </xf>
    <xf numFmtId="0" fontId="8" fillId="3" borderId="4" xfId="23" applyFont="1" applyFill="1" applyBorder="1" applyProtection="1">
      <alignment/>
      <protection hidden="1"/>
    </xf>
    <xf numFmtId="0" fontId="8" fillId="3" borderId="7" xfId="23" applyFont="1" applyFill="1" applyBorder="1" applyProtection="1">
      <alignment/>
      <protection hidden="1"/>
    </xf>
    <xf numFmtId="0" fontId="8" fillId="3" borderId="6" xfId="23" applyFont="1" applyFill="1" applyBorder="1" applyProtection="1">
      <alignment/>
      <protection hidden="1"/>
    </xf>
    <xf numFmtId="0" fontId="8" fillId="3" borderId="0" xfId="23" applyFont="1" applyFill="1" applyBorder="1" applyProtection="1">
      <alignment/>
      <protection hidden="1"/>
    </xf>
    <xf numFmtId="0" fontId="8" fillId="3" borderId="8" xfId="23" applyFont="1" applyFill="1" applyBorder="1" applyProtection="1">
      <alignment/>
      <protection hidden="1"/>
    </xf>
    <xf numFmtId="49" fontId="8" fillId="3" borderId="0" xfId="23" applyNumberFormat="1" applyFont="1" applyFill="1" applyBorder="1" applyProtection="1">
      <alignment/>
      <protection hidden="1"/>
    </xf>
    <xf numFmtId="0" fontId="8" fillId="3" borderId="0" xfId="23" applyFont="1" applyFill="1" applyBorder="1" applyProtection="1" quotePrefix="1">
      <alignment/>
      <protection hidden="1"/>
    </xf>
    <xf numFmtId="0" fontId="8" fillId="3" borderId="1" xfId="23" applyFont="1" applyFill="1" applyBorder="1" applyProtection="1">
      <alignment/>
      <protection hidden="1"/>
    </xf>
    <xf numFmtId="0" fontId="8" fillId="3" borderId="9" xfId="23" applyFont="1" applyFill="1" applyBorder="1" applyProtection="1">
      <alignment/>
      <protection hidden="1"/>
    </xf>
    <xf numFmtId="0" fontId="9" fillId="3" borderId="6" xfId="23" applyFont="1" applyFill="1" applyBorder="1" applyAlignment="1" applyProtection="1">
      <alignment/>
      <protection hidden="1"/>
    </xf>
    <xf numFmtId="0" fontId="8" fillId="2" borderId="0" xfId="23" applyFont="1" applyFill="1" applyBorder="1" applyProtection="1">
      <alignment/>
      <protection hidden="1"/>
    </xf>
    <xf numFmtId="0" fontId="9" fillId="2" borderId="0" xfId="23" applyFont="1" applyFill="1" applyBorder="1" applyAlignment="1" applyProtection="1">
      <alignment horizontal="centerContinuous"/>
      <protection hidden="1"/>
    </xf>
    <xf numFmtId="0" fontId="9" fillId="3" borderId="0" xfId="23" applyFont="1" applyFill="1" applyBorder="1" applyAlignment="1" applyProtection="1">
      <alignment horizontal="centerContinuous"/>
      <protection hidden="1"/>
    </xf>
    <xf numFmtId="0" fontId="9" fillId="3" borderId="8" xfId="23" applyFont="1" applyFill="1" applyBorder="1" applyAlignment="1" applyProtection="1">
      <alignment horizontal="centerContinuous"/>
      <protection hidden="1"/>
    </xf>
    <xf numFmtId="0" fontId="9" fillId="2" borderId="6" xfId="23" applyFont="1" applyFill="1" applyBorder="1" applyAlignment="1" applyProtection="1">
      <alignment horizontal="left"/>
      <protection hidden="1"/>
    </xf>
    <xf numFmtId="1" fontId="9" fillId="2" borderId="6" xfId="23" applyNumberFormat="1" applyFont="1" applyFill="1" applyBorder="1" applyAlignment="1" applyProtection="1">
      <alignment horizontal="left"/>
      <protection hidden="1"/>
    </xf>
    <xf numFmtId="0" fontId="8" fillId="3" borderId="0" xfId="23" applyFont="1" applyFill="1" applyProtection="1">
      <alignment/>
      <protection hidden="1"/>
    </xf>
    <xf numFmtId="0" fontId="0" fillId="2" borderId="10" xfId="25" applyFill="1" applyBorder="1">
      <alignment/>
      <protection/>
    </xf>
    <xf numFmtId="0" fontId="8" fillId="3" borderId="11" xfId="23" applyFont="1" applyFill="1" applyBorder="1" applyProtection="1">
      <alignment/>
      <protection hidden="1"/>
    </xf>
    <xf numFmtId="0" fontId="8" fillId="3" borderId="12" xfId="23" applyFont="1" applyFill="1" applyBorder="1" applyProtection="1">
      <alignment/>
      <protection hidden="1"/>
    </xf>
    <xf numFmtId="0" fontId="8" fillId="3" borderId="13" xfId="23" applyFont="1" applyFill="1" applyBorder="1" applyProtection="1">
      <alignment/>
      <protection hidden="1"/>
    </xf>
    <xf numFmtId="185" fontId="10" fillId="2" borderId="3" xfId="0" applyNumberFormat="1" applyFont="1" applyFill="1" applyBorder="1" applyAlignment="1">
      <alignment/>
    </xf>
    <xf numFmtId="185" fontId="8" fillId="2" borderId="0" xfId="0" applyNumberFormat="1" applyFont="1" applyFill="1" applyAlignment="1">
      <alignment/>
    </xf>
    <xf numFmtId="0" fontId="6" fillId="2" borderId="0" xfId="28" applyFont="1" applyFill="1">
      <alignment/>
      <protection/>
    </xf>
    <xf numFmtId="0" fontId="17" fillId="2" borderId="0" xfId="27" applyFont="1" applyFill="1">
      <alignment/>
      <protection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24" applyFill="1">
      <alignment/>
      <protection/>
    </xf>
    <xf numFmtId="0" fontId="8" fillId="2" borderId="0" xfId="23" applyFont="1" applyFill="1" applyProtection="1">
      <alignment/>
      <protection hidden="1"/>
    </xf>
    <xf numFmtId="185" fontId="10" fillId="2" borderId="3" xfId="0" applyNumberFormat="1" applyFont="1" applyFill="1" applyBorder="1" applyAlignment="1">
      <alignment horizontal="left"/>
    </xf>
    <xf numFmtId="185" fontId="10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8" fillId="3" borderId="6" xfId="23" applyFont="1" applyFill="1" applyBorder="1" applyAlignment="1" applyProtection="1">
      <alignment horizontal="left" vertical="top" wrapText="1"/>
      <protection hidden="1"/>
    </xf>
    <xf numFmtId="0" fontId="8" fillId="3" borderId="0" xfId="23" applyFont="1" applyFill="1" applyBorder="1" applyAlignment="1" applyProtection="1">
      <alignment horizontal="left" vertical="top" wrapText="1"/>
      <protection hidden="1"/>
    </xf>
    <xf numFmtId="0" fontId="8" fillId="3" borderId="8" xfId="23" applyFont="1" applyFill="1" applyBorder="1" applyAlignment="1" applyProtection="1">
      <alignment horizontal="left" vertical="top" wrapText="1"/>
      <protection hidden="1"/>
    </xf>
    <xf numFmtId="0" fontId="8" fillId="3" borderId="2" xfId="23" applyFont="1" applyFill="1" applyBorder="1" applyAlignment="1" applyProtection="1">
      <alignment horizontal="left" vertical="top" wrapText="1"/>
      <protection hidden="1"/>
    </xf>
    <xf numFmtId="0" fontId="8" fillId="3" borderId="4" xfId="23" applyFont="1" applyFill="1" applyBorder="1" applyAlignment="1" applyProtection="1">
      <alignment horizontal="left" vertical="top" wrapText="1"/>
      <protection hidden="1"/>
    </xf>
    <xf numFmtId="0" fontId="8" fillId="3" borderId="7" xfId="23" applyFont="1" applyFill="1" applyBorder="1" applyAlignment="1" applyProtection="1">
      <alignment horizontal="left" vertical="top" wrapText="1"/>
      <protection hidden="1"/>
    </xf>
    <xf numFmtId="0" fontId="18" fillId="0" borderId="9" xfId="20" applyFont="1" applyBorder="1" applyAlignment="1">
      <alignment/>
    </xf>
    <xf numFmtId="0" fontId="8" fillId="3" borderId="1" xfId="23" applyFont="1" applyFill="1" applyBorder="1" applyAlignment="1" applyProtection="1">
      <alignment horizontal="left" vertical="top" wrapText="1"/>
      <protection hidden="1"/>
    </xf>
    <xf numFmtId="0" fontId="8" fillId="3" borderId="9" xfId="23" applyFont="1" applyFill="1" applyBorder="1" applyAlignment="1" applyProtection="1">
      <alignment horizontal="left" vertical="top" wrapText="1"/>
      <protection hidden="1"/>
    </xf>
    <xf numFmtId="0" fontId="8" fillId="3" borderId="10" xfId="23" applyFont="1" applyFill="1" applyBorder="1" applyAlignment="1" applyProtection="1">
      <alignment horizontal="left" vertical="top" wrapText="1"/>
      <protection hidden="1"/>
    </xf>
    <xf numFmtId="49" fontId="8" fillId="2" borderId="0" xfId="23" applyNumberFormat="1" applyFont="1" applyFill="1" applyBorder="1" applyAlignment="1" applyProtection="1">
      <alignment horizontal="left"/>
      <protection hidden="1"/>
    </xf>
    <xf numFmtId="49" fontId="8" fillId="2" borderId="8" xfId="23" applyNumberFormat="1" applyFont="1" applyFill="1" applyBorder="1" applyAlignment="1" applyProtection="1">
      <alignment horizontal="left"/>
      <protection hidden="1"/>
    </xf>
    <xf numFmtId="0" fontId="18" fillId="3" borderId="9" xfId="20" applyFont="1" applyFill="1" applyBorder="1" applyAlignment="1">
      <alignment/>
    </xf>
    <xf numFmtId="0" fontId="18" fillId="3" borderId="10" xfId="20" applyFont="1" applyFill="1" applyBorder="1" applyAlignment="1">
      <alignment/>
    </xf>
    <xf numFmtId="190" fontId="8" fillId="2" borderId="11" xfId="23" applyNumberFormat="1" applyFont="1" applyFill="1" applyBorder="1" applyAlignment="1" applyProtection="1">
      <alignment horizontal="left"/>
      <protection hidden="1"/>
    </xf>
    <xf numFmtId="190" fontId="8" fillId="2" borderId="13" xfId="23" applyNumberFormat="1" applyFont="1" applyFill="1" applyBorder="1" applyAlignment="1" applyProtection="1">
      <alignment horizontal="left"/>
      <protection hidden="1"/>
    </xf>
    <xf numFmtId="0" fontId="0" fillId="3" borderId="9" xfId="25" applyFont="1" applyFill="1" applyBorder="1">
      <alignment/>
      <protection/>
    </xf>
    <xf numFmtId="0" fontId="0" fillId="3" borderId="10" xfId="25" applyFont="1" applyFill="1" applyBorder="1">
      <alignment/>
      <protection/>
    </xf>
    <xf numFmtId="49" fontId="8" fillId="2" borderId="4" xfId="23" applyNumberFormat="1" applyFont="1" applyFill="1" applyBorder="1" applyAlignment="1" applyProtection="1">
      <alignment horizontal="left"/>
      <protection hidden="1"/>
    </xf>
    <xf numFmtId="49" fontId="8" fillId="2" borderId="7" xfId="23" applyNumberFormat="1" applyFont="1" applyFill="1" applyBorder="1" applyAlignment="1" applyProtection="1">
      <alignment horizontal="left"/>
      <protection hidden="1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0" borderId="5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0" fontId="4" fillId="0" borderId="7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4" fillId="2" borderId="12" xfId="28" applyFont="1" applyFill="1" applyBorder="1" applyAlignment="1">
      <alignment horizontal="center"/>
      <protection/>
    </xf>
    <xf numFmtId="0" fontId="4" fillId="2" borderId="13" xfId="28" applyFont="1" applyFill="1" applyBorder="1" applyAlignment="1">
      <alignment horizontal="center"/>
      <protection/>
    </xf>
    <xf numFmtId="0" fontId="4" fillId="2" borderId="11" xfId="28" applyFont="1" applyFill="1" applyBorder="1" applyAlignment="1">
      <alignment horizontal="center"/>
      <protection/>
    </xf>
    <xf numFmtId="0" fontId="9" fillId="2" borderId="0" xfId="0" applyFont="1" applyFill="1" applyAlignment="1">
      <alignment horizont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" name="Line 3"/>
        <xdr:cNvSpPr>
          <a:spLocks/>
        </xdr:cNvSpPr>
      </xdr:nvSpPr>
      <xdr:spPr>
        <a:xfrm>
          <a:off x="70580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152400</xdr:rowOff>
    </xdr:from>
    <xdr:to>
      <xdr:col>10</xdr:col>
      <xdr:colOff>0</xdr:colOff>
      <xdr:row>14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8389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657225</xdr:colOff>
      <xdr:row>70</xdr:row>
      <xdr:rowOff>0</xdr:rowOff>
    </xdr:from>
    <xdr:to>
      <xdr:col>14</xdr:col>
      <xdr:colOff>723900</xdr:colOff>
      <xdr:row>70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10585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69</xdr:row>
      <xdr:rowOff>28575</xdr:rowOff>
    </xdr:from>
    <xdr:to>
      <xdr:col>10</xdr:col>
      <xdr:colOff>19050</xdr:colOff>
      <xdr:row>69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590550</xdr:colOff>
      <xdr:row>69</xdr:row>
      <xdr:rowOff>47625</xdr:rowOff>
    </xdr:from>
    <xdr:to>
      <xdr:col>14</xdr:col>
      <xdr:colOff>333375</xdr:colOff>
      <xdr:row>69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11061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8294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10</xdr:col>
      <xdr:colOff>28575</xdr:colOff>
      <xdr:row>73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53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114300</xdr:rowOff>
    </xdr:from>
    <xdr:to>
      <xdr:col>2</xdr:col>
      <xdr:colOff>161925</xdr:colOff>
      <xdr:row>47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95250" y="75342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77" customWidth="1"/>
    <col min="2" max="4" width="11.8515625" style="77" customWidth="1"/>
    <col min="5" max="5" width="12.421875" style="77" customWidth="1"/>
    <col min="6" max="7" width="11.8515625" style="77" customWidth="1"/>
    <col min="8" max="8" width="7.140625" style="77" customWidth="1"/>
    <col min="9" max="16384" width="11.421875" style="76" customWidth="1"/>
  </cols>
  <sheetData>
    <row r="1" spans="1:8" ht="19.5" customHeight="1">
      <c r="A1" s="35"/>
      <c r="B1" s="36" t="s">
        <v>264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265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266</v>
      </c>
      <c r="C3" s="45"/>
      <c r="D3" s="45"/>
      <c r="E3" s="45"/>
      <c r="F3" s="45"/>
      <c r="G3" s="45"/>
      <c r="H3" s="46"/>
    </row>
    <row r="4" spans="1:8" ht="12.75">
      <c r="A4" s="47" t="s">
        <v>267</v>
      </c>
      <c r="B4" s="48" t="s">
        <v>268</v>
      </c>
      <c r="C4" s="48"/>
      <c r="D4" s="49"/>
      <c r="E4" s="48" t="s">
        <v>269</v>
      </c>
      <c r="F4" s="48" t="s">
        <v>270</v>
      </c>
      <c r="G4" s="48"/>
      <c r="H4" s="49"/>
    </row>
    <row r="5" spans="1:8" ht="12.75">
      <c r="A5" s="50" t="s">
        <v>271</v>
      </c>
      <c r="B5" s="51" t="s">
        <v>272</v>
      </c>
      <c r="C5" s="51"/>
      <c r="D5" s="52"/>
      <c r="E5" s="51" t="s">
        <v>271</v>
      </c>
      <c r="F5" s="51" t="s">
        <v>273</v>
      </c>
      <c r="G5" s="51"/>
      <c r="H5" s="52"/>
    </row>
    <row r="6" spans="1:8" ht="12.75">
      <c r="A6" s="50" t="s">
        <v>274</v>
      </c>
      <c r="B6" s="53" t="s">
        <v>275</v>
      </c>
      <c r="C6" s="51"/>
      <c r="D6" s="52"/>
      <c r="E6" s="51" t="s">
        <v>274</v>
      </c>
      <c r="F6" s="53" t="s">
        <v>276</v>
      </c>
      <c r="G6" s="54"/>
      <c r="H6" s="52"/>
    </row>
    <row r="7" spans="1:8" ht="12.75">
      <c r="A7" s="50" t="s">
        <v>277</v>
      </c>
      <c r="B7" s="53" t="s">
        <v>278</v>
      </c>
      <c r="C7" s="51"/>
      <c r="D7" s="52"/>
      <c r="E7" s="51" t="s">
        <v>277</v>
      </c>
      <c r="F7" s="53" t="s">
        <v>279</v>
      </c>
      <c r="G7" s="54"/>
      <c r="H7" s="52"/>
    </row>
    <row r="8" spans="1:8" ht="12.75">
      <c r="A8" s="55" t="s">
        <v>280</v>
      </c>
      <c r="B8" s="93" t="s">
        <v>281</v>
      </c>
      <c r="C8" s="93"/>
      <c r="D8" s="94"/>
      <c r="E8" s="56" t="s">
        <v>280</v>
      </c>
      <c r="F8" s="93" t="s">
        <v>282</v>
      </c>
      <c r="G8" s="97"/>
      <c r="H8" s="98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283</v>
      </c>
      <c r="B10" s="51"/>
      <c r="C10" s="51"/>
      <c r="D10" s="51"/>
      <c r="E10" s="51"/>
      <c r="F10" s="51"/>
      <c r="G10" s="51"/>
      <c r="H10" s="52"/>
    </row>
    <row r="11" spans="1:8" ht="12.75">
      <c r="A11" s="80" t="s">
        <v>308</v>
      </c>
      <c r="B11" s="58"/>
      <c r="C11" s="59"/>
      <c r="D11" s="59"/>
      <c r="E11" s="59"/>
      <c r="F11" s="59"/>
      <c r="G11" s="60"/>
      <c r="H11" s="61"/>
    </row>
    <row r="12" spans="1:8" ht="12.75">
      <c r="A12" s="62" t="s">
        <v>307</v>
      </c>
      <c r="B12" s="58"/>
      <c r="C12" s="59"/>
      <c r="D12" s="59"/>
      <c r="E12" s="59"/>
      <c r="F12" s="59"/>
      <c r="G12" s="60"/>
      <c r="H12" s="61"/>
    </row>
    <row r="13" spans="1:8" ht="12.75">
      <c r="A13" s="63">
        <v>2010</v>
      </c>
      <c r="B13" s="58"/>
      <c r="C13" s="58"/>
      <c r="D13" s="58"/>
      <c r="E13" s="58"/>
      <c r="F13" s="58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284</v>
      </c>
      <c r="B15" s="51"/>
      <c r="C15" s="64"/>
      <c r="D15" s="64"/>
      <c r="E15" s="64"/>
      <c r="F15" s="64"/>
      <c r="G15" s="51" t="s">
        <v>285</v>
      </c>
      <c r="H15" s="52"/>
    </row>
    <row r="16" spans="1:8" ht="12.75">
      <c r="A16" s="47" t="s">
        <v>286</v>
      </c>
      <c r="B16" s="99" t="s">
        <v>287</v>
      </c>
      <c r="C16" s="99"/>
      <c r="D16" s="99"/>
      <c r="E16" s="100"/>
      <c r="F16" s="64"/>
      <c r="G16" s="95">
        <v>40668</v>
      </c>
      <c r="H16" s="96"/>
    </row>
    <row r="17" spans="1:8" ht="12.75">
      <c r="A17" s="50" t="s">
        <v>274</v>
      </c>
      <c r="B17" s="91" t="s">
        <v>288</v>
      </c>
      <c r="C17" s="91"/>
      <c r="D17" s="91"/>
      <c r="E17" s="92"/>
      <c r="F17" s="51"/>
      <c r="G17" s="51"/>
      <c r="H17" s="52"/>
    </row>
    <row r="18" spans="1:8" ht="12.75">
      <c r="A18" s="55" t="s">
        <v>280</v>
      </c>
      <c r="B18" s="87" t="s">
        <v>289</v>
      </c>
      <c r="C18" s="87"/>
      <c r="D18" s="87"/>
      <c r="E18" s="65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84" t="s">
        <v>290</v>
      </c>
      <c r="B20" s="85"/>
      <c r="C20" s="85"/>
      <c r="D20" s="85"/>
      <c r="E20" s="85"/>
      <c r="F20" s="85"/>
      <c r="G20" s="85"/>
      <c r="H20" s="86"/>
    </row>
    <row r="21" spans="1:8" ht="28.5" customHeight="1">
      <c r="A21" s="81" t="s">
        <v>291</v>
      </c>
      <c r="B21" s="82"/>
      <c r="C21" s="82"/>
      <c r="D21" s="82"/>
      <c r="E21" s="82"/>
      <c r="F21" s="82"/>
      <c r="G21" s="82"/>
      <c r="H21" s="83"/>
    </row>
    <row r="22" spans="1:8" ht="12.75">
      <c r="A22" s="88" t="s">
        <v>292</v>
      </c>
      <c r="B22" s="89"/>
      <c r="C22" s="89"/>
      <c r="D22" s="89"/>
      <c r="E22" s="89"/>
      <c r="F22" s="89"/>
      <c r="G22" s="89"/>
      <c r="H22" s="90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">
      <c r="A24" s="76"/>
      <c r="B24" s="76"/>
      <c r="C24" s="76"/>
      <c r="D24" s="76"/>
      <c r="E24" s="76"/>
      <c r="F24" s="76"/>
      <c r="G24" s="76"/>
      <c r="H24" s="76"/>
    </row>
    <row r="25" spans="1:8" ht="12">
      <c r="A25" s="76"/>
      <c r="B25" s="76"/>
      <c r="C25" s="76"/>
      <c r="D25" s="76"/>
      <c r="E25" s="76"/>
      <c r="F25" s="76"/>
      <c r="G25" s="76"/>
      <c r="H25" s="76"/>
    </row>
    <row r="26" spans="1:8" ht="12">
      <c r="A26" s="76"/>
      <c r="B26" s="76"/>
      <c r="C26" s="76"/>
      <c r="D26" s="76"/>
      <c r="E26" s="76"/>
      <c r="F26" s="76"/>
      <c r="G26" s="76"/>
      <c r="H26" s="76"/>
    </row>
    <row r="27" spans="1:8" ht="12">
      <c r="A27" s="76"/>
      <c r="B27" s="76"/>
      <c r="C27" s="76"/>
      <c r="D27" s="76"/>
      <c r="E27" s="76"/>
      <c r="F27" s="76"/>
      <c r="G27" s="76"/>
      <c r="H27" s="76"/>
    </row>
    <row r="28" spans="1:8" ht="12">
      <c r="A28" s="76"/>
      <c r="B28" s="76"/>
      <c r="C28" s="76"/>
      <c r="D28" s="76"/>
      <c r="E28" s="76"/>
      <c r="F28" s="76"/>
      <c r="G28" s="76"/>
      <c r="H28" s="76"/>
    </row>
    <row r="29" spans="1:8" ht="12">
      <c r="A29" s="76"/>
      <c r="B29" s="76"/>
      <c r="C29" s="76"/>
      <c r="D29" s="76"/>
      <c r="E29" s="76"/>
      <c r="F29" s="76"/>
      <c r="G29" s="76"/>
      <c r="H29" s="76"/>
    </row>
    <row r="30" spans="1:8" ht="12">
      <c r="A30" s="76"/>
      <c r="B30" s="76"/>
      <c r="C30" s="76"/>
      <c r="D30" s="76"/>
      <c r="E30" s="76"/>
      <c r="F30" s="76"/>
      <c r="G30" s="76"/>
      <c r="H30" s="76"/>
    </row>
    <row r="31" spans="1:8" ht="12">
      <c r="A31" s="76"/>
      <c r="B31" s="76"/>
      <c r="C31" s="76"/>
      <c r="D31" s="76"/>
      <c r="E31" s="76"/>
      <c r="F31" s="76"/>
      <c r="G31" s="76"/>
      <c r="H31" s="76"/>
    </row>
    <row r="32" spans="1:8" ht="12">
      <c r="A32" s="76"/>
      <c r="B32" s="76"/>
      <c r="C32" s="76"/>
      <c r="D32" s="76"/>
      <c r="E32" s="76"/>
      <c r="F32" s="76"/>
      <c r="G32" s="76"/>
      <c r="H32" s="76"/>
    </row>
    <row r="33" spans="1:8" ht="12">
      <c r="A33" s="76"/>
      <c r="B33" s="76"/>
      <c r="C33" s="76"/>
      <c r="D33" s="76"/>
      <c r="E33" s="76"/>
      <c r="F33" s="76"/>
      <c r="G33" s="76"/>
      <c r="H33" s="76"/>
    </row>
    <row r="34" spans="1:8" ht="12">
      <c r="A34" s="76"/>
      <c r="B34" s="76"/>
      <c r="C34" s="76"/>
      <c r="D34" s="76"/>
      <c r="E34" s="76"/>
      <c r="F34" s="76"/>
      <c r="G34" s="76"/>
      <c r="H34" s="76"/>
    </row>
    <row r="35" spans="1:8" ht="12">
      <c r="A35" s="76"/>
      <c r="B35" s="76"/>
      <c r="C35" s="76"/>
      <c r="D35" s="76"/>
      <c r="E35" s="76"/>
      <c r="F35" s="76"/>
      <c r="G35" s="76"/>
      <c r="H35" s="76"/>
    </row>
    <row r="36" spans="1:8" ht="12">
      <c r="A36" s="76"/>
      <c r="B36" s="76"/>
      <c r="C36" s="76"/>
      <c r="D36" s="76"/>
      <c r="E36" s="76"/>
      <c r="F36" s="76"/>
      <c r="G36" s="76"/>
      <c r="H36" s="76"/>
    </row>
    <row r="37" spans="1:8" ht="12">
      <c r="A37" s="76"/>
      <c r="B37" s="76"/>
      <c r="C37" s="76"/>
      <c r="D37" s="76"/>
      <c r="E37" s="76"/>
      <c r="F37" s="76"/>
      <c r="G37" s="76"/>
      <c r="H37" s="76"/>
    </row>
    <row r="38" spans="1:8" ht="12">
      <c r="A38" s="76"/>
      <c r="B38" s="76"/>
      <c r="C38" s="76"/>
      <c r="D38" s="76"/>
      <c r="E38" s="76"/>
      <c r="F38" s="76"/>
      <c r="G38" s="76"/>
      <c r="H38" s="76"/>
    </row>
    <row r="39" spans="1:8" ht="12">
      <c r="A39" s="76"/>
      <c r="B39" s="76"/>
      <c r="C39" s="76"/>
      <c r="D39" s="76"/>
      <c r="E39" s="76"/>
      <c r="F39" s="76"/>
      <c r="G39" s="76"/>
      <c r="H39" s="76"/>
    </row>
    <row r="40" spans="1:8" ht="12">
      <c r="A40" s="76"/>
      <c r="B40" s="76"/>
      <c r="C40" s="76"/>
      <c r="D40" s="76"/>
      <c r="E40" s="76"/>
      <c r="F40" s="76"/>
      <c r="G40" s="76"/>
      <c r="H40" s="76"/>
    </row>
    <row r="41" spans="1:8" ht="12">
      <c r="A41" s="76"/>
      <c r="B41" s="76"/>
      <c r="C41" s="76"/>
      <c r="D41" s="76"/>
      <c r="E41" s="76"/>
      <c r="F41" s="76"/>
      <c r="G41" s="76"/>
      <c r="H41" s="76"/>
    </row>
    <row r="42" spans="1:8" ht="12">
      <c r="A42" s="76"/>
      <c r="B42" s="76"/>
      <c r="C42" s="76"/>
      <c r="D42" s="76"/>
      <c r="E42" s="76"/>
      <c r="F42" s="76"/>
      <c r="G42" s="76"/>
      <c r="H42" s="76"/>
    </row>
    <row r="43" spans="1:8" ht="12">
      <c r="A43" s="76"/>
      <c r="B43" s="76"/>
      <c r="C43" s="76"/>
      <c r="D43" s="76"/>
      <c r="E43" s="76"/>
      <c r="F43" s="76"/>
      <c r="G43" s="76"/>
      <c r="H43" s="76"/>
    </row>
    <row r="44" spans="1:8" ht="12">
      <c r="A44" s="76"/>
      <c r="B44" s="76"/>
      <c r="C44" s="76"/>
      <c r="D44" s="76"/>
      <c r="E44" s="76"/>
      <c r="F44" s="76"/>
      <c r="G44" s="76"/>
      <c r="H44" s="7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0"/>
  <sheetViews>
    <sheetView workbookViewId="0" topLeftCell="A1">
      <selection activeCell="M1" sqref="M1"/>
    </sheetView>
  </sheetViews>
  <sheetFormatPr defaultColWidth="11.421875" defaultRowHeight="12.75"/>
  <cols>
    <col min="1" max="1" width="3.28125" style="2" customWidth="1"/>
    <col min="2" max="2" width="5.140625" style="2" customWidth="1"/>
    <col min="3" max="3" width="3.8515625" style="2" customWidth="1"/>
    <col min="4" max="4" width="9.421875" style="2" customWidth="1"/>
    <col min="5" max="5" width="18.140625" style="2" customWidth="1"/>
    <col min="6" max="7" width="10.7109375" style="2" bestFit="1" customWidth="1"/>
    <col min="8" max="8" width="11.57421875" style="2" bestFit="1" customWidth="1"/>
    <col min="9" max="10" width="10.7109375" style="2" bestFit="1" customWidth="1"/>
    <col min="11" max="11" width="11.57421875" style="2" bestFit="1" customWidth="1"/>
    <col min="12" max="12" width="11.57421875" style="2" customWidth="1"/>
    <col min="13" max="16384" width="11.421875" style="2" customWidth="1"/>
  </cols>
  <sheetData>
    <row r="1" spans="2:12" ht="12.75">
      <c r="B1" s="118" t="s">
        <v>259</v>
      </c>
      <c r="C1" s="118"/>
      <c r="D1" s="118"/>
      <c r="E1" s="118"/>
      <c r="F1" s="118"/>
      <c r="G1" s="118"/>
      <c r="H1" s="118"/>
      <c r="I1" s="118"/>
      <c r="J1" s="118"/>
      <c r="K1" s="118"/>
      <c r="L1" s="74"/>
    </row>
    <row r="2" ht="9" customHeight="1"/>
    <row r="3" spans="2:12" s="5" customFormat="1" ht="14.25">
      <c r="B3" s="101" t="s">
        <v>55</v>
      </c>
      <c r="C3" s="102"/>
      <c r="D3" s="102"/>
      <c r="E3" s="103"/>
      <c r="F3" s="108" t="s">
        <v>303</v>
      </c>
      <c r="G3" s="109"/>
      <c r="H3" s="110"/>
      <c r="I3" s="108" t="s">
        <v>304</v>
      </c>
      <c r="J3" s="109"/>
      <c r="K3" s="109"/>
      <c r="L3" s="75"/>
    </row>
    <row r="4" spans="2:12" s="5" customFormat="1" ht="12">
      <c r="B4" s="104"/>
      <c r="C4" s="104"/>
      <c r="D4" s="104"/>
      <c r="E4" s="105"/>
      <c r="F4" s="113">
        <v>2010</v>
      </c>
      <c r="G4" s="111">
        <v>2009</v>
      </c>
      <c r="H4" s="15" t="s">
        <v>0</v>
      </c>
      <c r="I4" s="111">
        <v>2010</v>
      </c>
      <c r="J4" s="111">
        <v>2009</v>
      </c>
      <c r="K4" s="15" t="s">
        <v>0</v>
      </c>
      <c r="L4" s="30"/>
    </row>
    <row r="5" spans="2:12" s="5" customFormat="1" ht="12">
      <c r="B5" s="104"/>
      <c r="C5" s="104"/>
      <c r="D5" s="104"/>
      <c r="E5" s="105"/>
      <c r="F5" s="114"/>
      <c r="G5" s="112"/>
      <c r="H5" s="16" t="s">
        <v>305</v>
      </c>
      <c r="I5" s="112"/>
      <c r="J5" s="112"/>
      <c r="K5" s="16" t="s">
        <v>305</v>
      </c>
      <c r="L5" s="16"/>
    </row>
    <row r="6" spans="2:12" s="5" customFormat="1" ht="12">
      <c r="B6" s="106"/>
      <c r="C6" s="106"/>
      <c r="D6" s="106"/>
      <c r="E6" s="107"/>
      <c r="F6" s="115" t="s">
        <v>71</v>
      </c>
      <c r="G6" s="116"/>
      <c r="H6" s="1" t="s">
        <v>1</v>
      </c>
      <c r="I6" s="117" t="s">
        <v>70</v>
      </c>
      <c r="J6" s="116"/>
      <c r="K6" s="1" t="s">
        <v>1</v>
      </c>
      <c r="L6" s="30"/>
    </row>
    <row r="7" spans="2:12" ht="6" customHeight="1">
      <c r="B7" s="5"/>
      <c r="C7" s="5"/>
      <c r="D7" s="5"/>
      <c r="E7" s="5"/>
      <c r="F7" s="27"/>
      <c r="G7" s="27"/>
      <c r="H7" s="5"/>
      <c r="I7" s="28"/>
      <c r="J7" s="27"/>
      <c r="K7" s="5"/>
      <c r="L7" s="5"/>
    </row>
    <row r="8" spans="2:12" s="5" customFormat="1" ht="15" customHeight="1">
      <c r="B8" s="5" t="s">
        <v>8</v>
      </c>
      <c r="C8" s="7"/>
      <c r="D8" s="7"/>
      <c r="E8" s="7"/>
      <c r="F8" s="13">
        <v>14121669</v>
      </c>
      <c r="G8" s="13">
        <v>13403911</v>
      </c>
      <c r="H8" s="11">
        <f>SUM(F8/G8)*100-100</f>
        <v>5.354840091074919</v>
      </c>
      <c r="I8" s="13">
        <f>SUM(I9+I37+Seite_2!H8)</f>
        <v>13247698</v>
      </c>
      <c r="J8" s="13">
        <f>SUM(J9+J37+Seite_2!I8)</f>
        <v>10412323</v>
      </c>
      <c r="K8" s="11">
        <f aca="true" t="shared" si="0" ref="K8:K35">SUM(I8/J8)*100-100</f>
        <v>27.230955090425056</v>
      </c>
      <c r="L8" s="11"/>
    </row>
    <row r="9" spans="2:14" s="5" customFormat="1" ht="14.25">
      <c r="B9" s="5" t="s">
        <v>2</v>
      </c>
      <c r="C9" s="7" t="s">
        <v>296</v>
      </c>
      <c r="F9" s="13">
        <v>13004566</v>
      </c>
      <c r="G9" s="13">
        <f>SUM(G10:G35)</f>
        <v>12285084</v>
      </c>
      <c r="H9" s="11">
        <f>SUM(F9/G9)*100-100</f>
        <v>5.856549291807852</v>
      </c>
      <c r="I9" s="13">
        <f>SUM(I10:I35)</f>
        <v>11646748</v>
      </c>
      <c r="J9" s="13">
        <f>SUM(J10:J35)</f>
        <v>9060176</v>
      </c>
      <c r="K9" s="11">
        <f t="shared" si="0"/>
        <v>28.548805232922632</v>
      </c>
      <c r="L9" s="11"/>
      <c r="N9" s="79"/>
    </row>
    <row r="10" spans="4:12" s="5" customFormat="1" ht="14.25" customHeight="1">
      <c r="D10" s="7" t="s">
        <v>9</v>
      </c>
      <c r="F10" s="13">
        <v>804939</v>
      </c>
      <c r="G10" s="13">
        <v>790966</v>
      </c>
      <c r="H10" s="11">
        <f aca="true" t="shared" si="1" ref="H10:H38">SUM(F10/G10)*100-100</f>
        <v>1.7665740373163885</v>
      </c>
      <c r="I10" s="13">
        <v>879950</v>
      </c>
      <c r="J10" s="13">
        <v>900772</v>
      </c>
      <c r="K10" s="11">
        <f t="shared" si="0"/>
        <v>-2.3115727398276107</v>
      </c>
      <c r="L10" s="11"/>
    </row>
    <row r="11" spans="2:12" s="5" customFormat="1" ht="12">
      <c r="B11" s="6"/>
      <c r="D11" s="5" t="s">
        <v>12</v>
      </c>
      <c r="F11" s="13">
        <v>1807842</v>
      </c>
      <c r="G11" s="13">
        <v>2003085</v>
      </c>
      <c r="H11" s="11">
        <f t="shared" si="1"/>
        <v>-9.747115074996813</v>
      </c>
      <c r="I11" s="13">
        <v>1072885</v>
      </c>
      <c r="J11" s="13">
        <v>1000062</v>
      </c>
      <c r="K11" s="11">
        <f t="shared" si="0"/>
        <v>7.281848525391425</v>
      </c>
      <c r="L11" s="11"/>
    </row>
    <row r="12" spans="2:12" s="5" customFormat="1" ht="12">
      <c r="B12" s="6"/>
      <c r="D12" s="5" t="s">
        <v>13</v>
      </c>
      <c r="F12" s="13">
        <v>765351</v>
      </c>
      <c r="G12" s="13">
        <v>736335</v>
      </c>
      <c r="H12" s="11">
        <f t="shared" si="1"/>
        <v>3.940597689910149</v>
      </c>
      <c r="I12" s="13">
        <v>674636</v>
      </c>
      <c r="J12" s="13">
        <v>732080</v>
      </c>
      <c r="K12" s="11">
        <f t="shared" si="0"/>
        <v>-7.846683422576774</v>
      </c>
      <c r="L12" s="11"/>
    </row>
    <row r="13" spans="2:12" s="5" customFormat="1" ht="12">
      <c r="B13" s="6"/>
      <c r="D13" s="5" t="s">
        <v>20</v>
      </c>
      <c r="F13" s="13">
        <v>1840712</v>
      </c>
      <c r="G13" s="13">
        <v>1315493</v>
      </c>
      <c r="H13" s="11">
        <f t="shared" si="1"/>
        <v>39.925640045215005</v>
      </c>
      <c r="I13" s="13">
        <v>843062</v>
      </c>
      <c r="J13" s="13">
        <v>908319</v>
      </c>
      <c r="K13" s="11">
        <f t="shared" si="0"/>
        <v>-7.184370248778237</v>
      </c>
      <c r="L13" s="11"/>
    </row>
    <row r="14" spans="2:12" s="5" customFormat="1" ht="12">
      <c r="B14" s="6"/>
      <c r="D14" s="5" t="s">
        <v>14</v>
      </c>
      <c r="F14" s="13">
        <v>119509</v>
      </c>
      <c r="G14" s="13">
        <v>98373</v>
      </c>
      <c r="H14" s="11">
        <f t="shared" si="1"/>
        <v>21.48557022760312</v>
      </c>
      <c r="I14" s="13">
        <v>57198</v>
      </c>
      <c r="J14" s="13">
        <v>55202</v>
      </c>
      <c r="K14" s="11">
        <f t="shared" si="0"/>
        <v>3.615811021339809</v>
      </c>
      <c r="L14" s="11"/>
    </row>
    <row r="15" spans="2:12" s="5" customFormat="1" ht="12">
      <c r="B15" s="6"/>
      <c r="D15" s="5" t="s">
        <v>21</v>
      </c>
      <c r="F15" s="13">
        <v>2666887</v>
      </c>
      <c r="G15" s="13">
        <v>2447072</v>
      </c>
      <c r="H15" s="11">
        <f t="shared" si="1"/>
        <v>8.982776150436123</v>
      </c>
      <c r="I15" s="13">
        <v>2041636</v>
      </c>
      <c r="J15" s="13">
        <v>1306180</v>
      </c>
      <c r="K15" s="11">
        <f t="shared" si="0"/>
        <v>56.30586902264619</v>
      </c>
      <c r="L15" s="11"/>
    </row>
    <row r="16" spans="2:12" s="5" customFormat="1" ht="12">
      <c r="B16" s="6"/>
      <c r="D16" s="5" t="s">
        <v>16</v>
      </c>
      <c r="E16" s="7"/>
      <c r="F16" s="13">
        <v>76410</v>
      </c>
      <c r="G16" s="13">
        <v>116827</v>
      </c>
      <c r="H16" s="11">
        <f t="shared" si="1"/>
        <v>-34.595598620181974</v>
      </c>
      <c r="I16" s="13">
        <v>507269</v>
      </c>
      <c r="J16" s="13">
        <v>118829</v>
      </c>
      <c r="K16" s="11">
        <f t="shared" si="0"/>
        <v>326.8899006134866</v>
      </c>
      <c r="L16" s="11"/>
    </row>
    <row r="17" spans="2:12" s="5" customFormat="1" ht="12">
      <c r="B17" s="6"/>
      <c r="D17" s="5" t="s">
        <v>15</v>
      </c>
      <c r="F17" s="13">
        <v>83940</v>
      </c>
      <c r="G17" s="13">
        <v>77926</v>
      </c>
      <c r="H17" s="11">
        <f t="shared" si="1"/>
        <v>7.717578215229821</v>
      </c>
      <c r="I17" s="13">
        <v>942963</v>
      </c>
      <c r="J17" s="13">
        <v>158084</v>
      </c>
      <c r="K17" s="11">
        <f t="shared" si="0"/>
        <v>496.4949014448015</v>
      </c>
      <c r="L17" s="11"/>
    </row>
    <row r="18" spans="2:12" s="5" customFormat="1" ht="12">
      <c r="B18" s="6"/>
      <c r="D18" s="5" t="s">
        <v>17</v>
      </c>
      <c r="F18" s="13">
        <v>350602</v>
      </c>
      <c r="G18" s="13">
        <v>281932</v>
      </c>
      <c r="H18" s="11">
        <f t="shared" si="1"/>
        <v>24.35693713377694</v>
      </c>
      <c r="I18" s="13">
        <v>444016</v>
      </c>
      <c r="J18" s="13">
        <v>438802</v>
      </c>
      <c r="K18" s="11">
        <f t="shared" si="0"/>
        <v>1.1882352404957146</v>
      </c>
      <c r="L18" s="11"/>
    </row>
    <row r="19" spans="2:12" s="5" customFormat="1" ht="12">
      <c r="B19" s="6"/>
      <c r="D19" s="5" t="s">
        <v>24</v>
      </c>
      <c r="F19" s="13">
        <v>1347453</v>
      </c>
      <c r="G19" s="13">
        <v>1227129</v>
      </c>
      <c r="H19" s="11">
        <f t="shared" si="1"/>
        <v>9.805326090411029</v>
      </c>
      <c r="I19" s="13">
        <v>605632</v>
      </c>
      <c r="J19" s="13">
        <v>473983</v>
      </c>
      <c r="K19" s="11">
        <f t="shared" si="0"/>
        <v>27.775046784378347</v>
      </c>
      <c r="L19" s="11"/>
    </row>
    <row r="20" spans="2:12" s="5" customFormat="1" ht="12">
      <c r="B20" s="6"/>
      <c r="D20" s="5" t="s">
        <v>18</v>
      </c>
      <c r="F20" s="13">
        <v>654975</v>
      </c>
      <c r="G20" s="13">
        <v>707435</v>
      </c>
      <c r="H20" s="11">
        <f t="shared" si="1"/>
        <v>-7.415522274131192</v>
      </c>
      <c r="I20" s="13">
        <v>188402</v>
      </c>
      <c r="J20" s="13">
        <v>173967</v>
      </c>
      <c r="K20" s="11">
        <f t="shared" si="0"/>
        <v>8.297550684900017</v>
      </c>
      <c r="L20" s="11"/>
    </row>
    <row r="21" spans="2:12" s="5" customFormat="1" ht="12">
      <c r="B21" s="6"/>
      <c r="D21" s="5" t="s">
        <v>19</v>
      </c>
      <c r="F21" s="13">
        <v>312037</v>
      </c>
      <c r="G21" s="13">
        <v>436065</v>
      </c>
      <c r="H21" s="11">
        <f t="shared" si="1"/>
        <v>-28.442548702601684</v>
      </c>
      <c r="I21" s="13">
        <v>618723</v>
      </c>
      <c r="J21" s="13">
        <v>645435</v>
      </c>
      <c r="K21" s="11">
        <f t="shared" si="0"/>
        <v>-4.138604197169343</v>
      </c>
      <c r="L21" s="11"/>
    </row>
    <row r="22" spans="2:12" s="5" customFormat="1" ht="12">
      <c r="B22" s="6"/>
      <c r="D22" s="7" t="s">
        <v>10</v>
      </c>
      <c r="F22" s="13">
        <v>694792</v>
      </c>
      <c r="G22" s="13">
        <v>850954</v>
      </c>
      <c r="H22" s="11">
        <f t="shared" si="1"/>
        <v>-18.35140324858922</v>
      </c>
      <c r="I22" s="13">
        <v>964821</v>
      </c>
      <c r="J22" s="13">
        <v>688014</v>
      </c>
      <c r="K22" s="11">
        <f t="shared" si="0"/>
        <v>40.232756891574894</v>
      </c>
      <c r="L22" s="11"/>
    </row>
    <row r="23" spans="2:12" s="5" customFormat="1" ht="12">
      <c r="B23" s="6"/>
      <c r="D23" s="5" t="s">
        <v>11</v>
      </c>
      <c r="F23" s="13">
        <v>20870</v>
      </c>
      <c r="G23" s="13">
        <v>17605</v>
      </c>
      <c r="H23" s="11">
        <f t="shared" si="1"/>
        <v>18.545867651235454</v>
      </c>
      <c r="I23" s="13">
        <v>335097</v>
      </c>
      <c r="J23" s="13">
        <v>123562</v>
      </c>
      <c r="K23" s="11">
        <f t="shared" si="0"/>
        <v>171.19745552839868</v>
      </c>
      <c r="L23" s="11"/>
    </row>
    <row r="24" spans="2:12" s="5" customFormat="1" ht="12">
      <c r="B24" s="6"/>
      <c r="D24" s="5" t="s">
        <v>25</v>
      </c>
      <c r="F24" s="13">
        <v>2060</v>
      </c>
      <c r="G24" s="13">
        <v>2119</v>
      </c>
      <c r="H24" s="11">
        <f t="shared" si="1"/>
        <v>-2.784332232184994</v>
      </c>
      <c r="I24" s="13">
        <v>5477</v>
      </c>
      <c r="J24" s="13">
        <v>9718</v>
      </c>
      <c r="K24" s="11">
        <f t="shared" si="0"/>
        <v>-43.64066680386911</v>
      </c>
      <c r="L24" s="11"/>
    </row>
    <row r="25" spans="2:12" s="5" customFormat="1" ht="12">
      <c r="B25" s="6"/>
      <c r="D25" s="5" t="s">
        <v>26</v>
      </c>
      <c r="F25" s="13">
        <v>35852</v>
      </c>
      <c r="G25" s="13">
        <v>23356</v>
      </c>
      <c r="H25" s="11">
        <f t="shared" si="1"/>
        <v>53.50231203973283</v>
      </c>
      <c r="I25" s="13">
        <v>68118</v>
      </c>
      <c r="J25" s="13">
        <v>53479</v>
      </c>
      <c r="K25" s="11">
        <f t="shared" si="0"/>
        <v>27.373361506385677</v>
      </c>
      <c r="L25" s="11"/>
    </row>
    <row r="26" spans="2:12" s="5" customFormat="1" ht="12">
      <c r="B26" s="6"/>
      <c r="D26" s="5" t="s">
        <v>27</v>
      </c>
      <c r="F26" s="13">
        <v>13753</v>
      </c>
      <c r="G26" s="13">
        <v>12955</v>
      </c>
      <c r="H26" s="11">
        <f t="shared" si="1"/>
        <v>6.159783867232733</v>
      </c>
      <c r="I26" s="13">
        <v>26316</v>
      </c>
      <c r="J26" s="13">
        <v>24415</v>
      </c>
      <c r="K26" s="11">
        <f t="shared" si="0"/>
        <v>7.786197010034826</v>
      </c>
      <c r="L26" s="11"/>
    </row>
    <row r="27" spans="2:12" s="5" customFormat="1" ht="12">
      <c r="B27" s="6"/>
      <c r="D27" s="5" t="s">
        <v>28</v>
      </c>
      <c r="F27" s="13">
        <v>101848</v>
      </c>
      <c r="G27" s="13">
        <v>98320</v>
      </c>
      <c r="H27" s="11">
        <f t="shared" si="1"/>
        <v>3.588283157038248</v>
      </c>
      <c r="I27" s="13">
        <v>64681</v>
      </c>
      <c r="J27" s="13">
        <v>40066</v>
      </c>
      <c r="K27" s="11">
        <f t="shared" si="0"/>
        <v>61.43613038486498</v>
      </c>
      <c r="L27" s="11"/>
    </row>
    <row r="28" spans="2:12" s="5" customFormat="1" ht="12">
      <c r="B28" s="6"/>
      <c r="D28" s="5" t="s">
        <v>22</v>
      </c>
      <c r="F28" s="13">
        <v>577874</v>
      </c>
      <c r="G28" s="13">
        <v>436317</v>
      </c>
      <c r="H28" s="11">
        <f t="shared" si="1"/>
        <v>32.443613244498835</v>
      </c>
      <c r="I28" s="13">
        <v>584101</v>
      </c>
      <c r="J28" s="13">
        <v>527737</v>
      </c>
      <c r="K28" s="11">
        <f t="shared" si="0"/>
        <v>10.680319932087372</v>
      </c>
      <c r="L28" s="11"/>
    </row>
    <row r="29" spans="2:12" s="5" customFormat="1" ht="12">
      <c r="B29" s="6"/>
      <c r="D29" s="5" t="s">
        <v>23</v>
      </c>
      <c r="F29" s="13">
        <v>274946</v>
      </c>
      <c r="G29" s="13">
        <v>237748</v>
      </c>
      <c r="H29" s="11">
        <f t="shared" si="1"/>
        <v>15.645978094452943</v>
      </c>
      <c r="I29" s="13">
        <v>270134</v>
      </c>
      <c r="J29" s="13">
        <v>272801</v>
      </c>
      <c r="K29" s="11">
        <f t="shared" si="0"/>
        <v>-0.9776357124790707</v>
      </c>
      <c r="L29" s="11"/>
    </row>
    <row r="30" spans="2:12" s="5" customFormat="1" ht="12">
      <c r="B30" s="6"/>
      <c r="D30" s="5" t="s">
        <v>29</v>
      </c>
      <c r="F30" s="13">
        <v>78695</v>
      </c>
      <c r="G30" s="13">
        <v>72652</v>
      </c>
      <c r="H30" s="11">
        <f t="shared" si="1"/>
        <v>8.31773385453944</v>
      </c>
      <c r="I30" s="13">
        <v>68861</v>
      </c>
      <c r="J30" s="13">
        <v>50107</v>
      </c>
      <c r="K30" s="11">
        <f t="shared" si="0"/>
        <v>37.427904284830475</v>
      </c>
      <c r="L30" s="11"/>
    </row>
    <row r="31" spans="2:12" s="5" customFormat="1" ht="12">
      <c r="B31" s="6"/>
      <c r="D31" s="5" t="s">
        <v>30</v>
      </c>
      <c r="F31" s="13">
        <v>246807</v>
      </c>
      <c r="G31" s="13">
        <v>200161</v>
      </c>
      <c r="H31" s="11">
        <f t="shared" si="1"/>
        <v>23.304240086730175</v>
      </c>
      <c r="I31" s="13">
        <v>159196</v>
      </c>
      <c r="J31" s="13">
        <v>153894</v>
      </c>
      <c r="K31" s="11">
        <f t="shared" si="0"/>
        <v>3.445228533925942</v>
      </c>
      <c r="L31" s="11"/>
    </row>
    <row r="32" spans="2:12" s="5" customFormat="1" ht="12">
      <c r="B32" s="6"/>
      <c r="D32" s="5" t="s">
        <v>250</v>
      </c>
      <c r="F32" s="13">
        <v>77544</v>
      </c>
      <c r="G32" s="13">
        <v>47284</v>
      </c>
      <c r="H32" s="11">
        <f>SUM(F32/G32)*100-100</f>
        <v>63.996277810675906</v>
      </c>
      <c r="I32" s="13">
        <v>103385</v>
      </c>
      <c r="J32" s="13">
        <v>104140</v>
      </c>
      <c r="K32" s="11">
        <f>SUM(I32/J32)*100-100</f>
        <v>-0.7249855963126492</v>
      </c>
      <c r="L32" s="11"/>
    </row>
    <row r="33" spans="2:12" s="5" customFormat="1" ht="12">
      <c r="B33" s="6"/>
      <c r="D33" s="5" t="s">
        <v>56</v>
      </c>
      <c r="F33" s="13">
        <v>14395</v>
      </c>
      <c r="G33" s="13">
        <v>11168</v>
      </c>
      <c r="H33" s="11">
        <f>SUM(F33/G33)*100-100</f>
        <v>28.895057306590246</v>
      </c>
      <c r="I33" s="13">
        <v>42913</v>
      </c>
      <c r="J33" s="13">
        <v>44685</v>
      </c>
      <c r="K33" s="11">
        <f>SUM(I33/J33)*100-100</f>
        <v>-3.9655365335123633</v>
      </c>
      <c r="L33" s="11"/>
    </row>
    <row r="34" spans="2:12" s="5" customFormat="1" ht="12">
      <c r="B34" s="6"/>
      <c r="D34" s="5" t="s">
        <v>31</v>
      </c>
      <c r="F34" s="13">
        <v>23209</v>
      </c>
      <c r="G34" s="13">
        <v>18210</v>
      </c>
      <c r="H34" s="11">
        <f t="shared" si="1"/>
        <v>27.45194947830862</v>
      </c>
      <c r="I34" s="13">
        <v>59832</v>
      </c>
      <c r="J34" s="13">
        <v>44699</v>
      </c>
      <c r="K34" s="11">
        <f t="shared" si="0"/>
        <v>33.855343519989276</v>
      </c>
      <c r="L34" s="11"/>
    </row>
    <row r="35" spans="2:12" s="5" customFormat="1" ht="12">
      <c r="B35" s="6"/>
      <c r="D35" s="5" t="s">
        <v>32</v>
      </c>
      <c r="F35" s="13">
        <v>11263</v>
      </c>
      <c r="G35" s="13">
        <v>17597</v>
      </c>
      <c r="H35" s="11">
        <f t="shared" si="1"/>
        <v>-35.99477183610843</v>
      </c>
      <c r="I35" s="13">
        <v>17444</v>
      </c>
      <c r="J35" s="13">
        <v>11144</v>
      </c>
      <c r="K35" s="11">
        <f t="shared" si="0"/>
        <v>56.5326633165829</v>
      </c>
      <c r="L35" s="11"/>
    </row>
    <row r="36" spans="2:12" s="5" customFormat="1" ht="12">
      <c r="B36" s="6"/>
      <c r="D36" s="6"/>
      <c r="F36" s="13"/>
      <c r="G36" s="13"/>
      <c r="H36" s="11"/>
      <c r="I36" s="13"/>
      <c r="J36" s="13"/>
      <c r="K36" s="11"/>
      <c r="L36" s="11"/>
    </row>
    <row r="37" spans="2:11" s="5" customFormat="1" ht="12">
      <c r="B37" s="6"/>
      <c r="C37" s="5" t="s">
        <v>33</v>
      </c>
      <c r="F37" s="13">
        <v>381337</v>
      </c>
      <c r="G37" s="13">
        <v>577518</v>
      </c>
      <c r="H37" s="11">
        <f t="shared" si="1"/>
        <v>-33.96967713560444</v>
      </c>
      <c r="I37" s="13">
        <v>637470</v>
      </c>
      <c r="J37" s="13">
        <v>456542</v>
      </c>
      <c r="K37" s="11">
        <f>SUM(I37/J37)*100-100</f>
        <v>39.63008879796382</v>
      </c>
    </row>
    <row r="38" spans="4:12" s="5" customFormat="1" ht="12">
      <c r="D38" s="5" t="s">
        <v>57</v>
      </c>
      <c r="F38" s="13">
        <v>186</v>
      </c>
      <c r="G38" s="13">
        <v>54</v>
      </c>
      <c r="H38" s="11">
        <f t="shared" si="1"/>
        <v>244.44444444444446</v>
      </c>
      <c r="I38" s="13">
        <v>1256</v>
      </c>
      <c r="J38" s="13">
        <v>14270</v>
      </c>
      <c r="K38" s="11">
        <f>SUM(I38/J38)*100-100</f>
        <v>-91.19831814996496</v>
      </c>
      <c r="L38" s="11"/>
    </row>
    <row r="39" spans="2:12" s="5" customFormat="1" ht="12">
      <c r="B39" s="7"/>
      <c r="C39" s="7"/>
      <c r="D39" s="5" t="s">
        <v>58</v>
      </c>
      <c r="F39" s="13">
        <v>10982</v>
      </c>
      <c r="G39" s="13">
        <v>16128</v>
      </c>
      <c r="H39" s="11">
        <f aca="true" t="shared" si="2" ref="H39:H50">SUM(F39/G39)*100-100</f>
        <v>-31.907242063492063</v>
      </c>
      <c r="I39" s="13">
        <v>63775</v>
      </c>
      <c r="J39" s="13">
        <v>47826</v>
      </c>
      <c r="K39" s="11">
        <f aca="true" t="shared" si="3" ref="K39:K50">SUM(I39/J39)*100-100</f>
        <v>33.347969723581315</v>
      </c>
      <c r="L39" s="11"/>
    </row>
    <row r="40" spans="4:12" s="5" customFormat="1" ht="12">
      <c r="D40" s="5" t="s">
        <v>59</v>
      </c>
      <c r="F40" s="13">
        <v>15309</v>
      </c>
      <c r="G40" s="13">
        <v>10766</v>
      </c>
      <c r="H40" s="11">
        <f t="shared" si="2"/>
        <v>42.19765929778933</v>
      </c>
      <c r="I40" s="13">
        <v>23688</v>
      </c>
      <c r="J40" s="13">
        <v>18482</v>
      </c>
      <c r="K40" s="11">
        <f t="shared" si="3"/>
        <v>28.16794719186234</v>
      </c>
      <c r="L40" s="11"/>
    </row>
    <row r="41" spans="4:12" s="5" customFormat="1" ht="12">
      <c r="D41" s="5" t="s">
        <v>60</v>
      </c>
      <c r="F41" s="13">
        <v>432</v>
      </c>
      <c r="G41" s="13">
        <v>309</v>
      </c>
      <c r="H41" s="11">
        <f t="shared" si="2"/>
        <v>39.80582524271844</v>
      </c>
      <c r="I41" s="13">
        <v>3126</v>
      </c>
      <c r="J41" s="13">
        <v>3318</v>
      </c>
      <c r="K41" s="11">
        <f t="shared" si="3"/>
        <v>-5.786618444846297</v>
      </c>
      <c r="L41" s="11"/>
    </row>
    <row r="42" spans="4:12" s="5" customFormat="1" ht="12">
      <c r="D42" s="5" t="s">
        <v>61</v>
      </c>
      <c r="F42" s="13">
        <v>346772</v>
      </c>
      <c r="G42" s="13">
        <v>539890</v>
      </c>
      <c r="H42" s="11">
        <f t="shared" si="2"/>
        <v>-35.769879049436</v>
      </c>
      <c r="I42" s="13">
        <v>481172</v>
      </c>
      <c r="J42" s="13">
        <v>324481</v>
      </c>
      <c r="K42" s="11">
        <f t="shared" si="3"/>
        <v>48.28973036942071</v>
      </c>
      <c r="L42" s="11"/>
    </row>
    <row r="43" spans="2:12" s="5" customFormat="1" ht="12">
      <c r="B43" s="7"/>
      <c r="D43" s="7" t="s">
        <v>62</v>
      </c>
      <c r="F43" s="13">
        <v>661</v>
      </c>
      <c r="G43" s="13">
        <v>461</v>
      </c>
      <c r="H43" s="11">
        <f t="shared" si="2"/>
        <v>43.38394793926247</v>
      </c>
      <c r="I43" s="13">
        <v>1664</v>
      </c>
      <c r="J43" s="13">
        <v>2596</v>
      </c>
      <c r="K43" s="11">
        <f t="shared" si="3"/>
        <v>-35.901386748844374</v>
      </c>
      <c r="L43" s="11"/>
    </row>
    <row r="44" spans="2:12" s="5" customFormat="1" ht="12">
      <c r="B44" s="7"/>
      <c r="D44" s="7" t="s">
        <v>63</v>
      </c>
      <c r="E44" s="7"/>
      <c r="F44" s="69">
        <v>5</v>
      </c>
      <c r="G44" s="69">
        <v>20</v>
      </c>
      <c r="H44" s="11">
        <f t="shared" si="2"/>
        <v>-75</v>
      </c>
      <c r="I44" s="13">
        <v>1159</v>
      </c>
      <c r="J44" s="13">
        <v>2115</v>
      </c>
      <c r="K44" s="11">
        <f t="shared" si="3"/>
        <v>-45.20094562647754</v>
      </c>
      <c r="L44" s="11"/>
    </row>
    <row r="45" spans="3:12" s="5" customFormat="1" ht="12">
      <c r="C45" s="7"/>
      <c r="D45" s="5" t="s">
        <v>64</v>
      </c>
      <c r="E45" s="7"/>
      <c r="F45" s="13">
        <v>4</v>
      </c>
      <c r="G45" s="13">
        <v>5365</v>
      </c>
      <c r="H45" s="11">
        <f t="shared" si="2"/>
        <v>-99.92544268406337</v>
      </c>
      <c r="I45" s="13">
        <v>4416</v>
      </c>
      <c r="J45" s="13">
        <v>8434</v>
      </c>
      <c r="K45" s="11">
        <f t="shared" si="3"/>
        <v>-47.640502727057154</v>
      </c>
      <c r="L45" s="11"/>
    </row>
    <row r="46" spans="2:12" s="5" customFormat="1" ht="12">
      <c r="B46" s="7"/>
      <c r="D46" s="5" t="s">
        <v>65</v>
      </c>
      <c r="E46" s="7"/>
      <c r="F46" s="13">
        <v>6400</v>
      </c>
      <c r="G46" s="13">
        <v>4212</v>
      </c>
      <c r="H46" s="11">
        <f t="shared" si="2"/>
        <v>51.94681861348528</v>
      </c>
      <c r="I46" s="13">
        <v>46281</v>
      </c>
      <c r="J46" s="13">
        <v>24404</v>
      </c>
      <c r="K46" s="11">
        <f t="shared" si="3"/>
        <v>89.6451401409605</v>
      </c>
      <c r="L46" s="11"/>
    </row>
    <row r="47" spans="4:12" s="5" customFormat="1" ht="12">
      <c r="D47" s="5" t="s">
        <v>66</v>
      </c>
      <c r="F47" s="13">
        <v>101</v>
      </c>
      <c r="G47" s="13">
        <v>1</v>
      </c>
      <c r="H47" s="11" t="s">
        <v>258</v>
      </c>
      <c r="I47" s="13">
        <v>3022</v>
      </c>
      <c r="J47" s="13">
        <v>2885</v>
      </c>
      <c r="K47" s="11">
        <f t="shared" si="3"/>
        <v>4.748700173310212</v>
      </c>
      <c r="L47" s="11"/>
    </row>
    <row r="48" spans="4:12" s="5" customFormat="1" ht="12">
      <c r="D48" s="5" t="s">
        <v>67</v>
      </c>
      <c r="F48" s="13">
        <v>324</v>
      </c>
      <c r="G48" s="13">
        <v>142</v>
      </c>
      <c r="H48" s="11">
        <f t="shared" si="2"/>
        <v>128.16901408450704</v>
      </c>
      <c r="I48" s="13">
        <v>6457</v>
      </c>
      <c r="J48" s="13">
        <v>6611</v>
      </c>
      <c r="K48" s="11">
        <f t="shared" si="3"/>
        <v>-2.3294509151414218</v>
      </c>
      <c r="L48" s="11"/>
    </row>
    <row r="49" spans="4:12" s="5" customFormat="1" ht="12">
      <c r="D49" s="5" t="s">
        <v>68</v>
      </c>
      <c r="F49" s="69">
        <v>76</v>
      </c>
      <c r="G49" s="78" t="s">
        <v>306</v>
      </c>
      <c r="H49" s="11" t="s">
        <v>258</v>
      </c>
      <c r="I49" s="13">
        <v>441</v>
      </c>
      <c r="J49" s="13">
        <v>146</v>
      </c>
      <c r="K49" s="11">
        <f t="shared" si="3"/>
        <v>202.05479452054794</v>
      </c>
      <c r="L49" s="11"/>
    </row>
    <row r="50" spans="4:12" s="5" customFormat="1" ht="12">
      <c r="D50" s="5" t="s">
        <v>69</v>
      </c>
      <c r="F50" s="13">
        <v>84</v>
      </c>
      <c r="G50" s="13">
        <v>169</v>
      </c>
      <c r="H50" s="11">
        <f t="shared" si="2"/>
        <v>-50.29585798816568</v>
      </c>
      <c r="I50" s="13">
        <v>1014</v>
      </c>
      <c r="J50" s="13">
        <v>973</v>
      </c>
      <c r="K50" s="11">
        <f t="shared" si="3"/>
        <v>4.213771839671111</v>
      </c>
      <c r="L50" s="11"/>
    </row>
    <row r="51" ht="3.75" customHeight="1"/>
  </sheetData>
  <mergeCells count="10">
    <mergeCell ref="B1:K1"/>
    <mergeCell ref="B3:E6"/>
    <mergeCell ref="I3:K3"/>
    <mergeCell ref="F3:H3"/>
    <mergeCell ref="G4:G5"/>
    <mergeCell ref="I4:I5"/>
    <mergeCell ref="J4:J5"/>
    <mergeCell ref="F4:F5"/>
    <mergeCell ref="F6:G6"/>
    <mergeCell ref="I6:J6"/>
  </mergeCells>
  <printOptions/>
  <pageMargins left="0.28" right="0.11811023622047245" top="0.33" bottom="0.69" header="0.1968503937007874" footer="0.196850393700787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5"/>
  <sheetViews>
    <sheetView workbookViewId="0" topLeftCell="A1">
      <selection activeCell="L1" sqref="L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customWidth="1"/>
    <col min="8" max="9" width="10.7109375" style="2" bestFit="1" customWidth="1"/>
    <col min="10" max="10" width="11.57421875" style="2" customWidth="1"/>
    <col min="11" max="11" width="6.7109375" style="2" customWidth="1"/>
    <col min="12" max="16384" width="11.421875" style="2" customWidth="1"/>
  </cols>
  <sheetData>
    <row r="1" spans="1:6" ht="12.75">
      <c r="A1" s="29" t="s">
        <v>259</v>
      </c>
      <c r="B1" s="3"/>
      <c r="C1" s="4"/>
      <c r="D1" s="4"/>
      <c r="E1" s="4"/>
      <c r="F1" s="4"/>
    </row>
    <row r="2" ht="9" customHeight="1"/>
    <row r="3" spans="1:11" s="5" customFormat="1" ht="14.25">
      <c r="A3" s="101" t="s">
        <v>55</v>
      </c>
      <c r="B3" s="102"/>
      <c r="C3" s="102"/>
      <c r="D3" s="103"/>
      <c r="E3" s="108" t="s">
        <v>303</v>
      </c>
      <c r="F3" s="109"/>
      <c r="G3" s="110"/>
      <c r="H3" s="108" t="s">
        <v>304</v>
      </c>
      <c r="I3" s="109"/>
      <c r="J3" s="109"/>
      <c r="K3" s="75"/>
    </row>
    <row r="4" spans="1:11" s="5" customFormat="1" ht="12">
      <c r="A4" s="104"/>
      <c r="B4" s="104"/>
      <c r="C4" s="104"/>
      <c r="D4" s="105"/>
      <c r="E4" s="113">
        <v>2010</v>
      </c>
      <c r="F4" s="111">
        <v>2009</v>
      </c>
      <c r="G4" s="15" t="s">
        <v>0</v>
      </c>
      <c r="H4" s="111">
        <v>2010</v>
      </c>
      <c r="I4" s="111">
        <v>2009</v>
      </c>
      <c r="J4" s="15" t="s">
        <v>0</v>
      </c>
      <c r="K4" s="30"/>
    </row>
    <row r="5" spans="1:11" s="5" customFormat="1" ht="12">
      <c r="A5" s="104"/>
      <c r="B5" s="104"/>
      <c r="C5" s="104"/>
      <c r="D5" s="105"/>
      <c r="E5" s="114"/>
      <c r="F5" s="112"/>
      <c r="G5" s="16" t="s">
        <v>305</v>
      </c>
      <c r="H5" s="112"/>
      <c r="I5" s="112"/>
      <c r="J5" s="16" t="s">
        <v>305</v>
      </c>
      <c r="K5" s="16"/>
    </row>
    <row r="6" spans="1:11" s="5" customFormat="1" ht="12">
      <c r="A6" s="106"/>
      <c r="B6" s="106"/>
      <c r="C6" s="106"/>
      <c r="D6" s="107"/>
      <c r="E6" s="115" t="s">
        <v>71</v>
      </c>
      <c r="F6" s="116"/>
      <c r="G6" s="1" t="s">
        <v>1</v>
      </c>
      <c r="H6" s="117" t="s">
        <v>70</v>
      </c>
      <c r="I6" s="116"/>
      <c r="J6" s="1" t="s">
        <v>1</v>
      </c>
      <c r="K6" s="30"/>
    </row>
    <row r="7" spans="1:11" s="5" customFormat="1" ht="12">
      <c r="A7" s="31"/>
      <c r="B7" s="31"/>
      <c r="C7" s="31"/>
      <c r="D7" s="31"/>
      <c r="E7" s="32"/>
      <c r="F7" s="32"/>
      <c r="G7" s="30"/>
      <c r="H7" s="32"/>
      <c r="I7" s="32"/>
      <c r="J7" s="30"/>
      <c r="K7" s="30"/>
    </row>
    <row r="8" spans="2:11" s="5" customFormat="1" ht="12">
      <c r="B8" s="5" t="s">
        <v>34</v>
      </c>
      <c r="D8" s="9"/>
      <c r="E8" s="13">
        <v>735767</v>
      </c>
      <c r="F8" s="13">
        <v>541308</v>
      </c>
      <c r="G8" s="11">
        <f>SUM(E8/F8)*100-100</f>
        <v>35.92391023225224</v>
      </c>
      <c r="H8" s="13">
        <v>963480</v>
      </c>
      <c r="I8" s="13">
        <v>895605</v>
      </c>
      <c r="J8" s="11">
        <f aca="true" t="shared" si="0" ref="J8:J23">SUM(H8/I8)*100-100</f>
        <v>7.5786758671512615</v>
      </c>
      <c r="K8" s="11"/>
    </row>
    <row r="9" spans="2:11" s="5" customFormat="1" ht="14.25" customHeight="1">
      <c r="B9" s="7"/>
      <c r="C9" s="5" t="s">
        <v>72</v>
      </c>
      <c r="E9" s="78" t="s">
        <v>306</v>
      </c>
      <c r="F9" s="13">
        <v>44</v>
      </c>
      <c r="G9" s="11" t="s">
        <v>258</v>
      </c>
      <c r="H9" s="13" t="s">
        <v>306</v>
      </c>
      <c r="I9" s="13">
        <v>12</v>
      </c>
      <c r="J9" s="11" t="s">
        <v>258</v>
      </c>
      <c r="K9" s="11"/>
    </row>
    <row r="10" spans="2:11" s="5" customFormat="1" ht="12">
      <c r="B10" s="7"/>
      <c r="C10" s="5" t="s">
        <v>73</v>
      </c>
      <c r="E10" s="78" t="s">
        <v>306</v>
      </c>
      <c r="F10" s="78" t="s">
        <v>306</v>
      </c>
      <c r="G10" s="11" t="s">
        <v>306</v>
      </c>
      <c r="H10" s="13" t="s">
        <v>306</v>
      </c>
      <c r="I10" s="78" t="s">
        <v>306</v>
      </c>
      <c r="J10" s="11" t="s">
        <v>306</v>
      </c>
      <c r="K10" s="11"/>
    </row>
    <row r="11" spans="2:11" s="5" customFormat="1" ht="12">
      <c r="B11" s="7"/>
      <c r="C11" s="5" t="s">
        <v>74</v>
      </c>
      <c r="D11" s="7"/>
      <c r="E11" s="13">
        <v>4456</v>
      </c>
      <c r="F11" s="13">
        <v>4024</v>
      </c>
      <c r="G11" s="11">
        <f>SUM(E11/F11)*100-100</f>
        <v>10.73558648111333</v>
      </c>
      <c r="H11" s="13">
        <v>7089</v>
      </c>
      <c r="I11" s="13">
        <v>4162</v>
      </c>
      <c r="J11" s="11">
        <f t="shared" si="0"/>
        <v>70.32676597789523</v>
      </c>
      <c r="K11" s="11"/>
    </row>
    <row r="12" spans="3:11" s="5" customFormat="1" ht="12">
      <c r="C12" s="5" t="s">
        <v>35</v>
      </c>
      <c r="E12" s="13">
        <v>359865</v>
      </c>
      <c r="F12" s="13">
        <v>238599</v>
      </c>
      <c r="G12" s="11">
        <f>SUM(E12/F12)*100-100</f>
        <v>50.82418618686583</v>
      </c>
      <c r="H12" s="13">
        <v>234455</v>
      </c>
      <c r="I12" s="13">
        <v>191244</v>
      </c>
      <c r="J12" s="11">
        <f t="shared" si="0"/>
        <v>22.594695781305546</v>
      </c>
      <c r="K12" s="11"/>
    </row>
    <row r="13" spans="3:11" s="5" customFormat="1" ht="12">
      <c r="C13" s="5" t="s">
        <v>75</v>
      </c>
      <c r="D13" s="7"/>
      <c r="E13" s="13">
        <v>318</v>
      </c>
      <c r="F13" s="13">
        <v>916</v>
      </c>
      <c r="G13" s="11">
        <f>SUM(E13/F13)*100-100</f>
        <v>-65.28384279475983</v>
      </c>
      <c r="H13" s="13">
        <v>1809</v>
      </c>
      <c r="I13" s="13">
        <v>5113</v>
      </c>
      <c r="J13" s="11">
        <f t="shared" si="0"/>
        <v>-64.61959710541757</v>
      </c>
      <c r="K13" s="11"/>
    </row>
    <row r="14" spans="2:11" s="5" customFormat="1" ht="12">
      <c r="B14" s="7"/>
      <c r="C14" s="7" t="s">
        <v>36</v>
      </c>
      <c r="D14" s="7"/>
      <c r="E14" s="13">
        <v>239735</v>
      </c>
      <c r="F14" s="13">
        <v>197854</v>
      </c>
      <c r="G14" s="11">
        <f>SUM(E14/F14)*100-100</f>
        <v>21.167628655473237</v>
      </c>
      <c r="H14" s="13">
        <v>435528</v>
      </c>
      <c r="I14" s="13">
        <v>409847</v>
      </c>
      <c r="J14" s="11">
        <f t="shared" si="0"/>
        <v>6.265996823204773</v>
      </c>
      <c r="K14" s="11"/>
    </row>
    <row r="15" spans="3:11" s="5" customFormat="1" ht="12">
      <c r="C15" s="5" t="s">
        <v>76</v>
      </c>
      <c r="E15" s="13">
        <v>89</v>
      </c>
      <c r="F15" s="13">
        <v>385</v>
      </c>
      <c r="G15" s="11">
        <f>SUM(E15/F15)*100-100</f>
        <v>-76.88311688311688</v>
      </c>
      <c r="H15" s="13">
        <v>407</v>
      </c>
      <c r="I15" s="13">
        <v>942</v>
      </c>
      <c r="J15" s="11">
        <f t="shared" si="0"/>
        <v>-56.79405520169851</v>
      </c>
      <c r="K15" s="11"/>
    </row>
    <row r="16" spans="3:11" s="5" customFormat="1" ht="12">
      <c r="C16" s="5" t="s">
        <v>77</v>
      </c>
      <c r="D16" s="7"/>
      <c r="E16" s="78" t="s">
        <v>306</v>
      </c>
      <c r="F16" s="13">
        <v>7</v>
      </c>
      <c r="G16" s="11" t="s">
        <v>258</v>
      </c>
      <c r="H16" s="13">
        <v>57</v>
      </c>
      <c r="I16" s="13">
        <v>76</v>
      </c>
      <c r="J16" s="11">
        <f t="shared" si="0"/>
        <v>-25</v>
      </c>
      <c r="K16" s="11"/>
    </row>
    <row r="17" spans="3:11" s="5" customFormat="1" ht="12">
      <c r="C17" s="5" t="s">
        <v>78</v>
      </c>
      <c r="E17" s="13">
        <v>7</v>
      </c>
      <c r="F17" s="13">
        <v>165</v>
      </c>
      <c r="G17" s="11" t="s">
        <v>258</v>
      </c>
      <c r="H17" s="13">
        <v>521</v>
      </c>
      <c r="I17" s="13">
        <v>352</v>
      </c>
      <c r="J17" s="11">
        <f t="shared" si="0"/>
        <v>48.011363636363654</v>
      </c>
      <c r="K17" s="11"/>
    </row>
    <row r="18" spans="3:11" s="5" customFormat="1" ht="12">
      <c r="C18" s="5" t="s">
        <v>79</v>
      </c>
      <c r="E18" s="13">
        <v>8</v>
      </c>
      <c r="F18" s="13">
        <v>3</v>
      </c>
      <c r="G18" s="11">
        <f aca="true" t="shared" si="1" ref="G18:G26">SUM(E18/F18)*100-100</f>
        <v>166.66666666666663</v>
      </c>
      <c r="H18" s="13">
        <v>8</v>
      </c>
      <c r="I18" s="13">
        <v>170</v>
      </c>
      <c r="J18" s="11" t="s">
        <v>258</v>
      </c>
      <c r="K18" s="11"/>
    </row>
    <row r="19" spans="3:11" s="5" customFormat="1" ht="12">
      <c r="C19" s="5" t="s">
        <v>80</v>
      </c>
      <c r="E19" s="13">
        <v>2</v>
      </c>
      <c r="F19" s="13">
        <v>5</v>
      </c>
      <c r="G19" s="11">
        <f t="shared" si="1"/>
        <v>-60</v>
      </c>
      <c r="H19" s="13">
        <v>80</v>
      </c>
      <c r="I19" s="13">
        <v>229</v>
      </c>
      <c r="J19" s="11">
        <f t="shared" si="0"/>
        <v>-65.06550218340612</v>
      </c>
      <c r="K19" s="11"/>
    </row>
    <row r="20" spans="2:11" s="5" customFormat="1" ht="12">
      <c r="B20" s="7"/>
      <c r="C20" s="7" t="s">
        <v>37</v>
      </c>
      <c r="E20" s="13">
        <v>114295</v>
      </c>
      <c r="F20" s="13">
        <v>84876</v>
      </c>
      <c r="G20" s="11">
        <f t="shared" si="1"/>
        <v>34.661152740468424</v>
      </c>
      <c r="H20" s="13">
        <v>230850</v>
      </c>
      <c r="I20" s="13">
        <v>225883</v>
      </c>
      <c r="J20" s="11">
        <f t="shared" si="0"/>
        <v>2.198925992659923</v>
      </c>
      <c r="K20" s="11"/>
    </row>
    <row r="21" spans="1:11" s="5" customFormat="1" ht="12">
      <c r="A21" s="10"/>
      <c r="C21" s="5" t="s">
        <v>81</v>
      </c>
      <c r="E21" s="13">
        <v>6525</v>
      </c>
      <c r="F21" s="13">
        <v>5298</v>
      </c>
      <c r="G21" s="11">
        <f t="shared" si="1"/>
        <v>23.15968289920724</v>
      </c>
      <c r="H21" s="13">
        <v>27679</v>
      </c>
      <c r="I21" s="13">
        <v>31407</v>
      </c>
      <c r="J21" s="11">
        <f t="shared" si="0"/>
        <v>-11.869965294361123</v>
      </c>
      <c r="K21" s="11"/>
    </row>
    <row r="22" spans="3:11" s="5" customFormat="1" ht="12">
      <c r="C22" s="5" t="s">
        <v>82</v>
      </c>
      <c r="D22" s="7"/>
      <c r="E22" s="13">
        <v>4538</v>
      </c>
      <c r="F22" s="13">
        <v>2693</v>
      </c>
      <c r="G22" s="11">
        <f t="shared" si="1"/>
        <v>68.51095432603046</v>
      </c>
      <c r="H22" s="13">
        <v>3388</v>
      </c>
      <c r="I22" s="13">
        <v>4970</v>
      </c>
      <c r="J22" s="11">
        <f t="shared" si="0"/>
        <v>-31.83098591549296</v>
      </c>
      <c r="K22" s="11"/>
    </row>
    <row r="23" spans="1:11" s="5" customFormat="1" ht="12">
      <c r="A23" s="7"/>
      <c r="C23" s="5" t="s">
        <v>83</v>
      </c>
      <c r="E23" s="13">
        <v>137</v>
      </c>
      <c r="F23" s="13">
        <v>55</v>
      </c>
      <c r="G23" s="11">
        <f t="shared" si="1"/>
        <v>149.09090909090907</v>
      </c>
      <c r="H23" s="13">
        <v>509</v>
      </c>
      <c r="I23" s="13">
        <v>629</v>
      </c>
      <c r="J23" s="11">
        <f t="shared" si="0"/>
        <v>-19.0779014308426</v>
      </c>
      <c r="K23" s="11"/>
    </row>
    <row r="24" spans="1:11" s="5" customFormat="1" ht="12">
      <c r="A24" s="7"/>
      <c r="B24" s="7"/>
      <c r="C24" s="7" t="s">
        <v>251</v>
      </c>
      <c r="D24" s="7"/>
      <c r="E24" s="13">
        <v>502</v>
      </c>
      <c r="F24" s="13">
        <v>476</v>
      </c>
      <c r="G24" s="11">
        <f t="shared" si="1"/>
        <v>5.462184873949582</v>
      </c>
      <c r="H24" s="13">
        <v>5822</v>
      </c>
      <c r="I24" s="13">
        <v>3613</v>
      </c>
      <c r="J24" s="11">
        <f>SUM(H24/I24)*100-100</f>
        <v>61.140326598394665</v>
      </c>
      <c r="K24" s="11"/>
    </row>
    <row r="25" spans="1:11" ht="12.75">
      <c r="A25" s="7"/>
      <c r="B25" s="5"/>
      <c r="C25" s="7" t="s">
        <v>84</v>
      </c>
      <c r="D25" s="7"/>
      <c r="E25" s="13">
        <v>2</v>
      </c>
      <c r="F25" s="13">
        <v>2</v>
      </c>
      <c r="G25" s="11" t="s">
        <v>258</v>
      </c>
      <c r="H25" s="13">
        <v>1982</v>
      </c>
      <c r="I25" s="13">
        <v>1468</v>
      </c>
      <c r="J25" s="11">
        <f>SUM(H25/I25)*100-100</f>
        <v>35.01362397820162</v>
      </c>
      <c r="K25" s="11"/>
    </row>
    <row r="26" spans="1:11" ht="12.75">
      <c r="A26" s="17"/>
      <c r="B26" s="18"/>
      <c r="C26" s="10" t="s">
        <v>85</v>
      </c>
      <c r="D26" s="5"/>
      <c r="E26" s="13">
        <v>5287</v>
      </c>
      <c r="F26" s="13">
        <v>5905</v>
      </c>
      <c r="G26" s="11">
        <f t="shared" si="1"/>
        <v>-10.465707027942415</v>
      </c>
      <c r="H26" s="13">
        <v>13294</v>
      </c>
      <c r="I26" s="13">
        <v>15486</v>
      </c>
      <c r="J26" s="11">
        <f>SUM(H26/I26)*100-100</f>
        <v>-14.154720392612688</v>
      </c>
      <c r="K26" s="11"/>
    </row>
    <row r="27" spans="1:11" s="5" customFormat="1" ht="12">
      <c r="A27" s="6"/>
      <c r="E27" s="13"/>
      <c r="F27" s="13"/>
      <c r="G27" s="11"/>
      <c r="H27" s="13"/>
      <c r="I27" s="13"/>
      <c r="J27" s="11"/>
      <c r="K27" s="11"/>
    </row>
    <row r="28" spans="1:11" ht="12.75">
      <c r="A28" s="5" t="s">
        <v>38</v>
      </c>
      <c r="B28" s="5"/>
      <c r="C28" s="5"/>
      <c r="D28" s="5"/>
      <c r="E28" s="13">
        <f>SUM(Seite_2!E29+E37+E56)</f>
        <v>132355</v>
      </c>
      <c r="F28" s="13">
        <f>SUM(F29+F37+F56)</f>
        <v>63453</v>
      </c>
      <c r="G28" s="11">
        <f>SUM(E28/F28)*100-100</f>
        <v>108.5874584338014</v>
      </c>
      <c r="H28" s="13">
        <f>SUM(Seite_2!H29+H37+H56)</f>
        <v>372919</v>
      </c>
      <c r="I28" s="13">
        <f>SUM(I29+I37+I56)</f>
        <v>330369</v>
      </c>
      <c r="J28" s="11">
        <f aca="true" t="shared" si="2" ref="J28:J35">SUM(H28/I28)*100-100</f>
        <v>12.879537729024221</v>
      </c>
      <c r="K28" s="11"/>
    </row>
    <row r="29" spans="1:11" ht="18" customHeight="1">
      <c r="A29" s="19" t="s">
        <v>2</v>
      </c>
      <c r="B29" s="10" t="s">
        <v>86</v>
      </c>
      <c r="C29" s="10"/>
      <c r="D29" s="5"/>
      <c r="E29" s="13">
        <v>59839</v>
      </c>
      <c r="F29" s="13">
        <v>28083</v>
      </c>
      <c r="G29" s="11" t="s">
        <v>258</v>
      </c>
      <c r="H29" s="13">
        <v>136529</v>
      </c>
      <c r="I29" s="13">
        <v>172102</v>
      </c>
      <c r="J29" s="11">
        <f t="shared" si="2"/>
        <v>-20.669719120056712</v>
      </c>
      <c r="K29" s="11"/>
    </row>
    <row r="30" spans="1:11" ht="15" customHeight="1">
      <c r="A30" s="5"/>
      <c r="B30" s="5"/>
      <c r="C30" s="5" t="s">
        <v>51</v>
      </c>
      <c r="D30" s="5"/>
      <c r="E30" s="13">
        <v>4710</v>
      </c>
      <c r="F30" s="13">
        <v>5165</v>
      </c>
      <c r="G30" s="11">
        <f>SUM(E30/F30)*100-100</f>
        <v>-8.809293320425951</v>
      </c>
      <c r="H30" s="13">
        <v>24408</v>
      </c>
      <c r="I30" s="13">
        <v>23114</v>
      </c>
      <c r="J30" s="11">
        <f t="shared" si="2"/>
        <v>5.598338669204807</v>
      </c>
      <c r="K30" s="11"/>
    </row>
    <row r="31" spans="1:11" ht="12.75">
      <c r="A31" s="5"/>
      <c r="B31" s="10"/>
      <c r="C31" s="10" t="s">
        <v>87</v>
      </c>
      <c r="D31" s="5"/>
      <c r="E31" s="13">
        <v>42815</v>
      </c>
      <c r="F31" s="13">
        <v>72</v>
      </c>
      <c r="G31" s="11" t="s">
        <v>258</v>
      </c>
      <c r="H31" s="13">
        <v>29303</v>
      </c>
      <c r="I31" s="13">
        <v>44017</v>
      </c>
      <c r="J31" s="11">
        <f t="shared" si="2"/>
        <v>-33.427993729695345</v>
      </c>
      <c r="K31" s="11"/>
    </row>
    <row r="32" spans="1:11" ht="12.75">
      <c r="A32" s="5"/>
      <c r="B32" s="5"/>
      <c r="C32" s="5" t="s">
        <v>88</v>
      </c>
      <c r="D32" s="5"/>
      <c r="E32" s="13">
        <v>4153</v>
      </c>
      <c r="F32" s="13">
        <v>4376</v>
      </c>
      <c r="G32" s="11">
        <f>SUM(E32/F32)*100-100</f>
        <v>-5.095978062157229</v>
      </c>
      <c r="H32" s="13">
        <v>9298</v>
      </c>
      <c r="I32" s="13">
        <v>11293</v>
      </c>
      <c r="J32" s="11">
        <f t="shared" si="2"/>
        <v>-17.66581067918179</v>
      </c>
      <c r="K32" s="11"/>
    </row>
    <row r="33" spans="1:11" ht="12.75">
      <c r="A33" s="5"/>
      <c r="B33" s="10"/>
      <c r="C33" s="10" t="s">
        <v>90</v>
      </c>
      <c r="D33" s="5"/>
      <c r="E33" s="13">
        <v>16</v>
      </c>
      <c r="F33" s="13">
        <v>7934</v>
      </c>
      <c r="G33" s="11" t="s">
        <v>258</v>
      </c>
      <c r="H33" s="13">
        <v>22857</v>
      </c>
      <c r="I33" s="13">
        <v>31335</v>
      </c>
      <c r="J33" s="11">
        <f t="shared" si="2"/>
        <v>-27.056007659167065</v>
      </c>
      <c r="K33" s="11"/>
    </row>
    <row r="34" spans="1:11" ht="12.75">
      <c r="A34" s="5"/>
      <c r="B34" s="5"/>
      <c r="C34" s="5" t="s">
        <v>39</v>
      </c>
      <c r="D34" s="5"/>
      <c r="E34" s="13">
        <v>8039</v>
      </c>
      <c r="F34" s="13">
        <v>10045</v>
      </c>
      <c r="G34" s="11">
        <f>SUM(E34/F34)*100-100</f>
        <v>-19.970134395221507</v>
      </c>
      <c r="H34" s="13">
        <v>48145</v>
      </c>
      <c r="I34" s="13">
        <v>46039</v>
      </c>
      <c r="J34" s="11">
        <f t="shared" si="2"/>
        <v>4.574382588674823</v>
      </c>
      <c r="K34" s="11"/>
    </row>
    <row r="35" spans="1:11" ht="12.75">
      <c r="A35" s="5"/>
      <c r="B35" s="10"/>
      <c r="C35" s="10" t="s">
        <v>89</v>
      </c>
      <c r="D35" s="5"/>
      <c r="E35" s="13">
        <v>105</v>
      </c>
      <c r="F35" s="13">
        <v>492</v>
      </c>
      <c r="G35" s="11">
        <f>SUM(E35/F35)*100-100</f>
        <v>-78.65853658536585</v>
      </c>
      <c r="H35" s="13">
        <v>2517</v>
      </c>
      <c r="I35" s="13">
        <v>16305</v>
      </c>
      <c r="J35" s="11">
        <f t="shared" si="2"/>
        <v>-84.56301747930083</v>
      </c>
      <c r="K35" s="11"/>
    </row>
    <row r="36" spans="1:11" ht="12.75">
      <c r="A36" s="5"/>
      <c r="B36" s="10"/>
      <c r="C36" s="10"/>
      <c r="D36" s="5"/>
      <c r="E36" s="13"/>
      <c r="F36" s="13"/>
      <c r="G36" s="11"/>
      <c r="H36" s="13"/>
      <c r="I36" s="13"/>
      <c r="J36" s="11"/>
      <c r="K36" s="11"/>
    </row>
    <row r="37" spans="1:11" ht="12.75">
      <c r="A37" s="5"/>
      <c r="B37" s="5" t="s">
        <v>91</v>
      </c>
      <c r="C37" s="5"/>
      <c r="D37" s="5"/>
      <c r="E37" s="13">
        <v>22200</v>
      </c>
      <c r="F37" s="13">
        <v>3609</v>
      </c>
      <c r="G37" s="11">
        <f>SUM(E37/F37)*100-100</f>
        <v>515.1288445552785</v>
      </c>
      <c r="H37" s="13">
        <v>120817</v>
      </c>
      <c r="I37" s="13">
        <f>SUM(I38:I54)</f>
        <v>43100</v>
      </c>
      <c r="J37" s="11">
        <f aca="true" t="shared" si="3" ref="J37:J48">SUM(H37/I37)*100-100</f>
        <v>180.31786542923436</v>
      </c>
      <c r="K37" s="11"/>
    </row>
    <row r="38" spans="1:11" ht="14.25" customHeight="1">
      <c r="A38" s="5"/>
      <c r="B38" s="10"/>
      <c r="C38" s="10" t="s">
        <v>92</v>
      </c>
      <c r="D38" s="5"/>
      <c r="E38" s="13">
        <v>1</v>
      </c>
      <c r="F38" s="13">
        <v>3</v>
      </c>
      <c r="G38" s="11" t="s">
        <v>258</v>
      </c>
      <c r="H38" s="13">
        <v>1176</v>
      </c>
      <c r="I38" s="13">
        <v>1478</v>
      </c>
      <c r="J38" s="11">
        <f t="shared" si="3"/>
        <v>-20.43301759133965</v>
      </c>
      <c r="K38" s="11"/>
    </row>
    <row r="39" spans="1:11" ht="12.75">
      <c r="A39" s="5"/>
      <c r="B39" s="5"/>
      <c r="C39" s="5" t="s">
        <v>93</v>
      </c>
      <c r="D39" s="5"/>
      <c r="E39" s="13">
        <v>2</v>
      </c>
      <c r="F39" s="13">
        <v>231</v>
      </c>
      <c r="G39" s="11" t="s">
        <v>258</v>
      </c>
      <c r="H39" s="13">
        <v>3945</v>
      </c>
      <c r="I39" s="13">
        <v>962</v>
      </c>
      <c r="J39" s="11">
        <f t="shared" si="3"/>
        <v>310.08316008316007</v>
      </c>
      <c r="K39" s="11"/>
    </row>
    <row r="40" spans="1:11" ht="12.75">
      <c r="A40" s="5"/>
      <c r="B40" s="10"/>
      <c r="C40" s="10" t="s">
        <v>94</v>
      </c>
      <c r="D40" s="5"/>
      <c r="E40" s="13">
        <v>7</v>
      </c>
      <c r="F40" s="13">
        <v>5</v>
      </c>
      <c r="G40" s="11" t="s">
        <v>258</v>
      </c>
      <c r="H40" s="13">
        <v>146</v>
      </c>
      <c r="I40" s="13">
        <v>155</v>
      </c>
      <c r="J40" s="11">
        <f t="shared" si="3"/>
        <v>-5.806451612903231</v>
      </c>
      <c r="K40" s="11"/>
    </row>
    <row r="41" spans="1:11" ht="12.75">
      <c r="A41" s="5"/>
      <c r="B41" s="5"/>
      <c r="C41" s="5" t="s">
        <v>260</v>
      </c>
      <c r="D41" s="5"/>
      <c r="E41" s="13">
        <v>4</v>
      </c>
      <c r="F41" s="13">
        <v>2</v>
      </c>
      <c r="G41" s="11" t="s">
        <v>258</v>
      </c>
      <c r="H41" s="13">
        <v>5429</v>
      </c>
      <c r="I41" s="13">
        <v>7459</v>
      </c>
      <c r="J41" s="11">
        <f t="shared" si="3"/>
        <v>-27.2154444295482</v>
      </c>
      <c r="K41" s="11"/>
    </row>
    <row r="42" spans="1:11" ht="12.75">
      <c r="A42" s="5"/>
      <c r="B42" s="10"/>
      <c r="C42" s="10" t="s">
        <v>95</v>
      </c>
      <c r="D42" s="5"/>
      <c r="E42" s="78" t="s">
        <v>306</v>
      </c>
      <c r="F42" s="78" t="s">
        <v>306</v>
      </c>
      <c r="G42" s="11" t="s">
        <v>258</v>
      </c>
      <c r="H42" s="13">
        <v>200</v>
      </c>
      <c r="I42" s="13">
        <v>180</v>
      </c>
      <c r="J42" s="11">
        <f t="shared" si="3"/>
        <v>11.111111111111114</v>
      </c>
      <c r="K42" s="11"/>
    </row>
    <row r="43" spans="1:11" ht="12.75">
      <c r="A43" s="5"/>
      <c r="B43" s="5"/>
      <c r="C43" s="5" t="s">
        <v>96</v>
      </c>
      <c r="D43" s="5"/>
      <c r="E43" s="13">
        <v>2</v>
      </c>
      <c r="F43" s="13">
        <v>30</v>
      </c>
      <c r="G43" s="11" t="s">
        <v>258</v>
      </c>
      <c r="H43" s="13">
        <v>943</v>
      </c>
      <c r="I43" s="13">
        <v>833</v>
      </c>
      <c r="J43" s="11">
        <f t="shared" si="3"/>
        <v>13.205282112845126</v>
      </c>
      <c r="K43" s="11"/>
    </row>
    <row r="44" spans="1:11" ht="12.75">
      <c r="A44" s="5"/>
      <c r="B44" s="10"/>
      <c r="C44" s="10" t="s">
        <v>97</v>
      </c>
      <c r="D44" s="5"/>
      <c r="E44" s="13">
        <v>4</v>
      </c>
      <c r="F44" s="13">
        <v>45</v>
      </c>
      <c r="G44" s="11">
        <f>SUM(E44/F44)*100-100</f>
        <v>-91.11111111111111</v>
      </c>
      <c r="H44" s="13">
        <v>1500</v>
      </c>
      <c r="I44" s="13">
        <v>1125</v>
      </c>
      <c r="J44" s="11">
        <f t="shared" si="3"/>
        <v>33.333333333333314</v>
      </c>
      <c r="K44" s="11"/>
    </row>
    <row r="45" spans="1:11" ht="12.75">
      <c r="A45" s="5"/>
      <c r="B45" s="5"/>
      <c r="C45" s="5" t="s">
        <v>98</v>
      </c>
      <c r="D45" s="5"/>
      <c r="E45" s="13">
        <v>26</v>
      </c>
      <c r="F45" s="13">
        <v>1</v>
      </c>
      <c r="G45" s="11" t="s">
        <v>258</v>
      </c>
      <c r="H45" s="13">
        <v>213</v>
      </c>
      <c r="I45" s="13">
        <v>167</v>
      </c>
      <c r="J45" s="11">
        <f t="shared" si="3"/>
        <v>27.54491017964071</v>
      </c>
      <c r="K45" s="11"/>
    </row>
    <row r="46" spans="1:11" ht="12.75">
      <c r="A46" s="5"/>
      <c r="B46" s="10"/>
      <c r="C46" s="10" t="s">
        <v>99</v>
      </c>
      <c r="D46" s="5"/>
      <c r="E46" s="78" t="s">
        <v>306</v>
      </c>
      <c r="F46" s="78" t="s">
        <v>306</v>
      </c>
      <c r="G46" s="11" t="s">
        <v>306</v>
      </c>
      <c r="H46" s="13">
        <v>9</v>
      </c>
      <c r="I46" s="13">
        <v>41</v>
      </c>
      <c r="J46" s="11">
        <f t="shared" si="3"/>
        <v>-78.04878048780488</v>
      </c>
      <c r="K46" s="11"/>
    </row>
    <row r="47" spans="1:11" ht="12.75">
      <c r="A47" s="5"/>
      <c r="B47" s="5"/>
      <c r="C47" s="5" t="s">
        <v>100</v>
      </c>
      <c r="D47" s="5"/>
      <c r="E47" s="78" t="s">
        <v>306</v>
      </c>
      <c r="F47" s="13">
        <v>29</v>
      </c>
      <c r="G47" s="11" t="s">
        <v>258</v>
      </c>
      <c r="H47" s="13">
        <v>229</v>
      </c>
      <c r="I47" s="13">
        <v>340</v>
      </c>
      <c r="J47" s="11">
        <f t="shared" si="3"/>
        <v>-32.647058823529406</v>
      </c>
      <c r="K47" s="11"/>
    </row>
    <row r="48" spans="1:11" ht="12.75">
      <c r="A48" s="5"/>
      <c r="B48" s="10"/>
      <c r="C48" s="10" t="s">
        <v>101</v>
      </c>
      <c r="D48" s="5"/>
      <c r="E48" s="13">
        <v>27</v>
      </c>
      <c r="F48" s="13">
        <v>99</v>
      </c>
      <c r="G48" s="11" t="s">
        <v>258</v>
      </c>
      <c r="H48" s="13">
        <v>59</v>
      </c>
      <c r="I48" s="13">
        <v>116</v>
      </c>
      <c r="J48" s="11">
        <f t="shared" si="3"/>
        <v>-49.13793103448276</v>
      </c>
      <c r="K48" s="11"/>
    </row>
    <row r="49" spans="1:11" ht="12.75">
      <c r="A49" s="5"/>
      <c r="B49" s="5"/>
      <c r="C49" s="5" t="s">
        <v>102</v>
      </c>
      <c r="D49" s="5"/>
      <c r="E49" s="13">
        <v>8</v>
      </c>
      <c r="F49" s="13">
        <v>196</v>
      </c>
      <c r="G49" s="11" t="s">
        <v>258</v>
      </c>
      <c r="H49" s="13">
        <v>80291</v>
      </c>
      <c r="I49" s="13">
        <v>1260</v>
      </c>
      <c r="J49" s="11" t="s">
        <v>258</v>
      </c>
      <c r="K49" s="11"/>
    </row>
    <row r="50" spans="1:11" ht="12.75">
      <c r="A50" s="5"/>
      <c r="B50" s="10"/>
      <c r="C50" s="10" t="s">
        <v>103</v>
      </c>
      <c r="D50" s="5"/>
      <c r="E50" s="13">
        <v>274</v>
      </c>
      <c r="F50" s="13">
        <v>264</v>
      </c>
      <c r="G50" s="11">
        <f>SUM(E50/F50)*100-100</f>
        <v>3.787878787878782</v>
      </c>
      <c r="H50" s="13">
        <v>1530</v>
      </c>
      <c r="I50" s="13">
        <v>2679</v>
      </c>
      <c r="J50" s="11">
        <f>SUM(H50/I50)*100-100</f>
        <v>-42.889137737961924</v>
      </c>
      <c r="K50" s="11"/>
    </row>
    <row r="51" spans="1:11" ht="12.75">
      <c r="A51" s="5"/>
      <c r="B51" s="5"/>
      <c r="C51" s="5" t="s">
        <v>104</v>
      </c>
      <c r="D51" s="5"/>
      <c r="E51" s="13">
        <v>384</v>
      </c>
      <c r="F51" s="13">
        <v>232</v>
      </c>
      <c r="G51" s="11">
        <f>SUM(E51/F51)*100-100</f>
        <v>65.51724137931035</v>
      </c>
      <c r="H51" s="13">
        <v>3403</v>
      </c>
      <c r="I51" s="13">
        <v>5882</v>
      </c>
      <c r="J51" s="11">
        <f>SUM(H51/I51)*100-100</f>
        <v>-42.1455287317239</v>
      </c>
      <c r="K51" s="11"/>
    </row>
    <row r="52" spans="1:11" ht="12.75">
      <c r="A52" s="5"/>
      <c r="B52" s="10"/>
      <c r="C52" s="10" t="s">
        <v>105</v>
      </c>
      <c r="D52" s="5"/>
      <c r="E52" s="78" t="s">
        <v>306</v>
      </c>
      <c r="F52" s="13">
        <v>564</v>
      </c>
      <c r="G52" s="11" t="s">
        <v>258</v>
      </c>
      <c r="H52" s="13">
        <v>278</v>
      </c>
      <c r="I52" s="13">
        <v>576</v>
      </c>
      <c r="J52" s="11">
        <f>SUM(H52/I52)*100-100</f>
        <v>-51.73611111111111</v>
      </c>
      <c r="K52" s="11"/>
    </row>
    <row r="53" spans="1:11" ht="12.75">
      <c r="A53" s="5"/>
      <c r="B53" s="5"/>
      <c r="C53" s="5" t="s">
        <v>106</v>
      </c>
      <c r="D53" s="5"/>
      <c r="E53" s="13">
        <v>1140</v>
      </c>
      <c r="F53" s="13">
        <v>422</v>
      </c>
      <c r="G53" s="11">
        <f>SUM(E53/F53)*100-100</f>
        <v>170.14218009478674</v>
      </c>
      <c r="H53" s="13">
        <v>268</v>
      </c>
      <c r="I53" s="13">
        <v>537</v>
      </c>
      <c r="J53" s="11">
        <f>SUM(H53/I53)*100-100</f>
        <v>-50.093109869646185</v>
      </c>
      <c r="K53" s="11"/>
    </row>
    <row r="54" spans="1:11" ht="12.75">
      <c r="A54" s="5"/>
      <c r="B54" s="10"/>
      <c r="C54" s="10" t="s">
        <v>107</v>
      </c>
      <c r="D54" s="5"/>
      <c r="E54" s="13">
        <v>20323</v>
      </c>
      <c r="F54" s="13">
        <v>1488</v>
      </c>
      <c r="G54" s="11" t="s">
        <v>258</v>
      </c>
      <c r="H54" s="13">
        <v>21199</v>
      </c>
      <c r="I54" s="13">
        <v>19310</v>
      </c>
      <c r="J54" s="11">
        <f>SUM(H54/I54)*100-100</f>
        <v>9.78249611600208</v>
      </c>
      <c r="K54" s="11"/>
    </row>
    <row r="55" spans="1:11" ht="6" customHeight="1">
      <c r="A55" s="5"/>
      <c r="B55" s="10"/>
      <c r="C55" s="10"/>
      <c r="D55" s="5"/>
      <c r="E55" s="13"/>
      <c r="F55" s="13"/>
      <c r="G55" s="11"/>
      <c r="H55" s="13"/>
      <c r="I55" s="13"/>
      <c r="J55" s="11"/>
      <c r="K55" s="11"/>
    </row>
    <row r="56" spans="1:14" ht="12.75">
      <c r="A56" s="5"/>
      <c r="B56" s="5" t="s">
        <v>108</v>
      </c>
      <c r="C56" s="5"/>
      <c r="D56" s="5"/>
      <c r="E56" s="13">
        <v>50316</v>
      </c>
      <c r="F56" s="13">
        <v>31761</v>
      </c>
      <c r="G56" s="11">
        <f>SUM(E56/F56)*100-100</f>
        <v>58.42070463776329</v>
      </c>
      <c r="H56" s="13">
        <v>115573</v>
      </c>
      <c r="I56" s="13">
        <v>115167</v>
      </c>
      <c r="J56" s="11">
        <f aca="true" t="shared" si="4" ref="J56:J65">SUM(H56/I56)*100-100</f>
        <v>0.352531541153283</v>
      </c>
      <c r="K56" s="11"/>
      <c r="L56" s="70"/>
      <c r="M56" s="70"/>
      <c r="N56" s="70"/>
    </row>
    <row r="57" spans="1:11" ht="15.75" customHeight="1">
      <c r="A57" s="5"/>
      <c r="B57" s="10"/>
      <c r="C57" s="10" t="s">
        <v>109</v>
      </c>
      <c r="D57" s="5"/>
      <c r="E57" s="13">
        <v>793</v>
      </c>
      <c r="F57" s="13">
        <v>231</v>
      </c>
      <c r="G57" s="11">
        <f>SUM(E57/F57)*100-100</f>
        <v>243.2900432900433</v>
      </c>
      <c r="H57" s="13">
        <v>2277</v>
      </c>
      <c r="I57" s="13">
        <v>737</v>
      </c>
      <c r="J57" s="11">
        <f t="shared" si="4"/>
        <v>208.95522388059698</v>
      </c>
      <c r="K57" s="11"/>
    </row>
    <row r="58" spans="1:11" ht="12.75">
      <c r="A58" s="5"/>
      <c r="B58" s="5"/>
      <c r="C58" s="5" t="s">
        <v>110</v>
      </c>
      <c r="D58" s="5"/>
      <c r="E58" s="78" t="s">
        <v>306</v>
      </c>
      <c r="F58" s="78" t="s">
        <v>306</v>
      </c>
      <c r="G58" s="11" t="s">
        <v>306</v>
      </c>
      <c r="H58" s="13">
        <v>11</v>
      </c>
      <c r="I58" s="13">
        <v>18</v>
      </c>
      <c r="J58" s="11">
        <f t="shared" si="4"/>
        <v>-38.888888888888886</v>
      </c>
      <c r="K58" s="11"/>
    </row>
    <row r="59" spans="1:11" ht="12.75">
      <c r="A59" s="5"/>
      <c r="B59" s="10"/>
      <c r="C59" s="10" t="s">
        <v>262</v>
      </c>
      <c r="D59" s="5"/>
      <c r="E59" s="78" t="s">
        <v>306</v>
      </c>
      <c r="F59" s="13">
        <v>5</v>
      </c>
      <c r="G59" s="11" t="s">
        <v>258</v>
      </c>
      <c r="H59" s="13">
        <v>121</v>
      </c>
      <c r="I59" s="13">
        <v>451</v>
      </c>
      <c r="J59" s="11">
        <f t="shared" si="4"/>
        <v>-73.17073170731707</v>
      </c>
      <c r="K59" s="11"/>
    </row>
    <row r="60" spans="1:11" ht="12.75">
      <c r="A60" s="5"/>
      <c r="B60" s="5"/>
      <c r="C60" s="5" t="s">
        <v>252</v>
      </c>
      <c r="D60" s="5"/>
      <c r="E60" s="13">
        <v>1</v>
      </c>
      <c r="F60" s="78" t="s">
        <v>306</v>
      </c>
      <c r="G60" s="11" t="s">
        <v>258</v>
      </c>
      <c r="H60" s="13" t="s">
        <v>306</v>
      </c>
      <c r="I60" s="13">
        <v>21</v>
      </c>
      <c r="J60" s="11" t="s">
        <v>306</v>
      </c>
      <c r="K60" s="11"/>
    </row>
    <row r="61" spans="1:11" ht="12.75">
      <c r="A61" s="5"/>
      <c r="B61" s="10"/>
      <c r="C61" s="10" t="s">
        <v>111</v>
      </c>
      <c r="D61" s="5"/>
      <c r="E61" s="13">
        <v>489</v>
      </c>
      <c r="F61" s="13">
        <v>407</v>
      </c>
      <c r="G61" s="11">
        <f>SUM(E61/F61)*100-100</f>
        <v>20.14742014742015</v>
      </c>
      <c r="H61" s="13">
        <v>366</v>
      </c>
      <c r="I61" s="13">
        <v>400</v>
      </c>
      <c r="J61" s="11">
        <f t="shared" si="4"/>
        <v>-8.5</v>
      </c>
      <c r="K61" s="11"/>
    </row>
    <row r="62" spans="1:11" ht="12.75">
      <c r="A62" s="5"/>
      <c r="B62" s="5"/>
      <c r="C62" s="5" t="s">
        <v>112</v>
      </c>
      <c r="D62" s="5"/>
      <c r="E62" s="13">
        <v>2265</v>
      </c>
      <c r="F62" s="13">
        <v>4128</v>
      </c>
      <c r="G62" s="11">
        <f>SUM(E62/F62)*100-100</f>
        <v>-45.13081395348837</v>
      </c>
      <c r="H62" s="13">
        <v>142</v>
      </c>
      <c r="I62" s="13">
        <v>336</v>
      </c>
      <c r="J62" s="11">
        <f t="shared" si="4"/>
        <v>-57.73809523809524</v>
      </c>
      <c r="K62" s="11"/>
    </row>
    <row r="63" spans="1:11" ht="12.75">
      <c r="A63" s="5"/>
      <c r="B63" s="10"/>
      <c r="C63" s="10" t="s">
        <v>297</v>
      </c>
      <c r="D63" s="5"/>
      <c r="E63" s="13">
        <v>1863</v>
      </c>
      <c r="F63" s="13">
        <v>916</v>
      </c>
      <c r="G63" s="11" t="s">
        <v>258</v>
      </c>
      <c r="H63" s="13">
        <v>5493</v>
      </c>
      <c r="I63" s="13">
        <v>1028</v>
      </c>
      <c r="J63" s="11">
        <f t="shared" si="4"/>
        <v>434.3385214007782</v>
      </c>
      <c r="K63" s="11"/>
    </row>
    <row r="64" spans="1:11" ht="12.75">
      <c r="A64" s="5"/>
      <c r="B64" s="5"/>
      <c r="C64" s="5" t="s">
        <v>113</v>
      </c>
      <c r="D64" s="5"/>
      <c r="E64" s="13">
        <v>92</v>
      </c>
      <c r="F64" s="78" t="s">
        <v>306</v>
      </c>
      <c r="G64" s="11" t="s">
        <v>258</v>
      </c>
      <c r="H64" s="13">
        <v>116</v>
      </c>
      <c r="I64" s="13">
        <v>135</v>
      </c>
      <c r="J64" s="11">
        <f t="shared" si="4"/>
        <v>-14.074074074074076</v>
      </c>
      <c r="K64" s="11"/>
    </row>
    <row r="65" spans="1:11" ht="12.75">
      <c r="A65" s="5"/>
      <c r="B65" s="10"/>
      <c r="C65" s="10" t="s">
        <v>114</v>
      </c>
      <c r="D65" s="5"/>
      <c r="E65" s="78" t="s">
        <v>306</v>
      </c>
      <c r="F65" s="78" t="s">
        <v>306</v>
      </c>
      <c r="G65" s="11" t="s">
        <v>306</v>
      </c>
      <c r="H65" s="13">
        <v>73</v>
      </c>
      <c r="I65" s="13">
        <v>158</v>
      </c>
      <c r="J65" s="11">
        <f t="shared" si="4"/>
        <v>-53.79746835443038</v>
      </c>
      <c r="K65" s="11"/>
    </row>
    <row r="66" spans="1:11" ht="12.75">
      <c r="A66" s="5"/>
      <c r="B66" s="5"/>
      <c r="C66" s="5" t="s">
        <v>115</v>
      </c>
      <c r="D66" s="5"/>
      <c r="E66" s="78" t="s">
        <v>306</v>
      </c>
      <c r="F66" s="78" t="s">
        <v>306</v>
      </c>
      <c r="G66" s="11" t="s">
        <v>306</v>
      </c>
      <c r="H66" s="78" t="s">
        <v>306</v>
      </c>
      <c r="I66" s="78" t="s">
        <v>306</v>
      </c>
      <c r="J66" s="11" t="s">
        <v>258</v>
      </c>
      <c r="K66" s="11"/>
    </row>
    <row r="67" spans="1:11" ht="12.75">
      <c r="A67" s="5"/>
      <c r="B67" s="10"/>
      <c r="C67" s="10" t="s">
        <v>116</v>
      </c>
      <c r="D67" s="5"/>
      <c r="E67" s="13">
        <v>4</v>
      </c>
      <c r="F67" s="13">
        <v>16</v>
      </c>
      <c r="G67" s="11" t="s">
        <v>258</v>
      </c>
      <c r="H67" s="13">
        <v>2322</v>
      </c>
      <c r="I67" s="13">
        <v>5271</v>
      </c>
      <c r="J67" s="11">
        <f>SUM(H67/I67)*100-100</f>
        <v>-55.94763801935117</v>
      </c>
      <c r="K67" s="11"/>
    </row>
    <row r="68" spans="1:11" ht="12.75">
      <c r="A68" s="5"/>
      <c r="B68" s="5"/>
      <c r="C68" s="5" t="s">
        <v>253</v>
      </c>
      <c r="D68" s="5"/>
      <c r="E68" s="13">
        <v>404</v>
      </c>
      <c r="F68" s="13">
        <v>786</v>
      </c>
      <c r="G68" s="11">
        <f>SUM(E68/F68)*100-100</f>
        <v>-48.600508905852415</v>
      </c>
      <c r="H68" s="13">
        <v>2609</v>
      </c>
      <c r="I68" s="13">
        <v>1660</v>
      </c>
      <c r="J68" s="11">
        <f>SUM(H68/I68)*100-100</f>
        <v>57.16867469879517</v>
      </c>
      <c r="K68" s="11"/>
    </row>
    <row r="69" ht="2.25" customHeight="1"/>
    <row r="70" spans="1:11" ht="12.75">
      <c r="A70" s="8"/>
      <c r="B70" s="10"/>
      <c r="C70" s="10"/>
      <c r="D70" s="5"/>
      <c r="E70" s="14"/>
      <c r="F70" s="14"/>
      <c r="G70" s="11"/>
      <c r="H70" s="14"/>
      <c r="I70" s="14"/>
      <c r="J70" s="11"/>
      <c r="K70" s="11"/>
    </row>
    <row r="71" spans="1:11" ht="12.75">
      <c r="A71" s="22">
        <v>2</v>
      </c>
      <c r="B71" s="24"/>
      <c r="C71" s="24"/>
      <c r="D71" s="22"/>
      <c r="E71" s="26"/>
      <c r="F71" s="26"/>
      <c r="G71" s="23"/>
      <c r="H71" s="26"/>
      <c r="I71" s="26"/>
      <c r="J71" s="23"/>
      <c r="K71" s="23"/>
    </row>
    <row r="72" spans="1:11" ht="12.75">
      <c r="A72" s="22"/>
      <c r="B72" s="24"/>
      <c r="C72" s="24"/>
      <c r="D72" s="22"/>
      <c r="E72" s="26"/>
      <c r="F72" s="26"/>
      <c r="G72" s="23"/>
      <c r="H72" s="26"/>
      <c r="I72" s="26"/>
      <c r="J72" s="23"/>
      <c r="K72" s="23"/>
    </row>
    <row r="73" spans="1:11" ht="12.75">
      <c r="A73" s="22"/>
      <c r="B73" s="24"/>
      <c r="C73" s="24"/>
      <c r="D73" s="22"/>
      <c r="E73" s="26"/>
      <c r="F73" s="26"/>
      <c r="G73" s="23"/>
      <c r="H73" s="26"/>
      <c r="I73" s="26"/>
      <c r="J73" s="23"/>
      <c r="K73" s="23"/>
    </row>
    <row r="74" spans="1:11" ht="12.75">
      <c r="A74" s="22"/>
      <c r="B74" s="24"/>
      <c r="C74" s="24"/>
      <c r="D74" s="22"/>
      <c r="E74" s="26"/>
      <c r="F74" s="26"/>
      <c r="G74" s="23"/>
      <c r="H74" s="26"/>
      <c r="I74" s="26"/>
      <c r="J74" s="23"/>
      <c r="K74" s="23"/>
    </row>
    <row r="75" spans="1:11" ht="12.75">
      <c r="A75" s="22"/>
      <c r="B75" s="24"/>
      <c r="C75" s="24"/>
      <c r="D75" s="22"/>
      <c r="E75" s="26"/>
      <c r="F75" s="26"/>
      <c r="G75" s="23"/>
      <c r="H75" s="26"/>
      <c r="I75" s="26"/>
      <c r="J75" s="23"/>
      <c r="K75" s="23"/>
    </row>
    <row r="76" spans="1:11" ht="12.75">
      <c r="A76" s="22"/>
      <c r="B76" s="24"/>
      <c r="C76" s="24"/>
      <c r="D76" s="22"/>
      <c r="E76" s="26"/>
      <c r="F76" s="26"/>
      <c r="G76" s="23"/>
      <c r="H76" s="26"/>
      <c r="I76" s="26"/>
      <c r="J76" s="23"/>
      <c r="K76" s="23"/>
    </row>
    <row r="77" spans="1:11" ht="12.75">
      <c r="A77" s="22"/>
      <c r="B77" s="24"/>
      <c r="C77" s="24"/>
      <c r="D77" s="22"/>
      <c r="E77" s="26"/>
      <c r="F77" s="26"/>
      <c r="G77" s="23"/>
      <c r="H77" s="26"/>
      <c r="I77" s="26"/>
      <c r="J77" s="23"/>
      <c r="K77" s="23"/>
    </row>
    <row r="78" spans="1:11" ht="12.75">
      <c r="A78" s="22"/>
      <c r="B78" s="24"/>
      <c r="C78" s="24"/>
      <c r="D78" s="22"/>
      <c r="E78" s="26"/>
      <c r="F78" s="26"/>
      <c r="G78" s="23"/>
      <c r="H78" s="26"/>
      <c r="I78" s="26"/>
      <c r="J78" s="23"/>
      <c r="K78" s="23"/>
    </row>
    <row r="79" spans="1:11" ht="12.75">
      <c r="A79" s="22"/>
      <c r="B79" s="24"/>
      <c r="C79" s="24"/>
      <c r="D79" s="22"/>
      <c r="E79" s="26"/>
      <c r="F79" s="26"/>
      <c r="G79" s="23"/>
      <c r="H79" s="26"/>
      <c r="I79" s="26"/>
      <c r="J79" s="23"/>
      <c r="K79" s="23"/>
    </row>
    <row r="80" spans="1:11" ht="12.75">
      <c r="A80" s="22"/>
      <c r="B80" s="24"/>
      <c r="C80" s="24"/>
      <c r="D80" s="22"/>
      <c r="E80" s="26"/>
      <c r="F80" s="26"/>
      <c r="G80" s="23"/>
      <c r="H80" s="26"/>
      <c r="I80" s="26"/>
      <c r="J80" s="23"/>
      <c r="K80" s="23"/>
    </row>
    <row r="81" spans="1:11" ht="12.75">
      <c r="A81" s="22"/>
      <c r="B81" s="24"/>
      <c r="C81" s="24"/>
      <c r="D81" s="22"/>
      <c r="E81" s="26"/>
      <c r="F81" s="26"/>
      <c r="G81" s="23"/>
      <c r="H81" s="26"/>
      <c r="I81" s="26"/>
      <c r="J81" s="23"/>
      <c r="K81" s="23"/>
    </row>
    <row r="82" spans="1:11" ht="12.75">
      <c r="A82" s="22"/>
      <c r="B82" s="24"/>
      <c r="C82" s="24"/>
      <c r="D82" s="22"/>
      <c r="E82" s="26"/>
      <c r="F82" s="26"/>
      <c r="G82" s="23"/>
      <c r="H82" s="26"/>
      <c r="I82" s="26"/>
      <c r="J82" s="23"/>
      <c r="K82" s="23"/>
    </row>
    <row r="83" spans="1:11" ht="12.75">
      <c r="A83" s="22"/>
      <c r="B83" s="24"/>
      <c r="C83" s="24"/>
      <c r="D83" s="22"/>
      <c r="E83" s="26"/>
      <c r="F83" s="26"/>
      <c r="G83" s="23"/>
      <c r="H83" s="26"/>
      <c r="I83" s="26"/>
      <c r="J83" s="23"/>
      <c r="K83" s="23"/>
    </row>
    <row r="84" spans="1:11" ht="12.75">
      <c r="A84" s="22"/>
      <c r="B84" s="24"/>
      <c r="C84" s="24"/>
      <c r="D84" s="22"/>
      <c r="E84" s="26"/>
      <c r="F84" s="26"/>
      <c r="G84" s="23"/>
      <c r="H84" s="26"/>
      <c r="I84" s="26"/>
      <c r="J84" s="23"/>
      <c r="K84" s="23"/>
    </row>
    <row r="85" spans="1:11" ht="12.75">
      <c r="A85" s="22"/>
      <c r="B85" s="24"/>
      <c r="C85" s="24"/>
      <c r="D85" s="22"/>
      <c r="E85" s="26"/>
      <c r="F85" s="26"/>
      <c r="G85" s="23"/>
      <c r="H85" s="26"/>
      <c r="I85" s="26"/>
      <c r="J85" s="23"/>
      <c r="K85" s="23"/>
    </row>
    <row r="86" spans="1:11" ht="12.75">
      <c r="A86" s="22"/>
      <c r="B86" s="24"/>
      <c r="C86" s="24"/>
      <c r="D86" s="22"/>
      <c r="E86" s="26"/>
      <c r="F86" s="26"/>
      <c r="G86" s="23"/>
      <c r="H86" s="26"/>
      <c r="I86" s="26"/>
      <c r="J86" s="23"/>
      <c r="K86" s="23"/>
    </row>
    <row r="87" spans="1:11" ht="12.75">
      <c r="A87" s="22"/>
      <c r="B87" s="24"/>
      <c r="C87" s="24"/>
      <c r="D87" s="22"/>
      <c r="E87" s="26"/>
      <c r="F87" s="26"/>
      <c r="G87" s="23"/>
      <c r="H87" s="26"/>
      <c r="I87" s="26"/>
      <c r="J87" s="23"/>
      <c r="K87" s="23"/>
    </row>
    <row r="88" spans="1:11" ht="12.75">
      <c r="A88" s="22"/>
      <c r="B88" s="24"/>
      <c r="C88" s="24"/>
      <c r="D88" s="22"/>
      <c r="E88" s="26"/>
      <c r="F88" s="26"/>
      <c r="G88" s="23"/>
      <c r="H88" s="26"/>
      <c r="I88" s="26"/>
      <c r="J88" s="23"/>
      <c r="K88" s="23"/>
    </row>
    <row r="89" spans="1:11" ht="12.75">
      <c r="A89" s="22"/>
      <c r="B89" s="24"/>
      <c r="C89" s="24"/>
      <c r="D89" s="22"/>
      <c r="E89" s="26"/>
      <c r="F89" s="26"/>
      <c r="G89" s="23"/>
      <c r="H89" s="26"/>
      <c r="I89" s="26"/>
      <c r="J89" s="23"/>
      <c r="K89" s="23"/>
    </row>
    <row r="90" spans="1:11" ht="12.75">
      <c r="A90" s="22"/>
      <c r="B90" s="24"/>
      <c r="C90" s="24"/>
      <c r="D90" s="22"/>
      <c r="E90" s="26"/>
      <c r="F90" s="26"/>
      <c r="G90" s="23"/>
      <c r="H90" s="26"/>
      <c r="I90" s="26"/>
      <c r="J90" s="23"/>
      <c r="K90" s="23"/>
    </row>
    <row r="91" spans="1:11" ht="12.75">
      <c r="A91" s="22"/>
      <c r="B91" s="24"/>
      <c r="C91" s="24"/>
      <c r="D91" s="22"/>
      <c r="E91" s="26"/>
      <c r="F91" s="26"/>
      <c r="G91" s="23"/>
      <c r="H91" s="26"/>
      <c r="I91" s="26"/>
      <c r="J91" s="23"/>
      <c r="K91" s="23"/>
    </row>
    <row r="92" spans="1:11" ht="12.75">
      <c r="A92" s="22"/>
      <c r="B92" s="24"/>
      <c r="C92" s="24"/>
      <c r="D92" s="22"/>
      <c r="E92" s="26"/>
      <c r="F92" s="26"/>
      <c r="G92" s="23"/>
      <c r="H92" s="26"/>
      <c r="I92" s="26"/>
      <c r="J92" s="23"/>
      <c r="K92" s="23"/>
    </row>
    <row r="93" spans="1:11" ht="12.75">
      <c r="A93" s="22"/>
      <c r="B93" s="24"/>
      <c r="C93" s="24"/>
      <c r="D93" s="22"/>
      <c r="E93" s="26"/>
      <c r="F93" s="26"/>
      <c r="G93" s="23"/>
      <c r="H93" s="26"/>
      <c r="I93" s="26"/>
      <c r="J93" s="23"/>
      <c r="K93" s="23"/>
    </row>
    <row r="94" spans="1:11" ht="12.75">
      <c r="A94" s="22"/>
      <c r="B94" s="24"/>
      <c r="C94" s="24"/>
      <c r="D94" s="22"/>
      <c r="E94" s="26"/>
      <c r="F94" s="26"/>
      <c r="G94" s="23"/>
      <c r="H94" s="26"/>
      <c r="I94" s="26"/>
      <c r="J94" s="23"/>
      <c r="K94" s="23"/>
    </row>
    <row r="95" spans="1:11" ht="12.75">
      <c r="A95" s="22"/>
      <c r="B95" s="24"/>
      <c r="C95" s="24"/>
      <c r="D95" s="22"/>
      <c r="E95" s="26"/>
      <c r="F95" s="26"/>
      <c r="G95" s="23"/>
      <c r="H95" s="26"/>
      <c r="I95" s="26"/>
      <c r="J95" s="23"/>
      <c r="K95" s="23"/>
    </row>
    <row r="96" spans="1:11" ht="12.75">
      <c r="A96" s="22"/>
      <c r="B96" s="24"/>
      <c r="C96" s="24"/>
      <c r="D96" s="22"/>
      <c r="E96" s="26"/>
      <c r="F96" s="26"/>
      <c r="G96" s="23"/>
      <c r="H96" s="26"/>
      <c r="I96" s="26"/>
      <c r="J96" s="23"/>
      <c r="K96" s="23"/>
    </row>
    <row r="97" spans="1:11" ht="12.75">
      <c r="A97" s="22"/>
      <c r="B97" s="24"/>
      <c r="C97" s="24"/>
      <c r="D97" s="22"/>
      <c r="E97" s="26"/>
      <c r="F97" s="26"/>
      <c r="G97" s="23"/>
      <c r="H97" s="26"/>
      <c r="I97" s="26"/>
      <c r="J97" s="23"/>
      <c r="K97" s="23"/>
    </row>
    <row r="98" spans="1:11" ht="12.75">
      <c r="A98" s="22"/>
      <c r="B98" s="24"/>
      <c r="C98" s="24"/>
      <c r="D98" s="22"/>
      <c r="E98" s="26"/>
      <c r="F98" s="26"/>
      <c r="G98" s="23"/>
      <c r="H98" s="26"/>
      <c r="I98" s="26"/>
      <c r="J98" s="23"/>
      <c r="K98" s="23"/>
    </row>
    <row r="99" spans="1:11" ht="12.75">
      <c r="A99" s="22"/>
      <c r="B99" s="24"/>
      <c r="C99" s="24"/>
      <c r="D99" s="22"/>
      <c r="E99" s="26"/>
      <c r="F99" s="26"/>
      <c r="G99" s="23"/>
      <c r="H99" s="26"/>
      <c r="I99" s="26"/>
      <c r="J99" s="23"/>
      <c r="K99" s="23"/>
    </row>
    <row r="100" spans="1:11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  <c r="K100" s="23"/>
    </row>
    <row r="101" spans="1:11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  <c r="K101" s="23"/>
    </row>
    <row r="102" spans="1:11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  <c r="K102" s="23"/>
    </row>
    <row r="103" spans="1:11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  <c r="K103" s="23"/>
    </row>
    <row r="104" spans="1:11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  <c r="K104" s="23"/>
    </row>
    <row r="105" spans="1:11" ht="12.75">
      <c r="A105" s="22"/>
      <c r="B105" s="22"/>
      <c r="C105" s="22"/>
      <c r="D105" s="22"/>
      <c r="E105" s="26"/>
      <c r="F105" s="26"/>
      <c r="G105" s="23"/>
      <c r="H105" s="26"/>
      <c r="I105" s="26"/>
      <c r="J105" s="23"/>
      <c r="K105" s="23"/>
    </row>
    <row r="106" spans="1:11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  <c r="K106" s="23"/>
    </row>
    <row r="107" spans="1:11" ht="12.75">
      <c r="A107" s="22"/>
      <c r="B107" s="22"/>
      <c r="C107" s="22"/>
      <c r="D107" s="22"/>
      <c r="E107" s="26"/>
      <c r="F107" s="26"/>
      <c r="G107" s="23"/>
      <c r="H107" s="26"/>
      <c r="I107" s="26"/>
      <c r="J107" s="23"/>
      <c r="K107" s="23"/>
    </row>
    <row r="108" spans="1:11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  <c r="K108" s="23"/>
    </row>
    <row r="109" spans="1:11" ht="12.75">
      <c r="A109" s="22"/>
      <c r="B109" s="22"/>
      <c r="C109" s="22"/>
      <c r="D109" s="22"/>
      <c r="E109" s="26"/>
      <c r="F109" s="26"/>
      <c r="G109" s="23"/>
      <c r="H109" s="26"/>
      <c r="I109" s="26"/>
      <c r="J109" s="23"/>
      <c r="K109" s="23"/>
    </row>
    <row r="110" spans="1:11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  <c r="K110" s="23"/>
    </row>
    <row r="111" spans="1:11" ht="12.75">
      <c r="A111" s="22"/>
      <c r="B111" s="22"/>
      <c r="C111" s="22"/>
      <c r="D111" s="22"/>
      <c r="E111" s="26"/>
      <c r="F111" s="26"/>
      <c r="G111" s="23"/>
      <c r="H111" s="26"/>
      <c r="I111" s="26"/>
      <c r="J111" s="23"/>
      <c r="K111" s="23"/>
    </row>
    <row r="112" spans="1:11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  <c r="K112" s="23"/>
    </row>
    <row r="113" spans="1:11" ht="12.75">
      <c r="A113" s="22"/>
      <c r="B113" s="22"/>
      <c r="C113" s="22"/>
      <c r="D113" s="22"/>
      <c r="E113" s="26"/>
      <c r="F113" s="26"/>
      <c r="G113" s="23"/>
      <c r="H113" s="26"/>
      <c r="I113" s="26"/>
      <c r="J113" s="23"/>
      <c r="K113" s="23"/>
    </row>
    <row r="114" spans="1:11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  <c r="K114" s="23"/>
    </row>
    <row r="115" spans="1:11" ht="12.75">
      <c r="A115" s="22"/>
      <c r="B115" s="22"/>
      <c r="C115" s="22"/>
      <c r="D115" s="22"/>
      <c r="E115" s="26"/>
      <c r="F115" s="26"/>
      <c r="G115" s="23"/>
      <c r="H115" s="26"/>
      <c r="I115" s="26"/>
      <c r="J115" s="23"/>
      <c r="K115" s="23"/>
    </row>
    <row r="116" spans="1:11" ht="12.75">
      <c r="A116" s="22"/>
      <c r="B116" s="24"/>
      <c r="C116" s="24"/>
      <c r="D116" s="22"/>
      <c r="E116" s="26"/>
      <c r="F116" s="26"/>
      <c r="G116" s="23"/>
      <c r="H116" s="26"/>
      <c r="I116" s="26"/>
      <c r="J116" s="23"/>
      <c r="K116" s="23"/>
    </row>
    <row r="117" spans="5:11" ht="12.75">
      <c r="E117" s="14"/>
      <c r="F117" s="14"/>
      <c r="G117" s="11"/>
      <c r="H117" s="14"/>
      <c r="I117" s="14"/>
      <c r="J117" s="11"/>
      <c r="K117" s="11"/>
    </row>
    <row r="118" spans="2:11" ht="12.75">
      <c r="B118" s="4"/>
      <c r="C118" s="4"/>
      <c r="E118" s="14"/>
      <c r="F118" s="14"/>
      <c r="G118" s="11"/>
      <c r="H118" s="14"/>
      <c r="I118" s="14"/>
      <c r="J118" s="11"/>
      <c r="K118" s="11"/>
    </row>
    <row r="119" spans="5:11" ht="12.75">
      <c r="E119" s="14"/>
      <c r="F119" s="14"/>
      <c r="G119" s="11"/>
      <c r="H119" s="14"/>
      <c r="I119" s="14"/>
      <c r="J119" s="11"/>
      <c r="K119" s="11"/>
    </row>
    <row r="120" spans="2:11" ht="12.75">
      <c r="B120" s="4"/>
      <c r="C120" s="4"/>
      <c r="E120" s="14"/>
      <c r="F120" s="14"/>
      <c r="G120" s="11"/>
      <c r="H120" s="14"/>
      <c r="I120" s="14"/>
      <c r="J120" s="11"/>
      <c r="K120" s="11"/>
    </row>
    <row r="121" spans="5:11" ht="12.75">
      <c r="E121" s="14"/>
      <c r="F121" s="14"/>
      <c r="G121" s="11"/>
      <c r="H121" s="14"/>
      <c r="I121" s="14"/>
      <c r="J121" s="11"/>
      <c r="K121" s="11"/>
    </row>
    <row r="122" spans="2:11" ht="12.75">
      <c r="B122" s="4"/>
      <c r="C122" s="4"/>
      <c r="E122" s="14"/>
      <c r="F122" s="14"/>
      <c r="G122" s="11"/>
      <c r="H122" s="14"/>
      <c r="I122" s="14"/>
      <c r="J122" s="11"/>
      <c r="K122" s="11"/>
    </row>
    <row r="123" spans="5:11" ht="12.75">
      <c r="E123" s="14"/>
      <c r="F123" s="14"/>
      <c r="G123" s="11"/>
      <c r="H123" s="14"/>
      <c r="I123" s="14"/>
      <c r="J123" s="11"/>
      <c r="K123" s="11"/>
    </row>
    <row r="124" spans="2:11" ht="12.75">
      <c r="B124" s="4"/>
      <c r="C124" s="4"/>
      <c r="E124" s="14"/>
      <c r="F124" s="14"/>
      <c r="G124" s="11"/>
      <c r="H124" s="14"/>
      <c r="I124" s="14"/>
      <c r="J124" s="11"/>
      <c r="K124" s="11"/>
    </row>
    <row r="125" spans="5:11" ht="12.75">
      <c r="E125" s="14"/>
      <c r="F125" s="14"/>
      <c r="G125" s="11"/>
      <c r="H125" s="14"/>
      <c r="I125" s="14"/>
      <c r="J125" s="11"/>
      <c r="K125" s="11"/>
    </row>
    <row r="126" spans="2:11" ht="12.75">
      <c r="B126" s="4"/>
      <c r="C126" s="4"/>
      <c r="E126" s="14"/>
      <c r="F126" s="14"/>
      <c r="G126" s="11"/>
      <c r="H126" s="14"/>
      <c r="I126" s="14"/>
      <c r="J126" s="11"/>
      <c r="K126" s="11"/>
    </row>
    <row r="127" spans="5:11" ht="12.75">
      <c r="E127" s="14"/>
      <c r="F127" s="14"/>
      <c r="G127" s="11"/>
      <c r="H127" s="14"/>
      <c r="I127" s="14"/>
      <c r="J127" s="11"/>
      <c r="K127" s="11"/>
    </row>
    <row r="128" spans="2:11" ht="12.75">
      <c r="B128" s="4"/>
      <c r="C128" s="4"/>
      <c r="E128" s="14"/>
      <c r="F128" s="14"/>
      <c r="G128" s="11"/>
      <c r="H128" s="14"/>
      <c r="I128" s="14"/>
      <c r="J128" s="11"/>
      <c r="K128" s="11"/>
    </row>
    <row r="129" spans="5:11" ht="12.75">
      <c r="E129" s="14"/>
      <c r="F129" s="14"/>
      <c r="G129" s="11"/>
      <c r="H129" s="14"/>
      <c r="I129" s="14"/>
      <c r="J129" s="11"/>
      <c r="K129" s="11"/>
    </row>
    <row r="130" spans="2:11" ht="12.75">
      <c r="B130" s="4"/>
      <c r="C130" s="4"/>
      <c r="E130" s="14"/>
      <c r="F130" s="14"/>
      <c r="G130" s="11"/>
      <c r="H130" s="14"/>
      <c r="I130" s="14"/>
      <c r="J130" s="11"/>
      <c r="K130" s="11"/>
    </row>
    <row r="131" spans="5:11" ht="12.75">
      <c r="E131" s="14"/>
      <c r="F131" s="14"/>
      <c r="G131" s="11"/>
      <c r="H131" s="14"/>
      <c r="I131" s="14"/>
      <c r="J131" s="11"/>
      <c r="K131" s="11"/>
    </row>
    <row r="132" spans="2:11" ht="12.75">
      <c r="B132" s="4"/>
      <c r="C132" s="4"/>
      <c r="E132" s="14"/>
      <c r="F132" s="14"/>
      <c r="G132" s="11"/>
      <c r="H132" s="14"/>
      <c r="I132" s="14"/>
      <c r="J132" s="11"/>
      <c r="K132" s="11"/>
    </row>
    <row r="133" spans="5:11" ht="12.75">
      <c r="E133" s="14"/>
      <c r="F133" s="14"/>
      <c r="G133" s="11"/>
      <c r="H133" s="14"/>
      <c r="I133" s="14"/>
      <c r="J133" s="11"/>
      <c r="K133" s="11"/>
    </row>
    <row r="134" spans="2:11" ht="12.75">
      <c r="B134" s="4"/>
      <c r="C134" s="4"/>
      <c r="E134" s="14"/>
      <c r="F134" s="14"/>
      <c r="G134" s="11"/>
      <c r="H134" s="14"/>
      <c r="I134" s="14"/>
      <c r="J134" s="11"/>
      <c r="K134" s="11"/>
    </row>
    <row r="135" spans="5:11" ht="12.75">
      <c r="E135" s="14"/>
      <c r="F135" s="14"/>
      <c r="G135" s="11"/>
      <c r="H135" s="14"/>
      <c r="I135" s="14"/>
      <c r="J135" s="11"/>
      <c r="K135" s="11"/>
    </row>
    <row r="136" spans="2:11" ht="12.75">
      <c r="B136" s="4"/>
      <c r="C136" s="4"/>
      <c r="E136" s="14"/>
      <c r="F136" s="14"/>
      <c r="G136" s="11"/>
      <c r="H136" s="14"/>
      <c r="I136" s="14"/>
      <c r="J136" s="11"/>
      <c r="K136" s="11"/>
    </row>
    <row r="137" spans="5:11" ht="12.75">
      <c r="E137" s="14"/>
      <c r="F137" s="14"/>
      <c r="G137" s="11"/>
      <c r="H137" s="14"/>
      <c r="I137" s="14"/>
      <c r="J137" s="11"/>
      <c r="K137" s="11"/>
    </row>
    <row r="138" spans="2:11" ht="12.75">
      <c r="B138" s="4"/>
      <c r="C138" s="4"/>
      <c r="E138" s="14"/>
      <c r="F138" s="14"/>
      <c r="G138" s="11"/>
      <c r="H138" s="14"/>
      <c r="I138" s="14"/>
      <c r="J138" s="11"/>
      <c r="K138" s="11"/>
    </row>
    <row r="139" spans="5:11" ht="12.75">
      <c r="E139" s="14"/>
      <c r="F139" s="14"/>
      <c r="G139" s="11"/>
      <c r="H139" s="14"/>
      <c r="I139" s="14"/>
      <c r="J139" s="11"/>
      <c r="K139" s="11"/>
    </row>
    <row r="140" spans="2:11" ht="12.75">
      <c r="B140" s="4"/>
      <c r="C140" s="4"/>
      <c r="E140" s="14"/>
      <c r="F140" s="14"/>
      <c r="G140" s="11"/>
      <c r="H140" s="14"/>
      <c r="I140" s="14"/>
      <c r="J140" s="11"/>
      <c r="K140" s="11"/>
    </row>
    <row r="141" spans="5:11" ht="12.75">
      <c r="E141" s="14"/>
      <c r="F141" s="14"/>
      <c r="G141" s="11"/>
      <c r="H141" s="14"/>
      <c r="I141" s="14"/>
      <c r="J141" s="11"/>
      <c r="K141" s="11"/>
    </row>
    <row r="142" spans="2:11" ht="12.75">
      <c r="B142" s="4"/>
      <c r="C142" s="4"/>
      <c r="E142" s="14"/>
      <c r="F142" s="14"/>
      <c r="G142" s="11"/>
      <c r="H142" s="14"/>
      <c r="I142" s="14"/>
      <c r="J142" s="11"/>
      <c r="K142" s="11"/>
    </row>
    <row r="143" spans="5:11" ht="12.75">
      <c r="E143" s="14"/>
      <c r="F143" s="14"/>
      <c r="G143" s="11"/>
      <c r="H143" s="14"/>
      <c r="I143" s="14"/>
      <c r="J143" s="11"/>
      <c r="K143" s="11"/>
    </row>
    <row r="144" spans="2:11" ht="12.75">
      <c r="B144" s="4"/>
      <c r="C144" s="4"/>
      <c r="E144" s="14"/>
      <c r="F144" s="14"/>
      <c r="G144" s="11"/>
      <c r="H144" s="14"/>
      <c r="I144" s="14"/>
      <c r="J144" s="11"/>
      <c r="K144" s="11"/>
    </row>
    <row r="145" spans="5:11" ht="12.75">
      <c r="E145" s="14"/>
      <c r="F145" s="14"/>
      <c r="G145" s="11"/>
      <c r="H145" s="14"/>
      <c r="I145" s="14"/>
      <c r="J145" s="11"/>
      <c r="K145" s="11"/>
    </row>
    <row r="146" spans="2:11" ht="12.75">
      <c r="B146" s="4"/>
      <c r="C146" s="4"/>
      <c r="E146" s="14"/>
      <c r="F146" s="14"/>
      <c r="G146" s="11"/>
      <c r="H146" s="14"/>
      <c r="I146" s="14"/>
      <c r="J146" s="11"/>
      <c r="K146" s="11"/>
    </row>
    <row r="147" spans="5:11" ht="12.75">
      <c r="E147" s="14"/>
      <c r="F147" s="14"/>
      <c r="G147" s="11"/>
      <c r="H147" s="14"/>
      <c r="I147" s="14"/>
      <c r="J147" s="11"/>
      <c r="K147" s="11"/>
    </row>
    <row r="148" spans="2:11" ht="12.75">
      <c r="B148" s="4"/>
      <c r="C148" s="4"/>
      <c r="E148" s="14"/>
      <c r="F148" s="14"/>
      <c r="G148" s="11"/>
      <c r="H148" s="14"/>
      <c r="I148" s="14"/>
      <c r="J148" s="11"/>
      <c r="K148" s="11"/>
    </row>
    <row r="149" spans="5:11" ht="12.75">
      <c r="E149" s="14"/>
      <c r="F149" s="14"/>
      <c r="G149" s="11"/>
      <c r="H149" s="14"/>
      <c r="I149" s="14"/>
      <c r="J149" s="11"/>
      <c r="K149" s="11"/>
    </row>
    <row r="150" spans="2:11" ht="12.75">
      <c r="B150" s="4"/>
      <c r="C150" s="4"/>
      <c r="E150" s="14"/>
      <c r="F150" s="14"/>
      <c r="G150" s="11"/>
      <c r="H150" s="14"/>
      <c r="I150" s="14"/>
      <c r="J150" s="11"/>
      <c r="K150" s="11"/>
    </row>
    <row r="151" spans="5:11" ht="12.75">
      <c r="E151" s="14"/>
      <c r="F151" s="14"/>
      <c r="G151" s="11"/>
      <c r="H151" s="14"/>
      <c r="I151" s="14"/>
      <c r="J151" s="11"/>
      <c r="K151" s="11"/>
    </row>
    <row r="152" spans="2:11" ht="12.75">
      <c r="B152" s="4"/>
      <c r="C152" s="4"/>
      <c r="E152" s="14"/>
      <c r="F152" s="14"/>
      <c r="G152" s="11"/>
      <c r="H152" s="14"/>
      <c r="I152" s="14"/>
      <c r="J152" s="11"/>
      <c r="K152" s="11"/>
    </row>
    <row r="153" spans="5:11" ht="12.75">
      <c r="E153" s="14"/>
      <c r="F153" s="14"/>
      <c r="G153" s="11"/>
      <c r="H153" s="14"/>
      <c r="I153" s="14"/>
      <c r="J153" s="11"/>
      <c r="K153" s="11"/>
    </row>
    <row r="154" spans="2:11" ht="12.75">
      <c r="B154" s="4"/>
      <c r="C154" s="4"/>
      <c r="E154" s="14"/>
      <c r="F154" s="14"/>
      <c r="G154" s="11"/>
      <c r="H154" s="14"/>
      <c r="I154" s="14"/>
      <c r="J154" s="11"/>
      <c r="K154" s="11"/>
    </row>
    <row r="155" spans="5:11" ht="12.75">
      <c r="E155" s="14"/>
      <c r="F155" s="14"/>
      <c r="G155" s="11"/>
      <c r="H155" s="14"/>
      <c r="I155" s="14"/>
      <c r="J155" s="11"/>
      <c r="K155" s="11"/>
    </row>
    <row r="156" spans="5:11" ht="12.75">
      <c r="E156" s="4"/>
      <c r="F156" s="4"/>
      <c r="G156" s="4"/>
      <c r="H156" s="4"/>
      <c r="I156" s="4"/>
      <c r="J156" s="4"/>
      <c r="K156" s="4"/>
    </row>
    <row r="157" spans="5:11" ht="12.75">
      <c r="E157" s="4"/>
      <c r="F157" s="4"/>
      <c r="G157" s="4"/>
      <c r="H157" s="4"/>
      <c r="I157" s="4"/>
      <c r="J157" s="4"/>
      <c r="K157" s="4"/>
    </row>
    <row r="158" spans="5:11" ht="12.75">
      <c r="E158" s="4"/>
      <c r="F158" s="4"/>
      <c r="G158" s="4"/>
      <c r="H158" s="4"/>
      <c r="I158" s="4"/>
      <c r="J158" s="4"/>
      <c r="K158" s="4"/>
    </row>
    <row r="159" spans="5:11" ht="12.75">
      <c r="E159" s="4"/>
      <c r="F159" s="4"/>
      <c r="G159" s="4"/>
      <c r="H159" s="4"/>
      <c r="I159" s="4"/>
      <c r="J159" s="4"/>
      <c r="K159" s="4"/>
    </row>
    <row r="160" spans="5:11" ht="12.75">
      <c r="E160" s="4"/>
      <c r="F160" s="4"/>
      <c r="G160" s="4"/>
      <c r="H160" s="4"/>
      <c r="I160" s="4"/>
      <c r="J160" s="4"/>
      <c r="K160" s="4"/>
    </row>
    <row r="161" spans="5:11" ht="12.75">
      <c r="E161" s="4"/>
      <c r="F161" s="4"/>
      <c r="G161" s="4"/>
      <c r="H161" s="4"/>
      <c r="I161" s="4"/>
      <c r="J161" s="4"/>
      <c r="K161" s="4"/>
    </row>
    <row r="162" spans="5:11" ht="12.75">
      <c r="E162" s="4"/>
      <c r="F162" s="4"/>
      <c r="G162" s="4"/>
      <c r="H162" s="4"/>
      <c r="I162" s="4"/>
      <c r="J162" s="4"/>
      <c r="K162" s="4"/>
    </row>
    <row r="163" spans="5:11" ht="12.75">
      <c r="E163" s="4"/>
      <c r="F163" s="4"/>
      <c r="G163" s="4"/>
      <c r="H163" s="4"/>
      <c r="I163" s="4"/>
      <c r="J163" s="4"/>
      <c r="K163" s="4"/>
    </row>
    <row r="164" spans="5:11" ht="12.75">
      <c r="E164" s="4"/>
      <c r="F164" s="4"/>
      <c r="G164" s="4"/>
      <c r="H164" s="4"/>
      <c r="I164" s="4"/>
      <c r="J164" s="4"/>
      <c r="K164" s="4"/>
    </row>
    <row r="165" spans="5:11" ht="12.75">
      <c r="E165" s="4"/>
      <c r="F165" s="4"/>
      <c r="G165" s="4"/>
      <c r="H165" s="4"/>
      <c r="I165" s="4"/>
      <c r="J165" s="4"/>
      <c r="K165" s="4"/>
    </row>
    <row r="166" spans="5:11" ht="12.75">
      <c r="E166" s="4"/>
      <c r="F166" s="4"/>
      <c r="G166" s="4"/>
      <c r="H166" s="4"/>
      <c r="I166" s="4"/>
      <c r="J166" s="4"/>
      <c r="K166" s="4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  <row r="197" spans="5:11" ht="12.75">
      <c r="E197" s="4"/>
      <c r="F197" s="4"/>
      <c r="G197" s="4"/>
      <c r="H197" s="4"/>
      <c r="I197" s="4"/>
      <c r="J197" s="4"/>
      <c r="K197" s="4"/>
    </row>
    <row r="198" spans="5:11" ht="12.75">
      <c r="E198" s="4"/>
      <c r="F198" s="4"/>
      <c r="G198" s="4"/>
      <c r="H198" s="4"/>
      <c r="I198" s="4"/>
      <c r="J198" s="4"/>
      <c r="K198" s="4"/>
    </row>
    <row r="199" spans="5:11" ht="12.75">
      <c r="E199" s="4"/>
      <c r="F199" s="4"/>
      <c r="G199" s="4"/>
      <c r="H199" s="4"/>
      <c r="I199" s="4"/>
      <c r="J199" s="4"/>
      <c r="K199" s="4"/>
    </row>
    <row r="200" spans="5:11" ht="12.75">
      <c r="E200" s="4"/>
      <c r="F200" s="4"/>
      <c r="G200" s="4"/>
      <c r="H200" s="4"/>
      <c r="I200" s="4"/>
      <c r="J200" s="4"/>
      <c r="K200" s="4"/>
    </row>
    <row r="201" spans="5:11" ht="12.75">
      <c r="E201" s="4"/>
      <c r="F201" s="4"/>
      <c r="G201" s="4"/>
      <c r="H201" s="4"/>
      <c r="I201" s="4"/>
      <c r="J201" s="4"/>
      <c r="K201" s="4"/>
    </row>
    <row r="202" spans="5:11" ht="12.75">
      <c r="E202" s="4"/>
      <c r="F202" s="4"/>
      <c r="G202" s="4"/>
      <c r="H202" s="4"/>
      <c r="I202" s="4"/>
      <c r="J202" s="4"/>
      <c r="K202" s="4"/>
    </row>
    <row r="203" spans="5:11" ht="12.75">
      <c r="E203" s="4"/>
      <c r="F203" s="4"/>
      <c r="G203" s="4"/>
      <c r="H203" s="4"/>
      <c r="I203" s="4"/>
      <c r="J203" s="4"/>
      <c r="K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2.75">
      <c r="E208" s="4"/>
      <c r="F208" s="4"/>
      <c r="G208" s="4"/>
      <c r="H208" s="4"/>
      <c r="I208" s="4"/>
      <c r="J208" s="4"/>
      <c r="K208" s="4"/>
    </row>
    <row r="209" spans="5:11" ht="12.75">
      <c r="E209" s="4"/>
      <c r="F209" s="4"/>
      <c r="G209" s="4"/>
      <c r="H209" s="4"/>
      <c r="I209" s="4"/>
      <c r="J209" s="4"/>
      <c r="K209" s="4"/>
    </row>
    <row r="210" spans="5:11" ht="12.75">
      <c r="E210" s="4"/>
      <c r="F210" s="4"/>
      <c r="G210" s="4"/>
      <c r="H210" s="4"/>
      <c r="I210" s="4"/>
      <c r="J210" s="4"/>
      <c r="K210" s="4"/>
    </row>
    <row r="211" spans="5:11" ht="12.75">
      <c r="E211" s="4"/>
      <c r="F211" s="4"/>
      <c r="G211" s="4"/>
      <c r="H211" s="4"/>
      <c r="I211" s="4"/>
      <c r="J211" s="4"/>
      <c r="K211" s="4"/>
    </row>
    <row r="212" spans="5:11" ht="12.75">
      <c r="E212" s="4"/>
      <c r="F212" s="4"/>
      <c r="G212" s="4"/>
      <c r="H212" s="4"/>
      <c r="I212" s="4"/>
      <c r="J212" s="4"/>
      <c r="K212" s="4"/>
    </row>
    <row r="213" spans="5:11" ht="12.75">
      <c r="E213" s="4"/>
      <c r="F213" s="4"/>
      <c r="G213" s="4"/>
      <c r="H213" s="4"/>
      <c r="I213" s="4"/>
      <c r="J213" s="4"/>
      <c r="K213" s="4"/>
    </row>
    <row r="214" spans="5:11" ht="12.75">
      <c r="E214" s="4"/>
      <c r="F214" s="4"/>
      <c r="G214" s="4"/>
      <c r="H214" s="4"/>
      <c r="I214" s="4"/>
      <c r="J214" s="4"/>
      <c r="K214" s="4"/>
    </row>
    <row r="215" spans="5:11" ht="12.75">
      <c r="E215" s="4"/>
      <c r="F215" s="4"/>
      <c r="G215" s="4"/>
      <c r="H215" s="4"/>
      <c r="I215" s="4"/>
      <c r="J215" s="4"/>
      <c r="K215" s="4"/>
    </row>
    <row r="216" spans="5:11" ht="12.75">
      <c r="E216" s="4"/>
      <c r="F216" s="4"/>
      <c r="G216" s="4"/>
      <c r="H216" s="4"/>
      <c r="I216" s="4"/>
      <c r="J216" s="4"/>
      <c r="K216" s="4"/>
    </row>
    <row r="217" spans="5:11" ht="12.75">
      <c r="E217" s="4"/>
      <c r="F217" s="4"/>
      <c r="G217" s="4"/>
      <c r="H217" s="4"/>
      <c r="I217" s="4"/>
      <c r="J217" s="4"/>
      <c r="K217" s="4"/>
    </row>
    <row r="218" spans="5:11" ht="12.75">
      <c r="E218" s="4"/>
      <c r="F218" s="4"/>
      <c r="G218" s="4"/>
      <c r="H218" s="4"/>
      <c r="I218" s="4"/>
      <c r="J218" s="4"/>
      <c r="K218" s="4"/>
    </row>
    <row r="219" spans="5:11" ht="12.75">
      <c r="E219" s="4"/>
      <c r="F219" s="4"/>
      <c r="G219" s="4"/>
      <c r="H219" s="4"/>
      <c r="I219" s="4"/>
      <c r="J219" s="4"/>
      <c r="K219" s="4"/>
    </row>
    <row r="220" spans="5:11" ht="12.75">
      <c r="E220" s="4"/>
      <c r="F220" s="4"/>
      <c r="G220" s="4"/>
      <c r="H220" s="4"/>
      <c r="I220" s="4"/>
      <c r="J220" s="4"/>
      <c r="K220" s="4"/>
    </row>
    <row r="221" spans="5:11" ht="12.75">
      <c r="E221" s="4"/>
      <c r="F221" s="4"/>
      <c r="G221" s="4"/>
      <c r="H221" s="4"/>
      <c r="I221" s="4"/>
      <c r="J221" s="4"/>
      <c r="K221" s="4"/>
    </row>
    <row r="222" spans="5:11" ht="12.75">
      <c r="E222" s="4"/>
      <c r="F222" s="4"/>
      <c r="G222" s="4"/>
      <c r="H222" s="4"/>
      <c r="I222" s="4"/>
      <c r="J222" s="4"/>
      <c r="K222" s="4"/>
    </row>
    <row r="223" spans="5:11" ht="12.75">
      <c r="E223" s="4"/>
      <c r="F223" s="4"/>
      <c r="G223" s="4"/>
      <c r="H223" s="4"/>
      <c r="I223" s="4"/>
      <c r="J223" s="4"/>
      <c r="K223" s="4"/>
    </row>
    <row r="224" spans="5:11" ht="12.75">
      <c r="E224" s="4"/>
      <c r="F224" s="4"/>
      <c r="G224" s="4"/>
      <c r="H224" s="4"/>
      <c r="I224" s="4"/>
      <c r="J224" s="4"/>
      <c r="K224" s="4"/>
    </row>
    <row r="225" spans="5:11" ht="12.75">
      <c r="E225" s="4"/>
      <c r="F225" s="4"/>
      <c r="G225" s="4"/>
      <c r="H225" s="4"/>
      <c r="I225" s="4"/>
      <c r="J225" s="4"/>
      <c r="K225" s="4"/>
    </row>
    <row r="226" spans="5:11" ht="12.75">
      <c r="E226" s="4"/>
      <c r="F226" s="4"/>
      <c r="G226" s="4"/>
      <c r="H226" s="4"/>
      <c r="I226" s="4"/>
      <c r="J226" s="4"/>
      <c r="K226" s="4"/>
    </row>
    <row r="227" spans="5:11" ht="12.75">
      <c r="E227" s="4"/>
      <c r="F227" s="4"/>
      <c r="G227" s="4"/>
      <c r="H227" s="4"/>
      <c r="I227" s="4"/>
      <c r="J227" s="4"/>
      <c r="K227" s="4"/>
    </row>
    <row r="228" spans="5:11" ht="12.75">
      <c r="E228" s="4"/>
      <c r="F228" s="4"/>
      <c r="G228" s="4"/>
      <c r="H228" s="4"/>
      <c r="I228" s="4"/>
      <c r="J228" s="4"/>
      <c r="K228" s="4"/>
    </row>
    <row r="229" spans="5:11" ht="12.75">
      <c r="E229" s="4"/>
      <c r="F229" s="4"/>
      <c r="G229" s="4"/>
      <c r="H229" s="4"/>
      <c r="I229" s="4"/>
      <c r="J229" s="4"/>
      <c r="K229" s="4"/>
    </row>
    <row r="230" spans="5:11" ht="12.75">
      <c r="E230" s="4"/>
      <c r="F230" s="4"/>
      <c r="G230" s="4"/>
      <c r="H230" s="4"/>
      <c r="I230" s="4"/>
      <c r="J230" s="4"/>
      <c r="K230" s="4"/>
    </row>
    <row r="231" spans="5:11" ht="12.75">
      <c r="E231" s="4"/>
      <c r="F231" s="4"/>
      <c r="G231" s="4"/>
      <c r="H231" s="4"/>
      <c r="I231" s="4"/>
      <c r="J231" s="4"/>
      <c r="K231" s="4"/>
    </row>
    <row r="232" spans="5:11" ht="12.75">
      <c r="E232" s="4"/>
      <c r="F232" s="4"/>
      <c r="G232" s="4"/>
      <c r="H232" s="4"/>
      <c r="I232" s="4"/>
      <c r="J232" s="4"/>
      <c r="K232" s="4"/>
    </row>
    <row r="233" spans="5:11" ht="12.75">
      <c r="E233" s="4"/>
      <c r="F233" s="4"/>
      <c r="G233" s="4"/>
      <c r="H233" s="4"/>
      <c r="I233" s="4"/>
      <c r="J233" s="4"/>
      <c r="K233" s="4"/>
    </row>
    <row r="234" spans="5:11" ht="12.75">
      <c r="E234" s="4"/>
      <c r="F234" s="4"/>
      <c r="G234" s="4"/>
      <c r="H234" s="4"/>
      <c r="I234" s="4"/>
      <c r="J234" s="4"/>
      <c r="K234" s="4"/>
    </row>
    <row r="235" spans="5:11" ht="12.75">
      <c r="E235" s="4"/>
      <c r="F235" s="4"/>
      <c r="G235" s="4"/>
      <c r="H235" s="4"/>
      <c r="I235" s="4"/>
      <c r="J235" s="4"/>
      <c r="K235" s="4"/>
    </row>
    <row r="236" spans="5:11" ht="12.75">
      <c r="E236" s="4"/>
      <c r="F236" s="4"/>
      <c r="G236" s="4"/>
      <c r="H236" s="4"/>
      <c r="I236" s="4"/>
      <c r="J236" s="4"/>
      <c r="K236" s="4"/>
    </row>
    <row r="237" spans="5:11" ht="12.75">
      <c r="E237" s="4"/>
      <c r="F237" s="4"/>
      <c r="G237" s="4"/>
      <c r="H237" s="4"/>
      <c r="I237" s="4"/>
      <c r="J237" s="4"/>
      <c r="K237" s="4"/>
    </row>
    <row r="238" spans="5:11" ht="12.75">
      <c r="E238" s="4"/>
      <c r="F238" s="4"/>
      <c r="G238" s="4"/>
      <c r="H238" s="4"/>
      <c r="I238" s="4"/>
      <c r="J238" s="4"/>
      <c r="K238" s="4"/>
    </row>
    <row r="239" spans="5:11" ht="12.75">
      <c r="E239" s="4"/>
      <c r="F239" s="4"/>
      <c r="G239" s="4"/>
      <c r="H239" s="4"/>
      <c r="I239" s="4"/>
      <c r="J239" s="4"/>
      <c r="K239" s="4"/>
    </row>
    <row r="240" spans="5:11" ht="12.75">
      <c r="E240" s="4"/>
      <c r="F240" s="4"/>
      <c r="G240" s="4"/>
      <c r="H240" s="4"/>
      <c r="I240" s="4"/>
      <c r="J240" s="4"/>
      <c r="K240" s="4"/>
    </row>
    <row r="241" spans="5:11" ht="12.75">
      <c r="E241" s="4"/>
      <c r="F241" s="4"/>
      <c r="G241" s="4"/>
      <c r="H241" s="4"/>
      <c r="I241" s="4"/>
      <c r="J241" s="4"/>
      <c r="K241" s="4"/>
    </row>
    <row r="242" spans="5:11" ht="12.75">
      <c r="E242" s="4"/>
      <c r="F242" s="4"/>
      <c r="G242" s="4"/>
      <c r="H242" s="4"/>
      <c r="I242" s="4"/>
      <c r="J242" s="4"/>
      <c r="K242" s="4"/>
    </row>
    <row r="243" spans="5:11" ht="12.75">
      <c r="E243" s="4"/>
      <c r="F243" s="4"/>
      <c r="G243" s="4"/>
      <c r="H243" s="4"/>
      <c r="I243" s="4"/>
      <c r="J243" s="4"/>
      <c r="K243" s="4"/>
    </row>
    <row r="244" spans="5:11" ht="12.75">
      <c r="E244" s="4"/>
      <c r="F244" s="4"/>
      <c r="G244" s="4"/>
      <c r="H244" s="4"/>
      <c r="I244" s="4"/>
      <c r="J244" s="4"/>
      <c r="K244" s="4"/>
    </row>
    <row r="245" spans="5:11" ht="12.75">
      <c r="E245" s="4"/>
      <c r="F245" s="4"/>
      <c r="G245" s="4"/>
      <c r="H245" s="4"/>
      <c r="I245" s="4"/>
      <c r="J245" s="4"/>
      <c r="K245" s="4"/>
    </row>
    <row r="246" spans="5:11" ht="12.75">
      <c r="E246" s="4"/>
      <c r="F246" s="4"/>
      <c r="G246" s="4"/>
      <c r="H246" s="4"/>
      <c r="I246" s="4"/>
      <c r="J246" s="4"/>
      <c r="K246" s="4"/>
    </row>
    <row r="247" spans="5:11" ht="12.75">
      <c r="E247" s="4"/>
      <c r="F247" s="4"/>
      <c r="G247" s="4"/>
      <c r="H247" s="4"/>
      <c r="I247" s="4"/>
      <c r="J247" s="4"/>
      <c r="K247" s="4"/>
    </row>
    <row r="248" spans="5:11" ht="12.75">
      <c r="E248" s="4"/>
      <c r="F248" s="4"/>
      <c r="G248" s="4"/>
      <c r="H248" s="4"/>
      <c r="I248" s="4"/>
      <c r="J248" s="4"/>
      <c r="K248" s="4"/>
    </row>
    <row r="249" spans="5:11" ht="12.75">
      <c r="E249" s="4"/>
      <c r="F249" s="4"/>
      <c r="G249" s="4"/>
      <c r="H249" s="4"/>
      <c r="I249" s="4"/>
      <c r="J249" s="4"/>
      <c r="K249" s="4"/>
    </row>
    <row r="250" spans="5:11" ht="12.75">
      <c r="E250" s="4"/>
      <c r="F250" s="4"/>
      <c r="G250" s="4"/>
      <c r="H250" s="4"/>
      <c r="I250" s="4"/>
      <c r="J250" s="4"/>
      <c r="K250" s="4"/>
    </row>
    <row r="251" spans="5:11" ht="12.75">
      <c r="E251" s="4"/>
      <c r="F251" s="4"/>
      <c r="G251" s="4"/>
      <c r="H251" s="4"/>
      <c r="I251" s="4"/>
      <c r="J251" s="4"/>
      <c r="K251" s="4"/>
    </row>
    <row r="252" spans="5:11" ht="12.75">
      <c r="E252" s="4"/>
      <c r="F252" s="4"/>
      <c r="G252" s="4"/>
      <c r="H252" s="4"/>
      <c r="I252" s="4"/>
      <c r="J252" s="4"/>
      <c r="K252" s="4"/>
    </row>
    <row r="253" spans="5:11" ht="12.75">
      <c r="E253" s="4"/>
      <c r="F253" s="4"/>
      <c r="G253" s="4"/>
      <c r="H253" s="4"/>
      <c r="I253" s="4"/>
      <c r="J253" s="4"/>
      <c r="K253" s="4"/>
    </row>
    <row r="254" spans="5:11" ht="12.75">
      <c r="E254" s="4"/>
      <c r="F254" s="4"/>
      <c r="G254" s="4"/>
      <c r="H254" s="4"/>
      <c r="I254" s="4"/>
      <c r="J254" s="4"/>
      <c r="K254" s="4"/>
    </row>
    <row r="255" spans="5:11" ht="12.75">
      <c r="E255" s="4"/>
      <c r="F255" s="4"/>
      <c r="G255" s="4"/>
      <c r="H255" s="4"/>
      <c r="I255" s="4"/>
      <c r="J255" s="4"/>
      <c r="K255" s="4"/>
    </row>
    <row r="256" spans="5:11" ht="12.75">
      <c r="E256" s="4"/>
      <c r="F256" s="4"/>
      <c r="G256" s="4"/>
      <c r="H256" s="4"/>
      <c r="I256" s="4"/>
      <c r="J256" s="4"/>
      <c r="K256" s="4"/>
    </row>
    <row r="257" spans="5:11" ht="12.75">
      <c r="E257" s="4"/>
      <c r="F257" s="4"/>
      <c r="G257" s="4"/>
      <c r="H257" s="4"/>
      <c r="I257" s="4"/>
      <c r="J257" s="4"/>
      <c r="K257" s="4"/>
    </row>
    <row r="258" spans="5:11" ht="12.75">
      <c r="E258" s="4"/>
      <c r="F258" s="4"/>
      <c r="G258" s="4"/>
      <c r="H258" s="4"/>
      <c r="I258" s="4"/>
      <c r="J258" s="4"/>
      <c r="K258" s="4"/>
    </row>
    <row r="259" spans="5:11" ht="12.75">
      <c r="E259" s="4"/>
      <c r="F259" s="4"/>
      <c r="G259" s="4"/>
      <c r="H259" s="4"/>
      <c r="I259" s="4"/>
      <c r="J259" s="4"/>
      <c r="K259" s="4"/>
    </row>
    <row r="260" spans="5:11" ht="12.75">
      <c r="E260" s="4"/>
      <c r="F260" s="4"/>
      <c r="G260" s="4"/>
      <c r="H260" s="4"/>
      <c r="I260" s="4"/>
      <c r="J260" s="4"/>
      <c r="K260" s="4"/>
    </row>
    <row r="261" spans="5:11" ht="12.75">
      <c r="E261" s="4"/>
      <c r="F261" s="4"/>
      <c r="G261" s="4"/>
      <c r="H261" s="4"/>
      <c r="I261" s="4"/>
      <c r="J261" s="4"/>
      <c r="K261" s="4"/>
    </row>
    <row r="262" spans="5:11" ht="12.75">
      <c r="E262" s="4"/>
      <c r="F262" s="4"/>
      <c r="G262" s="4"/>
      <c r="H262" s="4"/>
      <c r="I262" s="4"/>
      <c r="J262" s="4"/>
      <c r="K262" s="4"/>
    </row>
    <row r="263" spans="5:11" ht="12.75">
      <c r="E263" s="4"/>
      <c r="F263" s="4"/>
      <c r="G263" s="4"/>
      <c r="H263" s="4"/>
      <c r="I263" s="4"/>
      <c r="J263" s="4"/>
      <c r="K263" s="4"/>
    </row>
    <row r="264" spans="5:11" ht="12.75">
      <c r="E264" s="4"/>
      <c r="F264" s="4"/>
      <c r="G264" s="4"/>
      <c r="H264" s="4"/>
      <c r="I264" s="4"/>
      <c r="J264" s="4"/>
      <c r="K264" s="4"/>
    </row>
    <row r="265" spans="5:11" ht="12.75">
      <c r="E265" s="4"/>
      <c r="F265" s="4"/>
      <c r="G265" s="4"/>
      <c r="H265" s="4"/>
      <c r="I265" s="4"/>
      <c r="J265" s="4"/>
      <c r="K265" s="4"/>
    </row>
    <row r="266" spans="5:11" ht="12.75">
      <c r="E266" s="4"/>
      <c r="F266" s="4"/>
      <c r="G266" s="4"/>
      <c r="H266" s="4"/>
      <c r="I266" s="4"/>
      <c r="J266" s="4"/>
      <c r="K266" s="4"/>
    </row>
    <row r="267" spans="5:11" ht="12.75">
      <c r="E267" s="4"/>
      <c r="F267" s="4"/>
      <c r="G267" s="4"/>
      <c r="H267" s="4"/>
      <c r="I267" s="4"/>
      <c r="J267" s="4"/>
      <c r="K267" s="4"/>
    </row>
    <row r="268" spans="5:11" ht="12.75">
      <c r="E268" s="4"/>
      <c r="F268" s="4"/>
      <c r="G268" s="4"/>
      <c r="H268" s="4"/>
      <c r="I268" s="4"/>
      <c r="J268" s="4"/>
      <c r="K268" s="4"/>
    </row>
    <row r="269" spans="5:11" ht="12.75">
      <c r="E269" s="4"/>
      <c r="F269" s="4"/>
      <c r="G269" s="4"/>
      <c r="H269" s="4"/>
      <c r="I269" s="4"/>
      <c r="J269" s="4"/>
      <c r="K269" s="4"/>
    </row>
    <row r="270" spans="5:11" ht="12.75">
      <c r="E270" s="4"/>
      <c r="F270" s="4"/>
      <c r="G270" s="4"/>
      <c r="H270" s="4"/>
      <c r="I270" s="4"/>
      <c r="J270" s="4"/>
      <c r="K270" s="4"/>
    </row>
    <row r="271" spans="5:11" ht="12.75">
      <c r="E271" s="4"/>
      <c r="F271" s="4"/>
      <c r="G271" s="4"/>
      <c r="H271" s="4"/>
      <c r="I271" s="4"/>
      <c r="J271" s="4"/>
      <c r="K271" s="4"/>
    </row>
    <row r="272" spans="5:11" ht="12.75">
      <c r="E272" s="4"/>
      <c r="F272" s="4"/>
      <c r="G272" s="4"/>
      <c r="H272" s="4"/>
      <c r="I272" s="4"/>
      <c r="J272" s="4"/>
      <c r="K272" s="4"/>
    </row>
    <row r="273" spans="5:11" ht="12.75">
      <c r="E273" s="4"/>
      <c r="F273" s="4"/>
      <c r="G273" s="4"/>
      <c r="H273" s="4"/>
      <c r="I273" s="4"/>
      <c r="J273" s="4"/>
      <c r="K273" s="4"/>
    </row>
    <row r="274" spans="5:11" ht="12.75">
      <c r="E274" s="4"/>
      <c r="F274" s="4"/>
      <c r="G274" s="4"/>
      <c r="H274" s="4"/>
      <c r="I274" s="4"/>
      <c r="J274" s="4"/>
      <c r="K274" s="4"/>
    </row>
    <row r="275" spans="5:11" ht="12.75">
      <c r="E275" s="4"/>
      <c r="F275" s="4"/>
      <c r="G275" s="4"/>
      <c r="H275" s="4"/>
      <c r="I275" s="4"/>
      <c r="J275" s="4"/>
      <c r="K275" s="4"/>
    </row>
    <row r="276" spans="5:11" ht="12.75">
      <c r="E276" s="4"/>
      <c r="F276" s="4"/>
      <c r="G276" s="4"/>
      <c r="H276" s="4"/>
      <c r="I276" s="4"/>
      <c r="J276" s="4"/>
      <c r="K276" s="4"/>
    </row>
    <row r="277" spans="5:11" ht="12.75">
      <c r="E277" s="4"/>
      <c r="F277" s="4"/>
      <c r="G277" s="4"/>
      <c r="H277" s="4"/>
      <c r="I277" s="4"/>
      <c r="J277" s="4"/>
      <c r="K277" s="4"/>
    </row>
    <row r="278" spans="5:11" ht="12.75">
      <c r="E278" s="4"/>
      <c r="F278" s="4"/>
      <c r="G278" s="4"/>
      <c r="H278" s="4"/>
      <c r="I278" s="4"/>
      <c r="J278" s="4"/>
      <c r="K278" s="4"/>
    </row>
    <row r="279" spans="5:11" ht="12.75">
      <c r="E279" s="4"/>
      <c r="F279" s="4"/>
      <c r="G279" s="4"/>
      <c r="H279" s="4"/>
      <c r="I279" s="4"/>
      <c r="J279" s="4"/>
      <c r="K279" s="4"/>
    </row>
    <row r="280" spans="5:11" ht="12.75">
      <c r="E280" s="4"/>
      <c r="F280" s="4"/>
      <c r="G280" s="4"/>
      <c r="H280" s="4"/>
      <c r="I280" s="4"/>
      <c r="J280" s="4"/>
      <c r="K280" s="4"/>
    </row>
    <row r="281" spans="5:11" ht="12.75">
      <c r="E281" s="4"/>
      <c r="F281" s="4"/>
      <c r="G281" s="4"/>
      <c r="H281" s="4"/>
      <c r="I281" s="4"/>
      <c r="J281" s="4"/>
      <c r="K281" s="4"/>
    </row>
    <row r="282" spans="5:11" ht="12.75">
      <c r="E282" s="4"/>
      <c r="F282" s="4"/>
      <c r="G282" s="4"/>
      <c r="H282" s="4"/>
      <c r="I282" s="4"/>
      <c r="J282" s="4"/>
      <c r="K282" s="4"/>
    </row>
    <row r="283" spans="5:11" ht="12.75">
      <c r="E283" s="4"/>
      <c r="F283" s="4"/>
      <c r="G283" s="4"/>
      <c r="H283" s="4"/>
      <c r="I283" s="4"/>
      <c r="J283" s="4"/>
      <c r="K283" s="4"/>
    </row>
    <row r="284" spans="5:11" ht="12.75">
      <c r="E284" s="4"/>
      <c r="F284" s="4"/>
      <c r="G284" s="4"/>
      <c r="H284" s="4"/>
      <c r="I284" s="4"/>
      <c r="J284" s="4"/>
      <c r="K284" s="4"/>
    </row>
    <row r="285" spans="5:11" ht="12.75">
      <c r="E285" s="4"/>
      <c r="F285" s="4"/>
      <c r="G285" s="4"/>
      <c r="H285" s="4"/>
      <c r="I285" s="4"/>
      <c r="J285" s="4"/>
      <c r="K285" s="4"/>
    </row>
    <row r="286" spans="5:11" ht="12.75">
      <c r="E286" s="4"/>
      <c r="F286" s="4"/>
      <c r="G286" s="4"/>
      <c r="H286" s="4"/>
      <c r="I286" s="4"/>
      <c r="J286" s="4"/>
      <c r="K286" s="4"/>
    </row>
    <row r="287" spans="5:11" ht="12.75">
      <c r="E287" s="4"/>
      <c r="F287" s="4"/>
      <c r="G287" s="4"/>
      <c r="H287" s="4"/>
      <c r="I287" s="4"/>
      <c r="J287" s="4"/>
      <c r="K287" s="4"/>
    </row>
    <row r="288" spans="5:11" ht="12.75">
      <c r="E288" s="4"/>
      <c r="F288" s="4"/>
      <c r="G288" s="4"/>
      <c r="H288" s="4"/>
      <c r="I288" s="4"/>
      <c r="J288" s="4"/>
      <c r="K288" s="4"/>
    </row>
    <row r="289" spans="5:11" ht="12.75">
      <c r="E289" s="4"/>
      <c r="F289" s="4"/>
      <c r="G289" s="4"/>
      <c r="H289" s="4"/>
      <c r="I289" s="4"/>
      <c r="J289" s="4"/>
      <c r="K289" s="4"/>
    </row>
    <row r="290" spans="5:11" ht="12.75">
      <c r="E290" s="4"/>
      <c r="F290" s="4"/>
      <c r="G290" s="4"/>
      <c r="H290" s="4"/>
      <c r="I290" s="4"/>
      <c r="J290" s="4"/>
      <c r="K290" s="4"/>
    </row>
    <row r="291" spans="5:11" ht="12.75">
      <c r="E291" s="4"/>
      <c r="F291" s="4"/>
      <c r="G291" s="4"/>
      <c r="H291" s="4"/>
      <c r="I291" s="4"/>
      <c r="J291" s="4"/>
      <c r="K291" s="4"/>
    </row>
    <row r="292" spans="5:11" ht="12.75">
      <c r="E292" s="4"/>
      <c r="F292" s="4"/>
      <c r="G292" s="4"/>
      <c r="H292" s="4"/>
      <c r="I292" s="4"/>
      <c r="J292" s="4"/>
      <c r="K292" s="4"/>
    </row>
    <row r="293" spans="5:11" ht="12.75">
      <c r="E293" s="4"/>
      <c r="F293" s="4"/>
      <c r="G293" s="4"/>
      <c r="H293" s="4"/>
      <c r="I293" s="4"/>
      <c r="J293" s="4"/>
      <c r="K293" s="4"/>
    </row>
    <row r="294" spans="5:11" ht="12.75">
      <c r="E294" s="4"/>
      <c r="F294" s="4"/>
      <c r="G294" s="4"/>
      <c r="H294" s="4"/>
      <c r="I294" s="4"/>
      <c r="J294" s="4"/>
      <c r="K294" s="4"/>
    </row>
    <row r="295" spans="5:11" ht="12.75">
      <c r="E295" s="4"/>
      <c r="F295" s="4"/>
      <c r="G295" s="4"/>
      <c r="H295" s="4"/>
      <c r="I295" s="4"/>
      <c r="J295" s="4"/>
      <c r="K295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2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6"/>
  <sheetViews>
    <sheetView workbookViewId="0" topLeftCell="A1">
      <selection activeCell="L1" sqref="L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customWidth="1"/>
    <col min="8" max="9" width="10.7109375" style="2" bestFit="1" customWidth="1"/>
    <col min="10" max="11" width="11.57421875" style="2" customWidth="1"/>
    <col min="12" max="16384" width="11.421875" style="2" customWidth="1"/>
  </cols>
  <sheetData>
    <row r="1" spans="1:6" ht="12.75">
      <c r="A1" s="29" t="s">
        <v>259</v>
      </c>
      <c r="B1" s="3"/>
      <c r="C1" s="4"/>
      <c r="D1" s="4"/>
      <c r="E1" s="4"/>
      <c r="F1" s="4"/>
    </row>
    <row r="2" ht="9" customHeight="1"/>
    <row r="3" spans="1:11" s="5" customFormat="1" ht="14.25">
      <c r="A3" s="101" t="s">
        <v>55</v>
      </c>
      <c r="B3" s="102"/>
      <c r="C3" s="102"/>
      <c r="D3" s="103"/>
      <c r="E3" s="108" t="s">
        <v>303</v>
      </c>
      <c r="F3" s="109"/>
      <c r="G3" s="110"/>
      <c r="H3" s="108" t="s">
        <v>304</v>
      </c>
      <c r="I3" s="109"/>
      <c r="J3" s="109"/>
      <c r="K3" s="75"/>
    </row>
    <row r="4" spans="1:11" s="5" customFormat="1" ht="12">
      <c r="A4" s="104"/>
      <c r="B4" s="104"/>
      <c r="C4" s="104"/>
      <c r="D4" s="105"/>
      <c r="E4" s="113">
        <v>2010</v>
      </c>
      <c r="F4" s="111">
        <v>2009</v>
      </c>
      <c r="G4" s="15" t="s">
        <v>0</v>
      </c>
      <c r="H4" s="111">
        <v>2010</v>
      </c>
      <c r="I4" s="111">
        <v>2009</v>
      </c>
      <c r="J4" s="15" t="s">
        <v>0</v>
      </c>
      <c r="K4" s="30"/>
    </row>
    <row r="5" spans="1:11" s="5" customFormat="1" ht="12">
      <c r="A5" s="104"/>
      <c r="B5" s="104"/>
      <c r="C5" s="104"/>
      <c r="D5" s="105"/>
      <c r="E5" s="114"/>
      <c r="F5" s="112"/>
      <c r="G5" s="16" t="s">
        <v>305</v>
      </c>
      <c r="H5" s="112"/>
      <c r="I5" s="112"/>
      <c r="J5" s="16" t="s">
        <v>305</v>
      </c>
      <c r="K5" s="16"/>
    </row>
    <row r="6" spans="1:11" s="5" customFormat="1" ht="12">
      <c r="A6" s="106"/>
      <c r="B6" s="106"/>
      <c r="C6" s="106"/>
      <c r="D6" s="107"/>
      <c r="E6" s="115" t="s">
        <v>71</v>
      </c>
      <c r="F6" s="116"/>
      <c r="G6" s="1" t="s">
        <v>1</v>
      </c>
      <c r="H6" s="117" t="s">
        <v>70</v>
      </c>
      <c r="I6" s="116"/>
      <c r="J6" s="1" t="s">
        <v>1</v>
      </c>
      <c r="K6" s="30"/>
    </row>
    <row r="7" spans="1:11" ht="12.75">
      <c r="A7" s="8"/>
      <c r="B7" s="10"/>
      <c r="C7" s="10"/>
      <c r="D7" s="5"/>
      <c r="E7" s="78"/>
      <c r="F7" s="13"/>
      <c r="G7" s="11"/>
      <c r="H7" s="13"/>
      <c r="I7" s="13"/>
      <c r="J7" s="11"/>
      <c r="K7" s="11"/>
    </row>
    <row r="8" spans="1:11" ht="12.75">
      <c r="A8" s="5"/>
      <c r="B8" s="10"/>
      <c r="C8" s="10" t="s">
        <v>117</v>
      </c>
      <c r="D8" s="5"/>
      <c r="E8" s="78" t="s">
        <v>306</v>
      </c>
      <c r="F8" s="13">
        <v>2</v>
      </c>
      <c r="G8" s="11" t="s">
        <v>258</v>
      </c>
      <c r="H8" s="13">
        <v>116</v>
      </c>
      <c r="I8" s="13">
        <v>79</v>
      </c>
      <c r="J8" s="11">
        <f aca="true" t="shared" si="0" ref="J8:J18">SUM(H8/I8)*100-100</f>
        <v>46.8354430379747</v>
      </c>
      <c r="K8" s="11"/>
    </row>
    <row r="9" spans="1:11" ht="12.75">
      <c r="A9" s="5"/>
      <c r="B9" s="5"/>
      <c r="C9" s="5" t="s">
        <v>118</v>
      </c>
      <c r="D9" s="5"/>
      <c r="E9" s="78" t="s">
        <v>306</v>
      </c>
      <c r="F9" s="78" t="s">
        <v>306</v>
      </c>
      <c r="G9" s="11" t="s">
        <v>306</v>
      </c>
      <c r="H9" s="13">
        <v>316</v>
      </c>
      <c r="I9" s="13">
        <v>1549</v>
      </c>
      <c r="J9" s="11">
        <f t="shared" si="0"/>
        <v>-79.59974176888315</v>
      </c>
      <c r="K9" s="11"/>
    </row>
    <row r="10" spans="1:11" ht="12.75">
      <c r="A10" s="5"/>
      <c r="B10" s="10"/>
      <c r="C10" s="10" t="s">
        <v>119</v>
      </c>
      <c r="D10" s="5"/>
      <c r="E10" s="13">
        <v>2</v>
      </c>
      <c r="F10" s="78" t="s">
        <v>306</v>
      </c>
      <c r="G10" s="11" t="s">
        <v>258</v>
      </c>
      <c r="H10" s="13">
        <v>28</v>
      </c>
      <c r="I10" s="13">
        <v>12</v>
      </c>
      <c r="J10" s="11">
        <f t="shared" si="0"/>
        <v>133.33333333333334</v>
      </c>
      <c r="K10" s="11"/>
    </row>
    <row r="11" spans="1:11" ht="12.75">
      <c r="A11" s="5"/>
      <c r="B11" s="5"/>
      <c r="C11" s="5" t="s">
        <v>120</v>
      </c>
      <c r="D11" s="5"/>
      <c r="E11" s="13">
        <v>948</v>
      </c>
      <c r="F11" s="13">
        <v>1197</v>
      </c>
      <c r="G11" s="11">
        <f>SUM(E11/F11)*100-100</f>
        <v>-20.80200501253134</v>
      </c>
      <c r="H11" s="13">
        <v>4536</v>
      </c>
      <c r="I11" s="13">
        <v>4340</v>
      </c>
      <c r="J11" s="11">
        <f t="shared" si="0"/>
        <v>4.516129032258064</v>
      </c>
      <c r="K11" s="11"/>
    </row>
    <row r="12" spans="1:11" ht="12.75">
      <c r="A12" s="5"/>
      <c r="B12" s="10"/>
      <c r="C12" s="10" t="s">
        <v>121</v>
      </c>
      <c r="D12" s="5"/>
      <c r="E12" s="13">
        <v>1202</v>
      </c>
      <c r="F12" s="13">
        <v>542</v>
      </c>
      <c r="G12" s="11">
        <f>SUM(E12/F12)*100-100</f>
        <v>121.7712177121771</v>
      </c>
      <c r="H12" s="13">
        <v>998</v>
      </c>
      <c r="I12" s="13">
        <v>607</v>
      </c>
      <c r="J12" s="11">
        <f t="shared" si="0"/>
        <v>64.41515650741351</v>
      </c>
      <c r="K12" s="11"/>
    </row>
    <row r="13" spans="1:11" ht="12.75">
      <c r="A13" s="5"/>
      <c r="B13" s="5"/>
      <c r="C13" s="5" t="s">
        <v>122</v>
      </c>
      <c r="D13" s="5"/>
      <c r="E13" s="13">
        <v>1649</v>
      </c>
      <c r="F13" s="13">
        <v>1228</v>
      </c>
      <c r="G13" s="11">
        <f>SUM(E13/F13)*100-100</f>
        <v>34.28338762214983</v>
      </c>
      <c r="H13" s="13">
        <v>3002</v>
      </c>
      <c r="I13" s="13">
        <v>2218</v>
      </c>
      <c r="J13" s="11">
        <f t="shared" si="0"/>
        <v>35.34715960324618</v>
      </c>
      <c r="K13" s="11"/>
    </row>
    <row r="14" spans="1:11" ht="12.75">
      <c r="A14" s="5"/>
      <c r="B14" s="10"/>
      <c r="C14" s="10" t="s">
        <v>123</v>
      </c>
      <c r="D14" s="5"/>
      <c r="E14" s="13">
        <v>312</v>
      </c>
      <c r="F14" s="13">
        <v>7</v>
      </c>
      <c r="G14" s="11" t="s">
        <v>258</v>
      </c>
      <c r="H14" s="13">
        <v>288</v>
      </c>
      <c r="I14" s="13">
        <v>11175</v>
      </c>
      <c r="J14" s="11">
        <f t="shared" si="0"/>
        <v>-97.42281879194631</v>
      </c>
      <c r="K14" s="11"/>
    </row>
    <row r="15" spans="1:11" ht="12.75">
      <c r="A15" s="5"/>
      <c r="B15" s="5"/>
      <c r="C15" s="5" t="s">
        <v>136</v>
      </c>
      <c r="D15" s="5"/>
      <c r="E15" s="78" t="s">
        <v>306</v>
      </c>
      <c r="F15" s="13">
        <v>12</v>
      </c>
      <c r="G15" s="11" t="s">
        <v>258</v>
      </c>
      <c r="H15" s="13" t="s">
        <v>306</v>
      </c>
      <c r="I15" s="13">
        <v>157</v>
      </c>
      <c r="J15" s="11" t="s">
        <v>258</v>
      </c>
      <c r="K15" s="11"/>
    </row>
    <row r="16" spans="1:11" ht="12.75">
      <c r="A16" s="5"/>
      <c r="B16" s="10"/>
      <c r="C16" s="10" t="s">
        <v>124</v>
      </c>
      <c r="D16" s="5"/>
      <c r="E16" s="13">
        <v>225</v>
      </c>
      <c r="F16" s="13">
        <v>453</v>
      </c>
      <c r="G16" s="11" t="s">
        <v>258</v>
      </c>
      <c r="H16" s="13">
        <v>349</v>
      </c>
      <c r="I16" s="13">
        <v>294</v>
      </c>
      <c r="J16" s="11">
        <f t="shared" si="0"/>
        <v>18.70748299319729</v>
      </c>
      <c r="K16" s="11"/>
    </row>
    <row r="17" spans="1:11" ht="12.75">
      <c r="A17" s="5"/>
      <c r="B17" s="5"/>
      <c r="C17" s="5" t="s">
        <v>125</v>
      </c>
      <c r="D17" s="5"/>
      <c r="E17" s="13">
        <v>2973</v>
      </c>
      <c r="F17" s="13">
        <v>1426</v>
      </c>
      <c r="G17" s="11">
        <f>SUM(E17/F17)*100-100</f>
        <v>108.4852734922861</v>
      </c>
      <c r="H17" s="13">
        <v>294</v>
      </c>
      <c r="I17" s="13">
        <v>1258</v>
      </c>
      <c r="J17" s="11">
        <f t="shared" si="0"/>
        <v>-76.6295707472178</v>
      </c>
      <c r="K17" s="11"/>
    </row>
    <row r="18" spans="1:11" ht="12.75">
      <c r="A18" s="5"/>
      <c r="B18" s="10"/>
      <c r="C18" s="10" t="s">
        <v>126</v>
      </c>
      <c r="D18" s="5"/>
      <c r="E18" s="13">
        <v>1813</v>
      </c>
      <c r="F18" s="13">
        <v>1222</v>
      </c>
      <c r="G18" s="11">
        <f>SUM(E18/F18)*100-100</f>
        <v>48.36333878887072</v>
      </c>
      <c r="H18" s="13">
        <v>1837</v>
      </c>
      <c r="I18" s="13">
        <v>865</v>
      </c>
      <c r="J18" s="11">
        <f t="shared" si="0"/>
        <v>112.36994219653181</v>
      </c>
      <c r="K18" s="11"/>
    </row>
    <row r="19" spans="1:11" ht="12.75">
      <c r="A19" s="5"/>
      <c r="B19" s="5"/>
      <c r="C19" s="5" t="s">
        <v>127</v>
      </c>
      <c r="D19" s="5"/>
      <c r="E19" s="78" t="s">
        <v>306</v>
      </c>
      <c r="F19" s="13">
        <v>121</v>
      </c>
      <c r="G19" s="11" t="s">
        <v>258</v>
      </c>
      <c r="H19" s="13" t="s">
        <v>306</v>
      </c>
      <c r="I19" s="13">
        <v>26</v>
      </c>
      <c r="J19" s="11" t="s">
        <v>258</v>
      </c>
      <c r="K19" s="11"/>
    </row>
    <row r="20" spans="1:11" ht="12.75">
      <c r="A20" s="5"/>
      <c r="B20" s="10"/>
      <c r="C20" s="10" t="s">
        <v>128</v>
      </c>
      <c r="D20" s="5"/>
      <c r="E20" s="78" t="s">
        <v>306</v>
      </c>
      <c r="F20" s="13">
        <v>5</v>
      </c>
      <c r="G20" s="11" t="s">
        <v>258</v>
      </c>
      <c r="H20" s="13">
        <v>132</v>
      </c>
      <c r="I20" s="13">
        <v>3</v>
      </c>
      <c r="J20" s="11" t="s">
        <v>258</v>
      </c>
      <c r="K20" s="11"/>
    </row>
    <row r="21" spans="1:11" ht="12.75">
      <c r="A21" s="5"/>
      <c r="B21" s="5"/>
      <c r="C21" s="5" t="s">
        <v>129</v>
      </c>
      <c r="D21" s="5"/>
      <c r="E21" s="78" t="s">
        <v>306</v>
      </c>
      <c r="F21" s="13">
        <v>889</v>
      </c>
      <c r="G21" s="11" t="s">
        <v>258</v>
      </c>
      <c r="H21" s="13">
        <v>443</v>
      </c>
      <c r="I21" s="13">
        <v>217</v>
      </c>
      <c r="J21" s="11">
        <f aca="true" t="shared" si="1" ref="J21:J66">SUM(H21/I21)*100-100</f>
        <v>104.14746543778804</v>
      </c>
      <c r="K21" s="11"/>
    </row>
    <row r="22" spans="1:11" ht="12.75">
      <c r="A22" s="5"/>
      <c r="B22" s="10"/>
      <c r="C22" s="10" t="s">
        <v>130</v>
      </c>
      <c r="D22" s="5"/>
      <c r="E22" s="13">
        <v>897</v>
      </c>
      <c r="F22" s="13">
        <v>779</v>
      </c>
      <c r="G22" s="11">
        <f>SUM(E22/F22)*100-100</f>
        <v>15.147625160462127</v>
      </c>
      <c r="H22" s="13">
        <v>239</v>
      </c>
      <c r="I22" s="13">
        <v>325</v>
      </c>
      <c r="J22" s="11">
        <f t="shared" si="1"/>
        <v>-26.461538461538453</v>
      </c>
      <c r="K22" s="11"/>
    </row>
    <row r="23" spans="1:11" ht="12.75">
      <c r="A23" s="5"/>
      <c r="B23" s="5"/>
      <c r="C23" s="5" t="s">
        <v>131</v>
      </c>
      <c r="D23" s="5"/>
      <c r="E23" s="13">
        <v>421</v>
      </c>
      <c r="F23" s="13">
        <v>577</v>
      </c>
      <c r="G23" s="11">
        <f>SUM(E23/F23)*100-100</f>
        <v>-27.036395147313698</v>
      </c>
      <c r="H23" s="13">
        <v>95</v>
      </c>
      <c r="I23" s="13">
        <v>45</v>
      </c>
      <c r="J23" s="11">
        <f t="shared" si="1"/>
        <v>111.11111111111111</v>
      </c>
      <c r="K23" s="11"/>
    </row>
    <row r="24" spans="1:11" ht="12.75">
      <c r="A24" s="5"/>
      <c r="B24" s="10"/>
      <c r="C24" s="10" t="s">
        <v>40</v>
      </c>
      <c r="D24" s="5"/>
      <c r="E24" s="13">
        <v>33631</v>
      </c>
      <c r="F24" s="13">
        <v>16538</v>
      </c>
      <c r="G24" s="11">
        <f>SUM(E24/F24)*100-100</f>
        <v>103.35590760672392</v>
      </c>
      <c r="H24" s="13">
        <v>85252</v>
      </c>
      <c r="I24" s="13">
        <v>75829</v>
      </c>
      <c r="J24" s="11">
        <f t="shared" si="1"/>
        <v>12.426644159886052</v>
      </c>
      <c r="K24" s="11"/>
    </row>
    <row r="25" spans="1:11" ht="12.75">
      <c r="A25" s="5"/>
      <c r="B25" s="5"/>
      <c r="C25" s="5" t="s">
        <v>132</v>
      </c>
      <c r="D25" s="5"/>
      <c r="E25" s="13">
        <v>332</v>
      </c>
      <c r="F25" s="13">
        <v>198</v>
      </c>
      <c r="G25" s="11">
        <f>SUM(E25/F25)*100-100</f>
        <v>67.67676767676767</v>
      </c>
      <c r="H25" s="13">
        <v>1975</v>
      </c>
      <c r="I25" s="13">
        <v>1452</v>
      </c>
      <c r="J25" s="11">
        <f t="shared" si="1"/>
        <v>36.01928374655648</v>
      </c>
      <c r="K25" s="11"/>
    </row>
    <row r="26" spans="1:11" ht="12.75">
      <c r="A26" s="5"/>
      <c r="B26" s="10"/>
      <c r="C26" s="10" t="s">
        <v>133</v>
      </c>
      <c r="D26" s="5"/>
      <c r="E26" s="78" t="s">
        <v>306</v>
      </c>
      <c r="F26" s="13">
        <v>75</v>
      </c>
      <c r="G26" s="11" t="s">
        <v>258</v>
      </c>
      <c r="H26" s="13">
        <v>834</v>
      </c>
      <c r="I26" s="13">
        <v>4234</v>
      </c>
      <c r="J26" s="11">
        <f t="shared" si="1"/>
        <v>-80.30231459612659</v>
      </c>
      <c r="K26" s="11"/>
    </row>
    <row r="27" spans="1:11" ht="12.75">
      <c r="A27" s="5"/>
      <c r="B27" s="5"/>
      <c r="C27" s="5" t="s">
        <v>134</v>
      </c>
      <c r="D27" s="5"/>
      <c r="E27" s="78" t="s">
        <v>306</v>
      </c>
      <c r="F27" s="78" t="s">
        <v>306</v>
      </c>
      <c r="G27" s="11" t="s">
        <v>306</v>
      </c>
      <c r="H27" s="13">
        <v>1307</v>
      </c>
      <c r="I27" s="13">
        <v>260</v>
      </c>
      <c r="J27" s="11">
        <f t="shared" si="1"/>
        <v>402.6923076923077</v>
      </c>
      <c r="K27" s="11"/>
    </row>
    <row r="28" spans="1:12" ht="12.75">
      <c r="A28" s="5"/>
      <c r="B28" s="10"/>
      <c r="C28" s="10" t="s">
        <v>135</v>
      </c>
      <c r="D28" s="5"/>
      <c r="E28" s="78" t="s">
        <v>306</v>
      </c>
      <c r="F28" s="78" t="s">
        <v>306</v>
      </c>
      <c r="G28" s="11" t="s">
        <v>306</v>
      </c>
      <c r="H28" s="13">
        <v>2</v>
      </c>
      <c r="I28" s="13">
        <v>10</v>
      </c>
      <c r="J28" s="11">
        <f t="shared" si="1"/>
        <v>-80</v>
      </c>
      <c r="K28" s="11"/>
      <c r="L28" s="70"/>
    </row>
    <row r="29" spans="5:11" ht="12.75">
      <c r="E29" s="34"/>
      <c r="F29" s="34"/>
      <c r="G29" s="34"/>
      <c r="H29" s="34"/>
      <c r="I29" s="34"/>
      <c r="J29" s="11"/>
      <c r="K29" s="11"/>
    </row>
    <row r="30" spans="1:11" ht="12.75">
      <c r="A30" s="5" t="s">
        <v>41</v>
      </c>
      <c r="B30" s="10"/>
      <c r="C30" s="10"/>
      <c r="D30" s="5"/>
      <c r="E30" s="13">
        <f>SUM(E31+E36+Seite_4!E8)</f>
        <v>1346377</v>
      </c>
      <c r="F30" s="13">
        <v>1030082</v>
      </c>
      <c r="G30" s="11">
        <f>SUM(E30/F30)*100-100</f>
        <v>30.705807887139088</v>
      </c>
      <c r="H30" s="13">
        <f>SUM(H31+H36+Seite_4!H8)</f>
        <v>1899576</v>
      </c>
      <c r="I30" s="13">
        <v>1669401</v>
      </c>
      <c r="J30" s="11">
        <f t="shared" si="1"/>
        <v>13.787879604720501</v>
      </c>
      <c r="K30" s="11"/>
    </row>
    <row r="31" spans="1:11" ht="12.75">
      <c r="A31" s="5" t="s">
        <v>2</v>
      </c>
      <c r="B31" s="5" t="s">
        <v>137</v>
      </c>
      <c r="C31" s="5"/>
      <c r="D31" s="5"/>
      <c r="E31" s="13">
        <v>889461</v>
      </c>
      <c r="F31" s="13">
        <f>SUM(F32:F35)</f>
        <v>635306</v>
      </c>
      <c r="G31" s="11">
        <f aca="true" t="shared" si="2" ref="G31:G66">SUM(E31/F31)*100-100</f>
        <v>40.005131385505564</v>
      </c>
      <c r="H31" s="13">
        <f>SUM(H32:H35)</f>
        <v>1230672</v>
      </c>
      <c r="I31" s="13">
        <f>SUM(I32:I35)</f>
        <v>1201100</v>
      </c>
      <c r="J31" s="11">
        <f t="shared" si="1"/>
        <v>2.4620764299392306</v>
      </c>
      <c r="K31" s="11"/>
    </row>
    <row r="32" spans="1:11" ht="12.75">
      <c r="A32" s="5"/>
      <c r="B32" s="10"/>
      <c r="C32" s="10" t="s">
        <v>138</v>
      </c>
      <c r="D32" s="5"/>
      <c r="E32" s="13">
        <v>830015</v>
      </c>
      <c r="F32" s="13">
        <v>601018</v>
      </c>
      <c r="G32" s="11">
        <f t="shared" si="2"/>
        <v>38.10152108589094</v>
      </c>
      <c r="H32" s="13">
        <v>1140476</v>
      </c>
      <c r="I32" s="13">
        <v>1027296</v>
      </c>
      <c r="J32" s="11">
        <f t="shared" si="1"/>
        <v>11.017272529047133</v>
      </c>
      <c r="K32" s="11"/>
    </row>
    <row r="33" spans="1:11" ht="12.75">
      <c r="A33" s="5"/>
      <c r="B33" s="5"/>
      <c r="C33" s="5" t="s">
        <v>42</v>
      </c>
      <c r="D33" s="5"/>
      <c r="E33" s="13">
        <v>59442</v>
      </c>
      <c r="F33" s="13">
        <v>34252</v>
      </c>
      <c r="G33" s="11">
        <f t="shared" si="2"/>
        <v>73.54315076491883</v>
      </c>
      <c r="H33" s="13">
        <v>90087</v>
      </c>
      <c r="I33" s="13">
        <v>173703</v>
      </c>
      <c r="J33" s="11">
        <f t="shared" si="1"/>
        <v>-48.13733786981227</v>
      </c>
      <c r="K33" s="11"/>
    </row>
    <row r="34" spans="1:11" ht="12.75">
      <c r="A34" s="5"/>
      <c r="B34" s="10"/>
      <c r="C34" s="10" t="s">
        <v>254</v>
      </c>
      <c r="D34" s="5"/>
      <c r="E34" s="13">
        <v>3</v>
      </c>
      <c r="F34" s="13">
        <v>36</v>
      </c>
      <c r="G34" s="11" t="s">
        <v>258</v>
      </c>
      <c r="H34" s="13">
        <v>109</v>
      </c>
      <c r="I34" s="13">
        <v>98</v>
      </c>
      <c r="J34" s="11">
        <f t="shared" si="1"/>
        <v>11.224489795918373</v>
      </c>
      <c r="K34" s="11"/>
    </row>
    <row r="35" spans="1:11" ht="12.75">
      <c r="A35" s="5"/>
      <c r="B35" s="5"/>
      <c r="C35" s="5" t="s">
        <v>139</v>
      </c>
      <c r="D35" s="5"/>
      <c r="E35" s="78" t="s">
        <v>306</v>
      </c>
      <c r="F35" s="78" t="s">
        <v>306</v>
      </c>
      <c r="G35" s="11" t="s">
        <v>306</v>
      </c>
      <c r="H35" s="13" t="s">
        <v>306</v>
      </c>
      <c r="I35" s="13">
        <v>3</v>
      </c>
      <c r="J35" s="11" t="s">
        <v>258</v>
      </c>
      <c r="K35" s="11"/>
    </row>
    <row r="36" spans="1:11" ht="12.75">
      <c r="A36" s="5"/>
      <c r="B36" s="10" t="s">
        <v>140</v>
      </c>
      <c r="C36" s="5"/>
      <c r="D36" s="5"/>
      <c r="E36" s="13">
        <f>SUM(E37:E66)</f>
        <v>121392</v>
      </c>
      <c r="F36" s="13">
        <v>115482</v>
      </c>
      <c r="G36" s="11">
        <f t="shared" si="2"/>
        <v>5.117680677508176</v>
      </c>
      <c r="H36" s="13">
        <v>284084</v>
      </c>
      <c r="I36" s="13">
        <v>202884</v>
      </c>
      <c r="J36" s="11">
        <f t="shared" si="1"/>
        <v>40.022870211549474</v>
      </c>
      <c r="K36" s="11"/>
    </row>
    <row r="37" spans="1:11" ht="12.75">
      <c r="A37" s="5"/>
      <c r="B37" s="5"/>
      <c r="C37" s="5" t="s">
        <v>141</v>
      </c>
      <c r="D37" s="5"/>
      <c r="E37" s="13">
        <v>106982</v>
      </c>
      <c r="F37" s="13">
        <v>102424</v>
      </c>
      <c r="G37" s="11">
        <f t="shared" si="2"/>
        <v>4.450128876044673</v>
      </c>
      <c r="H37" s="13">
        <v>73252</v>
      </c>
      <c r="I37" s="13">
        <v>68528</v>
      </c>
      <c r="J37" s="11">
        <f t="shared" si="1"/>
        <v>6.893532570628054</v>
      </c>
      <c r="K37" s="11"/>
    </row>
    <row r="38" spans="1:11" ht="12.75">
      <c r="A38" s="5"/>
      <c r="B38" s="10"/>
      <c r="C38" s="10" t="s">
        <v>142</v>
      </c>
      <c r="D38" s="5"/>
      <c r="E38" s="13" t="s">
        <v>306</v>
      </c>
      <c r="F38" s="13">
        <v>1</v>
      </c>
      <c r="G38" s="11" t="s">
        <v>258</v>
      </c>
      <c r="H38" s="13">
        <v>63</v>
      </c>
      <c r="I38" s="13">
        <v>98</v>
      </c>
      <c r="J38" s="11">
        <f t="shared" si="1"/>
        <v>-35.71428571428571</v>
      </c>
      <c r="K38" s="11"/>
    </row>
    <row r="39" spans="1:11" ht="12.75">
      <c r="A39" s="5"/>
      <c r="B39" s="5"/>
      <c r="C39" s="5" t="s">
        <v>143</v>
      </c>
      <c r="D39" s="5"/>
      <c r="E39" s="13">
        <v>591</v>
      </c>
      <c r="F39" s="13">
        <v>1116</v>
      </c>
      <c r="G39" s="11">
        <f t="shared" si="2"/>
        <v>-47.043010752688176</v>
      </c>
      <c r="H39" s="13">
        <v>5774</v>
      </c>
      <c r="I39" s="13">
        <v>5909</v>
      </c>
      <c r="J39" s="11">
        <f t="shared" si="1"/>
        <v>-2.284650533085113</v>
      </c>
      <c r="K39" s="11"/>
    </row>
    <row r="40" spans="1:11" ht="12.75">
      <c r="A40" s="5"/>
      <c r="B40" s="10"/>
      <c r="C40" s="10" t="s">
        <v>144</v>
      </c>
      <c r="D40" s="5"/>
      <c r="E40" s="13" t="s">
        <v>306</v>
      </c>
      <c r="F40" s="13">
        <v>5</v>
      </c>
      <c r="G40" s="11" t="s">
        <v>258</v>
      </c>
      <c r="H40" s="13">
        <v>280</v>
      </c>
      <c r="I40" s="13">
        <v>93</v>
      </c>
      <c r="J40" s="11">
        <f t="shared" si="1"/>
        <v>201.0752688172043</v>
      </c>
      <c r="K40" s="11"/>
    </row>
    <row r="41" spans="1:11" ht="12.75">
      <c r="A41" s="5"/>
      <c r="B41" s="5"/>
      <c r="C41" s="5" t="s">
        <v>145</v>
      </c>
      <c r="D41" s="5"/>
      <c r="E41" s="13">
        <v>1352</v>
      </c>
      <c r="F41" s="13">
        <v>1768</v>
      </c>
      <c r="G41" s="11">
        <f t="shared" si="2"/>
        <v>-23.529411764705884</v>
      </c>
      <c r="H41" s="13">
        <v>1217</v>
      </c>
      <c r="I41" s="13">
        <v>1315</v>
      </c>
      <c r="J41" s="11">
        <f t="shared" si="1"/>
        <v>-7.4524714828897345</v>
      </c>
      <c r="K41" s="11"/>
    </row>
    <row r="42" spans="1:11" ht="12.75">
      <c r="A42" s="5"/>
      <c r="B42" s="10"/>
      <c r="C42" s="10" t="s">
        <v>146</v>
      </c>
      <c r="D42" s="5"/>
      <c r="E42" s="13">
        <v>1180</v>
      </c>
      <c r="F42" s="13">
        <v>912</v>
      </c>
      <c r="G42" s="11">
        <f t="shared" si="2"/>
        <v>29.385964912280684</v>
      </c>
      <c r="H42" s="13">
        <v>483</v>
      </c>
      <c r="I42" s="13">
        <v>611</v>
      </c>
      <c r="J42" s="11">
        <f t="shared" si="1"/>
        <v>-20.949263502454997</v>
      </c>
      <c r="K42" s="11"/>
    </row>
    <row r="43" spans="1:11" ht="12.75">
      <c r="A43" s="5"/>
      <c r="B43" s="5"/>
      <c r="C43" s="5" t="s">
        <v>147</v>
      </c>
      <c r="D43" s="5"/>
      <c r="E43" s="13">
        <v>732</v>
      </c>
      <c r="F43" s="13">
        <v>588</v>
      </c>
      <c r="G43" s="11">
        <f t="shared" si="2"/>
        <v>24.48979591836735</v>
      </c>
      <c r="H43" s="13">
        <v>475</v>
      </c>
      <c r="I43" s="13">
        <v>502</v>
      </c>
      <c r="J43" s="11">
        <f t="shared" si="1"/>
        <v>-5.378486055776889</v>
      </c>
      <c r="K43" s="11"/>
    </row>
    <row r="44" spans="1:11" ht="12.75">
      <c r="A44" s="5"/>
      <c r="B44" s="10"/>
      <c r="C44" s="10" t="s">
        <v>148</v>
      </c>
      <c r="D44" s="5"/>
      <c r="E44" s="13">
        <v>1714</v>
      </c>
      <c r="F44" s="13">
        <v>1354</v>
      </c>
      <c r="G44" s="11">
        <f t="shared" si="2"/>
        <v>26.587887740029544</v>
      </c>
      <c r="H44" s="13">
        <v>6690</v>
      </c>
      <c r="I44" s="13">
        <v>3577</v>
      </c>
      <c r="J44" s="11">
        <f t="shared" si="1"/>
        <v>87.02823595191504</v>
      </c>
      <c r="K44" s="11"/>
    </row>
    <row r="45" spans="1:11" ht="12.75">
      <c r="A45" s="5"/>
      <c r="B45" s="5"/>
      <c r="C45" s="5" t="s">
        <v>149</v>
      </c>
      <c r="D45" s="5"/>
      <c r="E45" s="13">
        <v>2446</v>
      </c>
      <c r="F45" s="13">
        <v>1538</v>
      </c>
      <c r="G45" s="11" t="s">
        <v>258</v>
      </c>
      <c r="H45" s="13">
        <v>3514</v>
      </c>
      <c r="I45" s="13">
        <v>5414</v>
      </c>
      <c r="J45" s="11">
        <f t="shared" si="1"/>
        <v>-35.09420022164758</v>
      </c>
      <c r="K45" s="11"/>
    </row>
    <row r="46" spans="1:11" ht="12.75">
      <c r="A46" s="5"/>
      <c r="B46" s="10"/>
      <c r="C46" s="10" t="s">
        <v>150</v>
      </c>
      <c r="D46" s="5"/>
      <c r="E46" s="13" t="s">
        <v>306</v>
      </c>
      <c r="F46" s="13">
        <v>27</v>
      </c>
      <c r="G46" s="11" t="s">
        <v>258</v>
      </c>
      <c r="H46" s="13" t="s">
        <v>306</v>
      </c>
      <c r="I46" s="13">
        <v>7</v>
      </c>
      <c r="J46" s="11" t="s">
        <v>258</v>
      </c>
      <c r="K46" s="11"/>
    </row>
    <row r="47" spans="1:11" ht="12.75">
      <c r="A47" s="5"/>
      <c r="B47" s="5"/>
      <c r="C47" s="5" t="s">
        <v>151</v>
      </c>
      <c r="D47" s="5"/>
      <c r="E47" s="13">
        <v>2181</v>
      </c>
      <c r="F47" s="13">
        <v>2114</v>
      </c>
      <c r="G47" s="11">
        <f t="shared" si="2"/>
        <v>3.1693472090823036</v>
      </c>
      <c r="H47" s="13">
        <v>11986</v>
      </c>
      <c r="I47" s="13">
        <v>20825</v>
      </c>
      <c r="J47" s="11">
        <f t="shared" si="1"/>
        <v>-42.44417767106843</v>
      </c>
      <c r="K47" s="11"/>
    </row>
    <row r="48" spans="1:11" ht="12.75">
      <c r="A48" s="5"/>
      <c r="B48" s="10"/>
      <c r="C48" s="10" t="s">
        <v>152</v>
      </c>
      <c r="D48" s="5"/>
      <c r="E48" s="13" t="s">
        <v>306</v>
      </c>
      <c r="F48" s="13" t="s">
        <v>306</v>
      </c>
      <c r="G48" s="11" t="s">
        <v>306</v>
      </c>
      <c r="H48" s="13">
        <v>3000</v>
      </c>
      <c r="I48" s="13">
        <v>11</v>
      </c>
      <c r="J48" s="11" t="s">
        <v>258</v>
      </c>
      <c r="K48" s="11"/>
    </row>
    <row r="49" spans="1:11" ht="12.75">
      <c r="A49" s="5"/>
      <c r="B49" s="5"/>
      <c r="C49" s="5" t="s">
        <v>153</v>
      </c>
      <c r="D49" s="5"/>
      <c r="E49" s="13" t="s">
        <v>306</v>
      </c>
      <c r="F49" s="13">
        <v>29</v>
      </c>
      <c r="G49" s="11" t="s">
        <v>258</v>
      </c>
      <c r="H49" s="13">
        <v>288</v>
      </c>
      <c r="I49" s="13">
        <v>45</v>
      </c>
      <c r="J49" s="11">
        <f t="shared" si="1"/>
        <v>540</v>
      </c>
      <c r="K49" s="11"/>
    </row>
    <row r="50" spans="1:11" ht="12.75">
      <c r="A50" s="5"/>
      <c r="B50" s="10"/>
      <c r="C50" s="10" t="s">
        <v>154</v>
      </c>
      <c r="D50" s="5"/>
      <c r="E50" s="13">
        <v>160</v>
      </c>
      <c r="F50" s="13">
        <v>3</v>
      </c>
      <c r="G50" s="11" t="s">
        <v>258</v>
      </c>
      <c r="H50" s="13">
        <v>430</v>
      </c>
      <c r="I50" s="13">
        <v>761</v>
      </c>
      <c r="J50" s="11">
        <f t="shared" si="1"/>
        <v>-43.495400788436264</v>
      </c>
      <c r="K50" s="11"/>
    </row>
    <row r="51" spans="1:11" ht="12.75">
      <c r="A51" s="5"/>
      <c r="B51" s="5"/>
      <c r="C51" s="5" t="s">
        <v>155</v>
      </c>
      <c r="D51" s="5"/>
      <c r="E51" s="13" t="s">
        <v>306</v>
      </c>
      <c r="F51" s="13" t="s">
        <v>306</v>
      </c>
      <c r="G51" s="11" t="s">
        <v>306</v>
      </c>
      <c r="H51" s="13" t="s">
        <v>306</v>
      </c>
      <c r="I51" s="13" t="s">
        <v>306</v>
      </c>
      <c r="J51" s="11" t="s">
        <v>306</v>
      </c>
      <c r="K51" s="11"/>
    </row>
    <row r="52" spans="1:11" ht="12.75">
      <c r="A52" s="5"/>
      <c r="B52" s="10"/>
      <c r="C52" s="10" t="s">
        <v>156</v>
      </c>
      <c r="D52" s="5"/>
      <c r="E52" s="13">
        <v>2577</v>
      </c>
      <c r="F52" s="13">
        <v>2099</v>
      </c>
      <c r="G52" s="11">
        <f t="shared" si="2"/>
        <v>22.772748928060977</v>
      </c>
      <c r="H52" s="13">
        <v>13270</v>
      </c>
      <c r="I52" s="13">
        <v>11348</v>
      </c>
      <c r="J52" s="11">
        <f t="shared" si="1"/>
        <v>16.936905181529795</v>
      </c>
      <c r="K52" s="11"/>
    </row>
    <row r="53" spans="1:11" ht="12.75">
      <c r="A53" s="5"/>
      <c r="B53" s="5"/>
      <c r="C53" s="5" t="s">
        <v>157</v>
      </c>
      <c r="D53" s="5"/>
      <c r="E53" s="13" t="s">
        <v>306</v>
      </c>
      <c r="F53" s="13">
        <v>14</v>
      </c>
      <c r="G53" s="11" t="s">
        <v>258</v>
      </c>
      <c r="H53" s="13">
        <v>2</v>
      </c>
      <c r="I53" s="13">
        <v>8</v>
      </c>
      <c r="J53" s="11">
        <f t="shared" si="1"/>
        <v>-75</v>
      </c>
      <c r="K53" s="11"/>
    </row>
    <row r="54" spans="1:11" ht="12.75">
      <c r="A54" s="5"/>
      <c r="B54" s="10"/>
      <c r="C54" s="10" t="s">
        <v>158</v>
      </c>
      <c r="D54" s="5"/>
      <c r="E54" s="13">
        <v>3</v>
      </c>
      <c r="F54" s="13">
        <v>6</v>
      </c>
      <c r="G54" s="11">
        <f t="shared" si="2"/>
        <v>-50</v>
      </c>
      <c r="H54" s="13">
        <v>2222</v>
      </c>
      <c r="I54" s="13">
        <v>252</v>
      </c>
      <c r="J54" s="11" t="s">
        <v>258</v>
      </c>
      <c r="K54" s="11"/>
    </row>
    <row r="55" spans="1:11" ht="12.75">
      <c r="A55" s="5"/>
      <c r="B55" s="5"/>
      <c r="C55" s="5" t="s">
        <v>159</v>
      </c>
      <c r="D55" s="5"/>
      <c r="E55" s="13" t="s">
        <v>306</v>
      </c>
      <c r="F55" s="13" t="s">
        <v>306</v>
      </c>
      <c r="G55" s="11" t="s">
        <v>258</v>
      </c>
      <c r="H55" s="13">
        <v>11</v>
      </c>
      <c r="I55" s="13">
        <v>10</v>
      </c>
      <c r="J55" s="11">
        <f t="shared" si="1"/>
        <v>10.000000000000014</v>
      </c>
      <c r="K55" s="11"/>
    </row>
    <row r="56" spans="1:11" ht="12.75">
      <c r="A56" s="5"/>
      <c r="B56" s="10"/>
      <c r="C56" s="10" t="s">
        <v>160</v>
      </c>
      <c r="D56" s="5"/>
      <c r="E56" s="13">
        <v>1</v>
      </c>
      <c r="F56" s="13">
        <v>7</v>
      </c>
      <c r="G56" s="11">
        <f t="shared" si="2"/>
        <v>-85.71428571428572</v>
      </c>
      <c r="H56" s="13">
        <v>157006</v>
      </c>
      <c r="I56" s="13">
        <v>76475</v>
      </c>
      <c r="J56" s="11">
        <f t="shared" si="1"/>
        <v>105.30369401765282</v>
      </c>
      <c r="K56" s="11"/>
    </row>
    <row r="57" spans="1:11" ht="12.75">
      <c r="A57" s="5"/>
      <c r="B57" s="5"/>
      <c r="C57" s="5" t="s">
        <v>161</v>
      </c>
      <c r="D57" s="5"/>
      <c r="E57" s="13">
        <v>789</v>
      </c>
      <c r="F57" s="13">
        <v>335</v>
      </c>
      <c r="G57" s="11">
        <f t="shared" si="2"/>
        <v>135.52238805970148</v>
      </c>
      <c r="H57" s="13">
        <v>1088</v>
      </c>
      <c r="I57" s="13">
        <v>653</v>
      </c>
      <c r="J57" s="11">
        <f t="shared" si="1"/>
        <v>66.61562021439511</v>
      </c>
      <c r="K57" s="11"/>
    </row>
    <row r="58" spans="1:11" ht="12.75">
      <c r="A58" s="5"/>
      <c r="B58" s="10"/>
      <c r="C58" s="10" t="s">
        <v>263</v>
      </c>
      <c r="D58" s="5"/>
      <c r="E58" s="13">
        <v>1</v>
      </c>
      <c r="F58" s="13" t="s">
        <v>306</v>
      </c>
      <c r="G58" s="11" t="s">
        <v>306</v>
      </c>
      <c r="H58" s="13">
        <v>7</v>
      </c>
      <c r="I58" s="13">
        <v>3</v>
      </c>
      <c r="J58" s="11">
        <f t="shared" si="1"/>
        <v>133.33333333333334</v>
      </c>
      <c r="K58" s="11"/>
    </row>
    <row r="59" spans="1:11" ht="12.75">
      <c r="A59" s="5"/>
      <c r="B59" s="5"/>
      <c r="C59" s="5" t="s">
        <v>162</v>
      </c>
      <c r="D59" s="5"/>
      <c r="E59" s="13" t="s">
        <v>306</v>
      </c>
      <c r="F59" s="13" t="s">
        <v>306</v>
      </c>
      <c r="G59" s="11" t="s">
        <v>306</v>
      </c>
      <c r="H59" s="13" t="s">
        <v>306</v>
      </c>
      <c r="I59" s="13">
        <v>63</v>
      </c>
      <c r="J59" s="11" t="s">
        <v>258</v>
      </c>
      <c r="K59" s="11"/>
    </row>
    <row r="60" spans="1:11" ht="12.75">
      <c r="A60" s="5"/>
      <c r="B60" s="10"/>
      <c r="C60" s="10" t="s">
        <v>163</v>
      </c>
      <c r="D60" s="5"/>
      <c r="E60" s="13" t="s">
        <v>306</v>
      </c>
      <c r="F60" s="13">
        <v>1</v>
      </c>
      <c r="G60" s="11" t="s">
        <v>258</v>
      </c>
      <c r="H60" s="13">
        <v>278</v>
      </c>
      <c r="I60" s="13">
        <v>197</v>
      </c>
      <c r="J60" s="11">
        <f t="shared" si="1"/>
        <v>41.11675126903555</v>
      </c>
      <c r="K60" s="11"/>
    </row>
    <row r="61" spans="1:11" ht="12.75">
      <c r="A61" s="5"/>
      <c r="B61" s="5"/>
      <c r="C61" s="5" t="s">
        <v>164</v>
      </c>
      <c r="D61" s="5"/>
      <c r="E61" s="13">
        <v>449</v>
      </c>
      <c r="F61" s="13">
        <v>488</v>
      </c>
      <c r="G61" s="11">
        <f t="shared" si="2"/>
        <v>-7.991803278688522</v>
      </c>
      <c r="H61" s="13">
        <v>198</v>
      </c>
      <c r="I61" s="13">
        <v>257</v>
      </c>
      <c r="J61" s="11">
        <f t="shared" si="1"/>
        <v>-22.957198443579756</v>
      </c>
      <c r="K61" s="11"/>
    </row>
    <row r="62" spans="1:11" ht="12.75">
      <c r="A62" s="5"/>
      <c r="B62" s="10"/>
      <c r="C62" s="10" t="s">
        <v>165</v>
      </c>
      <c r="D62" s="5"/>
      <c r="E62" s="13">
        <v>11</v>
      </c>
      <c r="F62" s="13">
        <v>7</v>
      </c>
      <c r="G62" s="11" t="s">
        <v>258</v>
      </c>
      <c r="H62" s="13">
        <v>1</v>
      </c>
      <c r="I62" s="13">
        <v>291</v>
      </c>
      <c r="J62" s="11">
        <f t="shared" si="1"/>
        <v>-99.65635738831615</v>
      </c>
      <c r="K62" s="11"/>
    </row>
    <row r="63" spans="1:11" ht="12.75">
      <c r="A63" s="5"/>
      <c r="B63" s="5"/>
      <c r="C63" s="5" t="s">
        <v>166</v>
      </c>
      <c r="D63" s="5"/>
      <c r="E63" s="13">
        <v>192</v>
      </c>
      <c r="F63" s="13">
        <v>608</v>
      </c>
      <c r="G63" s="11" t="s">
        <v>258</v>
      </c>
      <c r="H63" s="13">
        <v>1398</v>
      </c>
      <c r="I63" s="13">
        <v>3361</v>
      </c>
      <c r="J63" s="11">
        <f t="shared" si="1"/>
        <v>-58.405236536745015</v>
      </c>
      <c r="K63" s="11"/>
    </row>
    <row r="64" spans="1:11" ht="12.75">
      <c r="A64" s="5"/>
      <c r="B64" s="10"/>
      <c r="C64" s="10" t="s">
        <v>167</v>
      </c>
      <c r="D64" s="5"/>
      <c r="E64" s="13">
        <v>8</v>
      </c>
      <c r="F64" s="13">
        <v>29</v>
      </c>
      <c r="G64" s="11">
        <f t="shared" si="2"/>
        <v>-72.41379310344828</v>
      </c>
      <c r="H64" s="13">
        <v>408</v>
      </c>
      <c r="I64" s="13">
        <v>840</v>
      </c>
      <c r="J64" s="11">
        <f t="shared" si="1"/>
        <v>-51.42857142857143</v>
      </c>
      <c r="K64" s="11"/>
    </row>
    <row r="65" spans="1:11" ht="12.75">
      <c r="A65" s="5"/>
      <c r="B65" s="5"/>
      <c r="C65" s="5" t="s">
        <v>168</v>
      </c>
      <c r="D65" s="5"/>
      <c r="E65" s="13">
        <v>13</v>
      </c>
      <c r="F65" s="13">
        <v>1</v>
      </c>
      <c r="G65" s="11" t="s">
        <v>258</v>
      </c>
      <c r="H65" s="13">
        <v>20</v>
      </c>
      <c r="I65" s="13">
        <v>132</v>
      </c>
      <c r="J65" s="11">
        <f t="shared" si="1"/>
        <v>-84.84848484848484</v>
      </c>
      <c r="K65" s="11"/>
    </row>
    <row r="66" spans="1:11" ht="12.75">
      <c r="A66" s="5"/>
      <c r="B66" s="10"/>
      <c r="C66" s="10" t="s">
        <v>169</v>
      </c>
      <c r="D66" s="5"/>
      <c r="E66" s="13">
        <v>10</v>
      </c>
      <c r="F66" s="13">
        <v>6</v>
      </c>
      <c r="G66" s="11">
        <f t="shared" si="2"/>
        <v>66.66666666666669</v>
      </c>
      <c r="H66" s="13">
        <v>725</v>
      </c>
      <c r="I66" s="13">
        <v>1296</v>
      </c>
      <c r="J66" s="11">
        <f t="shared" si="1"/>
        <v>-44.058641975308646</v>
      </c>
      <c r="K66" s="11"/>
    </row>
    <row r="67" ht="2.25" customHeight="1"/>
    <row r="68" spans="5:6" ht="12.75">
      <c r="E68" s="70"/>
      <c r="F68" s="70"/>
    </row>
    <row r="69" spans="1:11" ht="12.75">
      <c r="A69" s="22"/>
      <c r="B69" s="24"/>
      <c r="C69" s="24"/>
      <c r="D69" s="22"/>
      <c r="E69" s="26"/>
      <c r="F69" s="26"/>
      <c r="G69" s="23"/>
      <c r="H69" s="26"/>
      <c r="I69" s="26"/>
      <c r="J69" s="23"/>
      <c r="K69" s="23"/>
    </row>
    <row r="70" spans="1:11" ht="12.75">
      <c r="A70" s="22"/>
      <c r="B70" s="24"/>
      <c r="C70" s="24"/>
      <c r="D70" s="22"/>
      <c r="E70" s="26"/>
      <c r="F70" s="26"/>
      <c r="G70" s="23"/>
      <c r="H70" s="26"/>
      <c r="I70" s="26"/>
      <c r="J70" s="26">
        <v>3</v>
      </c>
      <c r="K70" s="26"/>
    </row>
    <row r="71" spans="1:11" ht="12.75">
      <c r="A71" s="22"/>
      <c r="B71" s="24"/>
      <c r="C71" s="24"/>
      <c r="D71" s="22"/>
      <c r="E71" s="26"/>
      <c r="F71" s="26"/>
      <c r="G71" s="23"/>
      <c r="H71" s="26"/>
      <c r="I71" s="26"/>
      <c r="J71" s="23"/>
      <c r="K71" s="23"/>
    </row>
    <row r="72" spans="1:11" ht="12.75">
      <c r="A72" s="22"/>
      <c r="B72" s="24"/>
      <c r="C72" s="24"/>
      <c r="D72" s="22"/>
      <c r="E72" s="26"/>
      <c r="F72" s="26"/>
      <c r="G72" s="23"/>
      <c r="H72" s="26"/>
      <c r="I72" s="26"/>
      <c r="J72" s="23"/>
      <c r="K72" s="23"/>
    </row>
    <row r="73" spans="1:11" ht="12.75">
      <c r="A73" s="22"/>
      <c r="B73" s="24"/>
      <c r="C73" s="24"/>
      <c r="D73" s="22"/>
      <c r="E73" s="26"/>
      <c r="F73" s="26"/>
      <c r="G73" s="23"/>
      <c r="H73" s="26"/>
      <c r="I73" s="26"/>
      <c r="J73" s="23"/>
      <c r="K73" s="23"/>
    </row>
    <row r="74" spans="1:11" ht="12.75">
      <c r="A74" s="22"/>
      <c r="B74" s="24"/>
      <c r="C74" s="24"/>
      <c r="D74" s="22"/>
      <c r="E74" s="26"/>
      <c r="F74" s="26"/>
      <c r="G74" s="23"/>
      <c r="H74" s="26"/>
      <c r="I74" s="26"/>
      <c r="J74" s="23"/>
      <c r="K74" s="23"/>
    </row>
    <row r="75" spans="1:11" ht="12.75">
      <c r="A75" s="22"/>
      <c r="B75" s="24"/>
      <c r="C75" s="24"/>
      <c r="D75" s="22"/>
      <c r="E75" s="26"/>
      <c r="F75" s="26"/>
      <c r="G75" s="23"/>
      <c r="H75" s="26"/>
      <c r="I75" s="26"/>
      <c r="J75" s="23"/>
      <c r="K75" s="23"/>
    </row>
    <row r="76" spans="1:11" ht="12.75">
      <c r="A76" s="22"/>
      <c r="B76" s="24"/>
      <c r="C76" s="24"/>
      <c r="D76" s="22"/>
      <c r="E76" s="26"/>
      <c r="F76" s="26"/>
      <c r="G76" s="23"/>
      <c r="H76" s="26"/>
      <c r="I76" s="26"/>
      <c r="J76" s="23"/>
      <c r="K76" s="23"/>
    </row>
    <row r="77" spans="1:11" ht="12.75">
      <c r="A77" s="22"/>
      <c r="B77" s="24"/>
      <c r="C77" s="24"/>
      <c r="D77" s="22"/>
      <c r="E77" s="26"/>
      <c r="F77" s="26"/>
      <c r="G77" s="23"/>
      <c r="H77" s="26"/>
      <c r="I77" s="26"/>
      <c r="J77" s="23"/>
      <c r="K77" s="23"/>
    </row>
    <row r="78" spans="1:11" ht="12.75">
      <c r="A78" s="22"/>
      <c r="B78" s="24"/>
      <c r="C78" s="24"/>
      <c r="D78" s="22"/>
      <c r="E78" s="26"/>
      <c r="F78" s="26"/>
      <c r="G78" s="23"/>
      <c r="H78" s="26"/>
      <c r="I78" s="26"/>
      <c r="J78" s="23"/>
      <c r="K78" s="23"/>
    </row>
    <row r="79" spans="1:11" ht="12.75">
      <c r="A79" s="22"/>
      <c r="B79" s="24"/>
      <c r="C79" s="24"/>
      <c r="D79" s="22"/>
      <c r="E79" s="26"/>
      <c r="F79" s="26"/>
      <c r="G79" s="23"/>
      <c r="H79" s="26"/>
      <c r="I79" s="26"/>
      <c r="J79" s="23"/>
      <c r="K79" s="23"/>
    </row>
    <row r="80" spans="1:11" ht="12.75">
      <c r="A80" s="22"/>
      <c r="B80" s="24"/>
      <c r="C80" s="24"/>
      <c r="D80" s="22"/>
      <c r="E80" s="26"/>
      <c r="F80" s="26"/>
      <c r="G80" s="23"/>
      <c r="H80" s="26"/>
      <c r="I80" s="26"/>
      <c r="J80" s="23"/>
      <c r="K80" s="23"/>
    </row>
    <row r="81" spans="1:11" ht="12.75">
      <c r="A81" s="22"/>
      <c r="B81" s="24"/>
      <c r="C81" s="24"/>
      <c r="D81" s="22"/>
      <c r="E81" s="26"/>
      <c r="F81" s="26"/>
      <c r="G81" s="23"/>
      <c r="H81" s="26"/>
      <c r="I81" s="26"/>
      <c r="J81" s="23"/>
      <c r="K81" s="23"/>
    </row>
    <row r="82" spans="1:11" ht="12.75">
      <c r="A82" s="22"/>
      <c r="B82" s="24"/>
      <c r="C82" s="24"/>
      <c r="D82" s="22"/>
      <c r="E82" s="26"/>
      <c r="F82" s="26"/>
      <c r="G82" s="23"/>
      <c r="H82" s="26"/>
      <c r="I82" s="26"/>
      <c r="J82" s="23"/>
      <c r="K82" s="23"/>
    </row>
    <row r="83" spans="1:11" ht="12.75">
      <c r="A83" s="22"/>
      <c r="B83" s="24"/>
      <c r="C83" s="24"/>
      <c r="D83" s="22"/>
      <c r="E83" s="26"/>
      <c r="F83" s="26"/>
      <c r="G83" s="23"/>
      <c r="H83" s="26"/>
      <c r="I83" s="26"/>
      <c r="J83" s="23"/>
      <c r="K83" s="23"/>
    </row>
    <row r="84" spans="1:11" ht="12.75">
      <c r="A84" s="22"/>
      <c r="B84" s="24"/>
      <c r="C84" s="24"/>
      <c r="D84" s="22"/>
      <c r="E84" s="26"/>
      <c r="F84" s="26"/>
      <c r="G84" s="23"/>
      <c r="H84" s="26"/>
      <c r="I84" s="26"/>
      <c r="J84" s="23"/>
      <c r="K84" s="23"/>
    </row>
    <row r="85" spans="1:11" ht="12.75">
      <c r="A85" s="22"/>
      <c r="B85" s="24"/>
      <c r="C85" s="24"/>
      <c r="D85" s="22"/>
      <c r="E85" s="26"/>
      <c r="F85" s="26"/>
      <c r="G85" s="23"/>
      <c r="H85" s="26"/>
      <c r="I85" s="26"/>
      <c r="J85" s="23"/>
      <c r="K85" s="23"/>
    </row>
    <row r="86" spans="1:11" ht="12.75">
      <c r="A86" s="22"/>
      <c r="B86" s="24"/>
      <c r="C86" s="24"/>
      <c r="D86" s="22"/>
      <c r="E86" s="26"/>
      <c r="F86" s="26"/>
      <c r="G86" s="23"/>
      <c r="H86" s="26"/>
      <c r="I86" s="26"/>
      <c r="J86" s="23"/>
      <c r="K86" s="23"/>
    </row>
    <row r="87" spans="1:11" ht="12.75">
      <c r="A87" s="22"/>
      <c r="B87" s="24"/>
      <c r="C87" s="24"/>
      <c r="D87" s="22"/>
      <c r="E87" s="26"/>
      <c r="F87" s="26"/>
      <c r="G87" s="23"/>
      <c r="H87" s="26"/>
      <c r="I87" s="26"/>
      <c r="J87" s="23"/>
      <c r="K87" s="23"/>
    </row>
    <row r="88" spans="1:11" ht="12.75">
      <c r="A88" s="22"/>
      <c r="B88" s="24"/>
      <c r="C88" s="24"/>
      <c r="D88" s="22"/>
      <c r="E88" s="26"/>
      <c r="F88" s="26"/>
      <c r="G88" s="23"/>
      <c r="H88" s="26"/>
      <c r="I88" s="26"/>
      <c r="J88" s="23"/>
      <c r="K88" s="23"/>
    </row>
    <row r="89" spans="1:11" ht="12.75">
      <c r="A89" s="22"/>
      <c r="B89" s="24"/>
      <c r="C89" s="24"/>
      <c r="D89" s="22"/>
      <c r="E89" s="26"/>
      <c r="F89" s="26"/>
      <c r="G89" s="23"/>
      <c r="H89" s="26"/>
      <c r="I89" s="26"/>
      <c r="J89" s="23"/>
      <c r="K89" s="23"/>
    </row>
    <row r="90" spans="1:11" ht="12.75">
      <c r="A90" s="22"/>
      <c r="B90" s="24"/>
      <c r="C90" s="24"/>
      <c r="D90" s="22"/>
      <c r="E90" s="26"/>
      <c r="F90" s="26"/>
      <c r="G90" s="23"/>
      <c r="H90" s="26"/>
      <c r="I90" s="26"/>
      <c r="J90" s="23"/>
      <c r="K90" s="23"/>
    </row>
    <row r="91" spans="1:11" ht="12.75">
      <c r="A91" s="22"/>
      <c r="B91" s="24"/>
      <c r="C91" s="24"/>
      <c r="D91" s="22"/>
      <c r="E91" s="26"/>
      <c r="F91" s="26"/>
      <c r="G91" s="23"/>
      <c r="H91" s="26"/>
      <c r="I91" s="26"/>
      <c r="J91" s="23"/>
      <c r="K91" s="23"/>
    </row>
    <row r="92" spans="1:11" ht="12.75">
      <c r="A92" s="22"/>
      <c r="B92" s="24"/>
      <c r="C92" s="24"/>
      <c r="D92" s="22"/>
      <c r="E92" s="26"/>
      <c r="F92" s="26"/>
      <c r="G92" s="23"/>
      <c r="H92" s="26"/>
      <c r="I92" s="26"/>
      <c r="J92" s="23"/>
      <c r="K92" s="23"/>
    </row>
    <row r="93" spans="1:11" ht="12.75">
      <c r="A93" s="22"/>
      <c r="B93" s="24"/>
      <c r="C93" s="24"/>
      <c r="D93" s="22"/>
      <c r="E93" s="26"/>
      <c r="F93" s="26"/>
      <c r="G93" s="23"/>
      <c r="H93" s="26"/>
      <c r="I93" s="26"/>
      <c r="J93" s="23"/>
      <c r="K93" s="23"/>
    </row>
    <row r="94" spans="1:11" ht="12.75">
      <c r="A94" s="22"/>
      <c r="B94" s="24"/>
      <c r="C94" s="24"/>
      <c r="D94" s="22"/>
      <c r="E94" s="26"/>
      <c r="F94" s="26"/>
      <c r="G94" s="23"/>
      <c r="H94" s="26"/>
      <c r="I94" s="26"/>
      <c r="J94" s="23"/>
      <c r="K94" s="23"/>
    </row>
    <row r="95" spans="1:11" ht="12.75">
      <c r="A95" s="22"/>
      <c r="B95" s="24"/>
      <c r="C95" s="24"/>
      <c r="D95" s="22"/>
      <c r="E95" s="26"/>
      <c r="F95" s="26"/>
      <c r="G95" s="23"/>
      <c r="H95" s="26"/>
      <c r="I95" s="26"/>
      <c r="J95" s="23"/>
      <c r="K95" s="23"/>
    </row>
    <row r="96" spans="1:11" ht="12.75">
      <c r="A96" s="22"/>
      <c r="B96" s="24"/>
      <c r="C96" s="24"/>
      <c r="D96" s="22"/>
      <c r="E96" s="26"/>
      <c r="F96" s="26"/>
      <c r="G96" s="23"/>
      <c r="H96" s="26"/>
      <c r="I96" s="26"/>
      <c r="J96" s="23"/>
      <c r="K96" s="23"/>
    </row>
    <row r="97" spans="1:11" ht="12.75">
      <c r="A97" s="22"/>
      <c r="B97" s="24"/>
      <c r="C97" s="24"/>
      <c r="D97" s="22"/>
      <c r="E97" s="26"/>
      <c r="F97" s="26"/>
      <c r="G97" s="23"/>
      <c r="H97" s="26"/>
      <c r="I97" s="26"/>
      <c r="J97" s="23"/>
      <c r="K97" s="23"/>
    </row>
    <row r="98" spans="1:11" ht="12.75">
      <c r="A98" s="22"/>
      <c r="B98" s="24"/>
      <c r="C98" s="24"/>
      <c r="D98" s="22"/>
      <c r="E98" s="26"/>
      <c r="F98" s="26"/>
      <c r="G98" s="23"/>
      <c r="H98" s="26"/>
      <c r="I98" s="26"/>
      <c r="J98" s="23"/>
      <c r="K98" s="23"/>
    </row>
    <row r="99" spans="1:11" ht="12.75">
      <c r="A99" s="22"/>
      <c r="B99" s="24"/>
      <c r="C99" s="24"/>
      <c r="D99" s="22"/>
      <c r="E99" s="26"/>
      <c r="F99" s="26"/>
      <c r="G99" s="23"/>
      <c r="H99" s="26"/>
      <c r="I99" s="26"/>
      <c r="J99" s="23"/>
      <c r="K99" s="23"/>
    </row>
    <row r="100" spans="1:11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  <c r="K100" s="23"/>
    </row>
    <row r="101" spans="1:11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  <c r="K101" s="23"/>
    </row>
    <row r="102" spans="1:11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  <c r="K102" s="23"/>
    </row>
    <row r="103" spans="1:11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  <c r="K103" s="23"/>
    </row>
    <row r="104" spans="1:11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  <c r="K104" s="23"/>
    </row>
    <row r="105" spans="1:11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  <c r="K105" s="23"/>
    </row>
    <row r="106" spans="1:11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  <c r="K106" s="23"/>
    </row>
    <row r="107" spans="1:11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  <c r="K107" s="23"/>
    </row>
    <row r="108" spans="1:11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  <c r="K108" s="23"/>
    </row>
    <row r="109" spans="1:11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  <c r="K109" s="23"/>
    </row>
    <row r="110" spans="1:11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  <c r="K110" s="23"/>
    </row>
    <row r="111" spans="1:11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  <c r="K111" s="23"/>
    </row>
    <row r="112" spans="1:11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  <c r="K112" s="23"/>
    </row>
    <row r="113" spans="1:11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  <c r="K113" s="23"/>
    </row>
    <row r="114" spans="1:11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  <c r="K114" s="23"/>
    </row>
    <row r="115" spans="1:11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  <c r="K115" s="23"/>
    </row>
    <row r="116" spans="1:11" ht="12.75">
      <c r="A116" s="22"/>
      <c r="B116" s="22"/>
      <c r="C116" s="22"/>
      <c r="D116" s="22"/>
      <c r="E116" s="26"/>
      <c r="F116" s="26"/>
      <c r="G116" s="23"/>
      <c r="H116" s="26"/>
      <c r="I116" s="26"/>
      <c r="J116" s="23"/>
      <c r="K116" s="23"/>
    </row>
    <row r="117" spans="1:11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  <c r="K117" s="23"/>
    </row>
    <row r="118" spans="1:11" ht="12.75">
      <c r="A118" s="22"/>
      <c r="B118" s="22"/>
      <c r="C118" s="22"/>
      <c r="D118" s="22"/>
      <c r="E118" s="26"/>
      <c r="F118" s="26"/>
      <c r="G118" s="23"/>
      <c r="H118" s="26"/>
      <c r="I118" s="26"/>
      <c r="J118" s="23"/>
      <c r="K118" s="23"/>
    </row>
    <row r="119" spans="1:11" ht="12.75">
      <c r="A119" s="22"/>
      <c r="B119" s="24"/>
      <c r="C119" s="24"/>
      <c r="D119" s="22"/>
      <c r="E119" s="26"/>
      <c r="F119" s="26"/>
      <c r="G119" s="23"/>
      <c r="H119" s="26"/>
      <c r="I119" s="26"/>
      <c r="J119" s="23"/>
      <c r="K119" s="23"/>
    </row>
    <row r="120" spans="1:11" ht="12.75">
      <c r="A120" s="22"/>
      <c r="B120" s="22"/>
      <c r="C120" s="22"/>
      <c r="D120" s="22"/>
      <c r="E120" s="26"/>
      <c r="F120" s="26"/>
      <c r="G120" s="23"/>
      <c r="H120" s="26"/>
      <c r="I120" s="26"/>
      <c r="J120" s="23"/>
      <c r="K120" s="23"/>
    </row>
    <row r="121" spans="1:11" ht="12.75">
      <c r="A121" s="22"/>
      <c r="B121" s="24"/>
      <c r="C121" s="24"/>
      <c r="D121" s="22"/>
      <c r="E121" s="26"/>
      <c r="F121" s="26"/>
      <c r="G121" s="23"/>
      <c r="H121" s="26"/>
      <c r="I121" s="26"/>
      <c r="J121" s="23"/>
      <c r="K121" s="23"/>
    </row>
    <row r="122" spans="1:11" ht="12.75">
      <c r="A122" s="22"/>
      <c r="B122" s="22"/>
      <c r="C122" s="22"/>
      <c r="D122" s="22"/>
      <c r="E122" s="26"/>
      <c r="F122" s="26"/>
      <c r="G122" s="23"/>
      <c r="H122" s="26"/>
      <c r="I122" s="26"/>
      <c r="J122" s="23"/>
      <c r="K122" s="23"/>
    </row>
    <row r="123" spans="1:11" ht="12.75">
      <c r="A123" s="22"/>
      <c r="B123" s="24"/>
      <c r="C123" s="24"/>
      <c r="D123" s="22"/>
      <c r="E123" s="26"/>
      <c r="F123" s="26"/>
      <c r="G123" s="23"/>
      <c r="H123" s="26"/>
      <c r="I123" s="26"/>
      <c r="J123" s="23"/>
      <c r="K123" s="23"/>
    </row>
    <row r="124" spans="1:11" ht="12.75">
      <c r="A124" s="22"/>
      <c r="B124" s="22"/>
      <c r="C124" s="22"/>
      <c r="D124" s="22"/>
      <c r="E124" s="26"/>
      <c r="F124" s="26"/>
      <c r="G124" s="23"/>
      <c r="H124" s="26"/>
      <c r="I124" s="26"/>
      <c r="J124" s="23"/>
      <c r="K124" s="23"/>
    </row>
    <row r="125" spans="1:11" ht="12.75">
      <c r="A125" s="22"/>
      <c r="B125" s="24"/>
      <c r="C125" s="24"/>
      <c r="D125" s="22"/>
      <c r="E125" s="26"/>
      <c r="F125" s="26"/>
      <c r="G125" s="23"/>
      <c r="H125" s="26"/>
      <c r="I125" s="26"/>
      <c r="J125" s="23"/>
      <c r="K125" s="23"/>
    </row>
    <row r="126" spans="1:11" ht="12.75">
      <c r="A126" s="22"/>
      <c r="B126" s="22"/>
      <c r="C126" s="22"/>
      <c r="D126" s="22"/>
      <c r="E126" s="26"/>
      <c r="F126" s="26"/>
      <c r="G126" s="23"/>
      <c r="H126" s="26"/>
      <c r="I126" s="26"/>
      <c r="J126" s="23"/>
      <c r="K126" s="23"/>
    </row>
    <row r="127" spans="1:11" ht="12.75">
      <c r="A127" s="22"/>
      <c r="B127" s="24"/>
      <c r="C127" s="24"/>
      <c r="D127" s="22"/>
      <c r="E127" s="26"/>
      <c r="F127" s="26"/>
      <c r="G127" s="23"/>
      <c r="H127" s="26"/>
      <c r="I127" s="26"/>
      <c r="J127" s="23"/>
      <c r="K127" s="23"/>
    </row>
    <row r="128" spans="5:11" ht="12.75">
      <c r="E128" s="14"/>
      <c r="F128" s="14"/>
      <c r="G128" s="11"/>
      <c r="H128" s="14"/>
      <c r="I128" s="14"/>
      <c r="J128" s="11"/>
      <c r="K128" s="11"/>
    </row>
    <row r="129" spans="2:11" ht="12.75">
      <c r="B129" s="4"/>
      <c r="C129" s="4"/>
      <c r="E129" s="14"/>
      <c r="F129" s="14"/>
      <c r="G129" s="11"/>
      <c r="H129" s="14"/>
      <c r="I129" s="14"/>
      <c r="J129" s="11"/>
      <c r="K129" s="11"/>
    </row>
    <row r="130" spans="5:11" ht="12.75">
      <c r="E130" s="14"/>
      <c r="F130" s="14"/>
      <c r="G130" s="11"/>
      <c r="H130" s="14"/>
      <c r="I130" s="14"/>
      <c r="J130" s="11"/>
      <c r="K130" s="11"/>
    </row>
    <row r="131" spans="2:11" ht="12.75">
      <c r="B131" s="4"/>
      <c r="C131" s="4"/>
      <c r="E131" s="14"/>
      <c r="F131" s="14"/>
      <c r="G131" s="11"/>
      <c r="H131" s="14"/>
      <c r="I131" s="14"/>
      <c r="J131" s="11"/>
      <c r="K131" s="11"/>
    </row>
    <row r="132" spans="5:11" ht="12.75">
      <c r="E132" s="14"/>
      <c r="F132" s="14"/>
      <c r="G132" s="11"/>
      <c r="H132" s="14"/>
      <c r="I132" s="14"/>
      <c r="J132" s="11"/>
      <c r="K132" s="11"/>
    </row>
    <row r="133" spans="2:11" ht="12.75">
      <c r="B133" s="4"/>
      <c r="C133" s="4"/>
      <c r="E133" s="14"/>
      <c r="F133" s="14"/>
      <c r="G133" s="11"/>
      <c r="H133" s="14"/>
      <c r="I133" s="14"/>
      <c r="J133" s="11"/>
      <c r="K133" s="11"/>
    </row>
    <row r="134" spans="5:11" ht="12.75">
      <c r="E134" s="14"/>
      <c r="F134" s="14"/>
      <c r="G134" s="11"/>
      <c r="H134" s="14"/>
      <c r="I134" s="14"/>
      <c r="J134" s="11"/>
      <c r="K134" s="11"/>
    </row>
    <row r="135" spans="2:11" ht="12.75">
      <c r="B135" s="4"/>
      <c r="C135" s="4"/>
      <c r="E135" s="14"/>
      <c r="F135" s="14"/>
      <c r="G135" s="11"/>
      <c r="H135" s="14"/>
      <c r="I135" s="14"/>
      <c r="J135" s="11"/>
      <c r="K135" s="11"/>
    </row>
    <row r="136" spans="5:11" ht="12.75">
      <c r="E136" s="14"/>
      <c r="F136" s="14"/>
      <c r="G136" s="11"/>
      <c r="H136" s="14"/>
      <c r="I136" s="14"/>
      <c r="J136" s="11"/>
      <c r="K136" s="11"/>
    </row>
    <row r="137" spans="2:11" ht="12.75">
      <c r="B137" s="4"/>
      <c r="C137" s="4"/>
      <c r="E137" s="14"/>
      <c r="F137" s="14"/>
      <c r="G137" s="11"/>
      <c r="H137" s="14"/>
      <c r="I137" s="14"/>
      <c r="J137" s="11"/>
      <c r="K137" s="11"/>
    </row>
    <row r="138" spans="5:11" ht="12.75">
      <c r="E138" s="14"/>
      <c r="F138" s="14"/>
      <c r="G138" s="11"/>
      <c r="H138" s="14"/>
      <c r="I138" s="14"/>
      <c r="J138" s="11"/>
      <c r="K138" s="11"/>
    </row>
    <row r="139" spans="2:11" ht="12.75">
      <c r="B139" s="4"/>
      <c r="C139" s="4"/>
      <c r="E139" s="14"/>
      <c r="F139" s="14"/>
      <c r="G139" s="11"/>
      <c r="H139" s="14"/>
      <c r="I139" s="14"/>
      <c r="J139" s="11"/>
      <c r="K139" s="11"/>
    </row>
    <row r="140" spans="5:11" ht="12.75">
      <c r="E140" s="14"/>
      <c r="F140" s="14"/>
      <c r="G140" s="11"/>
      <c r="H140" s="14"/>
      <c r="I140" s="14"/>
      <c r="J140" s="11"/>
      <c r="K140" s="11"/>
    </row>
    <row r="141" spans="2:11" ht="12.75">
      <c r="B141" s="4"/>
      <c r="C141" s="4"/>
      <c r="E141" s="14"/>
      <c r="F141" s="14"/>
      <c r="G141" s="11"/>
      <c r="H141" s="14"/>
      <c r="I141" s="14"/>
      <c r="J141" s="11"/>
      <c r="K141" s="11"/>
    </row>
    <row r="142" spans="5:11" ht="12.75">
      <c r="E142" s="14"/>
      <c r="F142" s="14"/>
      <c r="G142" s="11"/>
      <c r="H142" s="14"/>
      <c r="I142" s="14"/>
      <c r="J142" s="11"/>
      <c r="K142" s="11"/>
    </row>
    <row r="143" spans="2:11" ht="12.75">
      <c r="B143" s="4"/>
      <c r="C143" s="4"/>
      <c r="E143" s="14"/>
      <c r="F143" s="14"/>
      <c r="G143" s="11"/>
      <c r="H143" s="14"/>
      <c r="I143" s="14"/>
      <c r="J143" s="11"/>
      <c r="K143" s="11"/>
    </row>
    <row r="144" spans="5:11" ht="12.75">
      <c r="E144" s="14"/>
      <c r="F144" s="14"/>
      <c r="G144" s="11"/>
      <c r="H144" s="14"/>
      <c r="I144" s="14"/>
      <c r="J144" s="11"/>
      <c r="K144" s="11"/>
    </row>
    <row r="145" spans="2:11" ht="12.75">
      <c r="B145" s="4"/>
      <c r="C145" s="4"/>
      <c r="E145" s="14"/>
      <c r="F145" s="14"/>
      <c r="G145" s="11"/>
      <c r="H145" s="14"/>
      <c r="I145" s="14"/>
      <c r="J145" s="11"/>
      <c r="K145" s="11"/>
    </row>
    <row r="146" spans="5:11" ht="12.75">
      <c r="E146" s="14"/>
      <c r="F146" s="14"/>
      <c r="G146" s="11"/>
      <c r="H146" s="14"/>
      <c r="I146" s="14"/>
      <c r="J146" s="11"/>
      <c r="K146" s="11"/>
    </row>
    <row r="147" spans="2:11" ht="12.75">
      <c r="B147" s="4"/>
      <c r="C147" s="4"/>
      <c r="E147" s="14"/>
      <c r="F147" s="14"/>
      <c r="G147" s="11"/>
      <c r="H147" s="14"/>
      <c r="I147" s="14"/>
      <c r="J147" s="11"/>
      <c r="K147" s="11"/>
    </row>
    <row r="148" spans="5:11" ht="12.75">
      <c r="E148" s="14"/>
      <c r="F148" s="14"/>
      <c r="G148" s="11"/>
      <c r="H148" s="14"/>
      <c r="I148" s="14"/>
      <c r="J148" s="11"/>
      <c r="K148" s="11"/>
    </row>
    <row r="149" spans="2:11" ht="12.75">
      <c r="B149" s="4"/>
      <c r="C149" s="4"/>
      <c r="E149" s="14"/>
      <c r="F149" s="14"/>
      <c r="G149" s="11"/>
      <c r="H149" s="14"/>
      <c r="I149" s="14"/>
      <c r="J149" s="11"/>
      <c r="K149" s="11"/>
    </row>
    <row r="150" spans="5:11" ht="12.75">
      <c r="E150" s="14"/>
      <c r="F150" s="14"/>
      <c r="G150" s="11"/>
      <c r="H150" s="14"/>
      <c r="I150" s="14"/>
      <c r="J150" s="11"/>
      <c r="K150" s="11"/>
    </row>
    <row r="151" spans="2:11" ht="12.75">
      <c r="B151" s="4"/>
      <c r="C151" s="4"/>
      <c r="E151" s="14"/>
      <c r="F151" s="14"/>
      <c r="G151" s="11"/>
      <c r="H151" s="14"/>
      <c r="I151" s="14"/>
      <c r="J151" s="11"/>
      <c r="K151" s="11"/>
    </row>
    <row r="152" spans="5:11" ht="12.75">
      <c r="E152" s="14"/>
      <c r="F152" s="14"/>
      <c r="G152" s="11"/>
      <c r="H152" s="14"/>
      <c r="I152" s="14"/>
      <c r="J152" s="11"/>
      <c r="K152" s="11"/>
    </row>
    <row r="153" spans="2:11" ht="12.75">
      <c r="B153" s="4"/>
      <c r="C153" s="4"/>
      <c r="E153" s="14"/>
      <c r="F153" s="14"/>
      <c r="G153" s="11"/>
      <c r="H153" s="14"/>
      <c r="I153" s="14"/>
      <c r="J153" s="11"/>
      <c r="K153" s="11"/>
    </row>
    <row r="154" spans="5:11" ht="12.75">
      <c r="E154" s="14"/>
      <c r="F154" s="14"/>
      <c r="G154" s="11"/>
      <c r="H154" s="14"/>
      <c r="I154" s="14"/>
      <c r="J154" s="11"/>
      <c r="K154" s="11"/>
    </row>
    <row r="155" spans="2:11" ht="12.75">
      <c r="B155" s="4"/>
      <c r="C155" s="4"/>
      <c r="E155" s="14"/>
      <c r="F155" s="14"/>
      <c r="G155" s="11"/>
      <c r="H155" s="14"/>
      <c r="I155" s="14"/>
      <c r="J155" s="11"/>
      <c r="K155" s="11"/>
    </row>
    <row r="156" spans="5:11" ht="12.75">
      <c r="E156" s="14"/>
      <c r="F156" s="14"/>
      <c r="G156" s="11"/>
      <c r="H156" s="14"/>
      <c r="I156" s="14"/>
      <c r="J156" s="11"/>
      <c r="K156" s="11"/>
    </row>
    <row r="157" spans="2:11" ht="12.75">
      <c r="B157" s="4"/>
      <c r="C157" s="4"/>
      <c r="E157" s="14"/>
      <c r="F157" s="14"/>
      <c r="G157" s="11"/>
      <c r="H157" s="14"/>
      <c r="I157" s="14"/>
      <c r="J157" s="11"/>
      <c r="K157" s="11"/>
    </row>
    <row r="158" spans="5:11" ht="12.75">
      <c r="E158" s="14"/>
      <c r="F158" s="14"/>
      <c r="G158" s="11"/>
      <c r="H158" s="14"/>
      <c r="I158" s="14"/>
      <c r="J158" s="11"/>
      <c r="K158" s="11"/>
    </row>
    <row r="159" spans="2:11" ht="12.75">
      <c r="B159" s="4"/>
      <c r="C159" s="4"/>
      <c r="E159" s="14"/>
      <c r="F159" s="14"/>
      <c r="G159" s="11"/>
      <c r="H159" s="14"/>
      <c r="I159" s="14"/>
      <c r="J159" s="11"/>
      <c r="K159" s="11"/>
    </row>
    <row r="160" spans="5:11" ht="12.75">
      <c r="E160" s="14"/>
      <c r="F160" s="14"/>
      <c r="G160" s="11"/>
      <c r="H160" s="14"/>
      <c r="I160" s="14"/>
      <c r="J160" s="11"/>
      <c r="K160" s="11"/>
    </row>
    <row r="161" spans="2:11" ht="12.75">
      <c r="B161" s="4"/>
      <c r="C161" s="4"/>
      <c r="E161" s="14"/>
      <c r="F161" s="14"/>
      <c r="G161" s="11"/>
      <c r="H161" s="14"/>
      <c r="I161" s="14"/>
      <c r="J161" s="11"/>
      <c r="K161" s="11"/>
    </row>
    <row r="162" spans="5:11" ht="12.75">
      <c r="E162" s="14"/>
      <c r="F162" s="14"/>
      <c r="G162" s="11"/>
      <c r="H162" s="14"/>
      <c r="I162" s="14"/>
      <c r="J162" s="11"/>
      <c r="K162" s="11"/>
    </row>
    <row r="163" spans="2:11" ht="12.75">
      <c r="B163" s="4"/>
      <c r="C163" s="4"/>
      <c r="E163" s="14"/>
      <c r="F163" s="14"/>
      <c r="G163" s="11"/>
      <c r="H163" s="14"/>
      <c r="I163" s="14"/>
      <c r="J163" s="11"/>
      <c r="K163" s="11"/>
    </row>
    <row r="164" spans="5:11" ht="12.75">
      <c r="E164" s="14"/>
      <c r="F164" s="14"/>
      <c r="G164" s="11"/>
      <c r="H164" s="14"/>
      <c r="I164" s="14"/>
      <c r="J164" s="11"/>
      <c r="K164" s="11"/>
    </row>
    <row r="165" spans="2:11" ht="12.75">
      <c r="B165" s="4"/>
      <c r="C165" s="4"/>
      <c r="E165" s="14"/>
      <c r="F165" s="14"/>
      <c r="G165" s="11"/>
      <c r="H165" s="14"/>
      <c r="I165" s="14"/>
      <c r="J165" s="11"/>
      <c r="K165" s="11"/>
    </row>
    <row r="166" spans="5:11" ht="12.75">
      <c r="E166" s="14"/>
      <c r="F166" s="14"/>
      <c r="G166" s="11"/>
      <c r="H166" s="14"/>
      <c r="I166" s="14"/>
      <c r="J166" s="11"/>
      <c r="K166" s="11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  <row r="197" spans="5:11" ht="12.75">
      <c r="E197" s="4"/>
      <c r="F197" s="4"/>
      <c r="G197" s="4"/>
      <c r="H197" s="4"/>
      <c r="I197" s="4"/>
      <c r="J197" s="4"/>
      <c r="K197" s="4"/>
    </row>
    <row r="198" spans="5:11" ht="12.75">
      <c r="E198" s="4"/>
      <c r="F198" s="4"/>
      <c r="G198" s="4"/>
      <c r="H198" s="4"/>
      <c r="I198" s="4"/>
      <c r="J198" s="4"/>
      <c r="K198" s="4"/>
    </row>
    <row r="199" spans="5:11" ht="12.75">
      <c r="E199" s="4"/>
      <c r="F199" s="4"/>
      <c r="G199" s="4"/>
      <c r="H199" s="4"/>
      <c r="I199" s="4"/>
      <c r="J199" s="4"/>
      <c r="K199" s="4"/>
    </row>
    <row r="200" spans="5:11" ht="12.75">
      <c r="E200" s="4"/>
      <c r="F200" s="4"/>
      <c r="G200" s="4"/>
      <c r="H200" s="4"/>
      <c r="I200" s="4"/>
      <c r="J200" s="4"/>
      <c r="K200" s="4"/>
    </row>
    <row r="201" spans="5:11" ht="12.75">
      <c r="E201" s="4"/>
      <c r="F201" s="4"/>
      <c r="G201" s="4"/>
      <c r="H201" s="4"/>
      <c r="I201" s="4"/>
      <c r="J201" s="4"/>
      <c r="K201" s="4"/>
    </row>
    <row r="202" spans="5:11" ht="12.75">
      <c r="E202" s="4"/>
      <c r="F202" s="4"/>
      <c r="G202" s="4"/>
      <c r="H202" s="4"/>
      <c r="I202" s="4"/>
      <c r="J202" s="4"/>
      <c r="K202" s="4"/>
    </row>
    <row r="203" spans="5:11" ht="12.75">
      <c r="E203" s="4"/>
      <c r="F203" s="4"/>
      <c r="G203" s="4"/>
      <c r="H203" s="4"/>
      <c r="I203" s="4"/>
      <c r="J203" s="4"/>
      <c r="K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2.75">
      <c r="E208" s="4"/>
      <c r="F208" s="4"/>
      <c r="G208" s="4"/>
      <c r="H208" s="4"/>
      <c r="I208" s="4"/>
      <c r="J208" s="4"/>
      <c r="K208" s="4"/>
    </row>
    <row r="209" spans="5:11" ht="12.75">
      <c r="E209" s="4"/>
      <c r="F209" s="4"/>
      <c r="G209" s="4"/>
      <c r="H209" s="4"/>
      <c r="I209" s="4"/>
      <c r="J209" s="4"/>
      <c r="K209" s="4"/>
    </row>
    <row r="210" spans="5:11" ht="12.75">
      <c r="E210" s="4"/>
      <c r="F210" s="4"/>
      <c r="G210" s="4"/>
      <c r="H210" s="4"/>
      <c r="I210" s="4"/>
      <c r="J210" s="4"/>
      <c r="K210" s="4"/>
    </row>
    <row r="211" spans="5:11" ht="12.75">
      <c r="E211" s="4"/>
      <c r="F211" s="4"/>
      <c r="G211" s="4"/>
      <c r="H211" s="4"/>
      <c r="I211" s="4"/>
      <c r="J211" s="4"/>
      <c r="K211" s="4"/>
    </row>
    <row r="212" spans="5:11" ht="12.75">
      <c r="E212" s="4"/>
      <c r="F212" s="4"/>
      <c r="G212" s="4"/>
      <c r="H212" s="4"/>
      <c r="I212" s="4"/>
      <c r="J212" s="4"/>
      <c r="K212" s="4"/>
    </row>
    <row r="213" spans="5:11" ht="12.75">
      <c r="E213" s="4"/>
      <c r="F213" s="4"/>
      <c r="G213" s="4"/>
      <c r="H213" s="4"/>
      <c r="I213" s="4"/>
      <c r="J213" s="4"/>
      <c r="K213" s="4"/>
    </row>
    <row r="214" spans="5:11" ht="12.75">
      <c r="E214" s="4"/>
      <c r="F214" s="4"/>
      <c r="G214" s="4"/>
      <c r="H214" s="4"/>
      <c r="I214" s="4"/>
      <c r="J214" s="4"/>
      <c r="K214" s="4"/>
    </row>
    <row r="215" spans="5:11" ht="12.75">
      <c r="E215" s="4"/>
      <c r="F215" s="4"/>
      <c r="G215" s="4"/>
      <c r="H215" s="4"/>
      <c r="I215" s="4"/>
      <c r="J215" s="4"/>
      <c r="K215" s="4"/>
    </row>
    <row r="216" spans="5:11" ht="12.75">
      <c r="E216" s="4"/>
      <c r="F216" s="4"/>
      <c r="G216" s="4"/>
      <c r="H216" s="4"/>
      <c r="I216" s="4"/>
      <c r="J216" s="4"/>
      <c r="K216" s="4"/>
    </row>
    <row r="217" spans="5:11" ht="12.75">
      <c r="E217" s="4"/>
      <c r="F217" s="4"/>
      <c r="G217" s="4"/>
      <c r="H217" s="4"/>
      <c r="I217" s="4"/>
      <c r="J217" s="4"/>
      <c r="K217" s="4"/>
    </row>
    <row r="218" spans="5:11" ht="12.75">
      <c r="E218" s="4"/>
      <c r="F218" s="4"/>
      <c r="G218" s="4"/>
      <c r="H218" s="4"/>
      <c r="I218" s="4"/>
      <c r="J218" s="4"/>
      <c r="K218" s="4"/>
    </row>
    <row r="219" spans="5:11" ht="12.75">
      <c r="E219" s="4"/>
      <c r="F219" s="4"/>
      <c r="G219" s="4"/>
      <c r="H219" s="4"/>
      <c r="I219" s="4"/>
      <c r="J219" s="4"/>
      <c r="K219" s="4"/>
    </row>
    <row r="220" spans="5:11" ht="12.75">
      <c r="E220" s="4"/>
      <c r="F220" s="4"/>
      <c r="G220" s="4"/>
      <c r="H220" s="4"/>
      <c r="I220" s="4"/>
      <c r="J220" s="4"/>
      <c r="K220" s="4"/>
    </row>
    <row r="221" spans="5:11" ht="12.75">
      <c r="E221" s="4"/>
      <c r="F221" s="4"/>
      <c r="G221" s="4"/>
      <c r="H221" s="4"/>
      <c r="I221" s="4"/>
      <c r="J221" s="4"/>
      <c r="K221" s="4"/>
    </row>
    <row r="222" spans="5:11" ht="12.75">
      <c r="E222" s="4"/>
      <c r="F222" s="4"/>
      <c r="G222" s="4"/>
      <c r="H222" s="4"/>
      <c r="I222" s="4"/>
      <c r="J222" s="4"/>
      <c r="K222" s="4"/>
    </row>
    <row r="223" spans="5:11" ht="12.75">
      <c r="E223" s="4"/>
      <c r="F223" s="4"/>
      <c r="G223" s="4"/>
      <c r="H223" s="4"/>
      <c r="I223" s="4"/>
      <c r="J223" s="4"/>
      <c r="K223" s="4"/>
    </row>
    <row r="224" spans="5:11" ht="12.75">
      <c r="E224" s="4"/>
      <c r="F224" s="4"/>
      <c r="G224" s="4"/>
      <c r="H224" s="4"/>
      <c r="I224" s="4"/>
      <c r="J224" s="4"/>
      <c r="K224" s="4"/>
    </row>
    <row r="225" spans="5:11" ht="12.75">
      <c r="E225" s="4"/>
      <c r="F225" s="4"/>
      <c r="G225" s="4"/>
      <c r="H225" s="4"/>
      <c r="I225" s="4"/>
      <c r="J225" s="4"/>
      <c r="K225" s="4"/>
    </row>
    <row r="226" spans="5:11" ht="12.75">
      <c r="E226" s="4"/>
      <c r="F226" s="4"/>
      <c r="G226" s="4"/>
      <c r="H226" s="4"/>
      <c r="I226" s="4"/>
      <c r="J226" s="4"/>
      <c r="K226" s="4"/>
    </row>
    <row r="227" spans="5:11" ht="12.75">
      <c r="E227" s="4"/>
      <c r="F227" s="4"/>
      <c r="G227" s="4"/>
      <c r="H227" s="4"/>
      <c r="I227" s="4"/>
      <c r="J227" s="4"/>
      <c r="K227" s="4"/>
    </row>
    <row r="228" spans="5:11" ht="12.75">
      <c r="E228" s="4"/>
      <c r="F228" s="4"/>
      <c r="G228" s="4"/>
      <c r="H228" s="4"/>
      <c r="I228" s="4"/>
      <c r="J228" s="4"/>
      <c r="K228" s="4"/>
    </row>
    <row r="229" spans="5:11" ht="12.75">
      <c r="E229" s="4"/>
      <c r="F229" s="4"/>
      <c r="G229" s="4"/>
      <c r="H229" s="4"/>
      <c r="I229" s="4"/>
      <c r="J229" s="4"/>
      <c r="K229" s="4"/>
    </row>
    <row r="230" spans="5:11" ht="12.75">
      <c r="E230" s="4"/>
      <c r="F230" s="4"/>
      <c r="G230" s="4"/>
      <c r="H230" s="4"/>
      <c r="I230" s="4"/>
      <c r="J230" s="4"/>
      <c r="K230" s="4"/>
    </row>
    <row r="231" spans="5:11" ht="12.75">
      <c r="E231" s="4"/>
      <c r="F231" s="4"/>
      <c r="G231" s="4"/>
      <c r="H231" s="4"/>
      <c r="I231" s="4"/>
      <c r="J231" s="4"/>
      <c r="K231" s="4"/>
    </row>
    <row r="232" spans="5:11" ht="12.75">
      <c r="E232" s="4"/>
      <c r="F232" s="4"/>
      <c r="G232" s="4"/>
      <c r="H232" s="4"/>
      <c r="I232" s="4"/>
      <c r="J232" s="4"/>
      <c r="K232" s="4"/>
    </row>
    <row r="233" spans="5:11" ht="12.75">
      <c r="E233" s="4"/>
      <c r="F233" s="4"/>
      <c r="G233" s="4"/>
      <c r="H233" s="4"/>
      <c r="I233" s="4"/>
      <c r="J233" s="4"/>
      <c r="K233" s="4"/>
    </row>
    <row r="234" spans="5:11" ht="12.75">
      <c r="E234" s="4"/>
      <c r="F234" s="4"/>
      <c r="G234" s="4"/>
      <c r="H234" s="4"/>
      <c r="I234" s="4"/>
      <c r="J234" s="4"/>
      <c r="K234" s="4"/>
    </row>
    <row r="235" spans="5:11" ht="12.75">
      <c r="E235" s="4"/>
      <c r="F235" s="4"/>
      <c r="G235" s="4"/>
      <c r="H235" s="4"/>
      <c r="I235" s="4"/>
      <c r="J235" s="4"/>
      <c r="K235" s="4"/>
    </row>
    <row r="236" spans="5:11" ht="12.75">
      <c r="E236" s="4"/>
      <c r="F236" s="4"/>
      <c r="G236" s="4"/>
      <c r="H236" s="4"/>
      <c r="I236" s="4"/>
      <c r="J236" s="4"/>
      <c r="K236" s="4"/>
    </row>
    <row r="237" spans="5:11" ht="12.75">
      <c r="E237" s="4"/>
      <c r="F237" s="4"/>
      <c r="G237" s="4"/>
      <c r="H237" s="4"/>
      <c r="I237" s="4"/>
      <c r="J237" s="4"/>
      <c r="K237" s="4"/>
    </row>
    <row r="238" spans="5:11" ht="12.75">
      <c r="E238" s="4"/>
      <c r="F238" s="4"/>
      <c r="G238" s="4"/>
      <c r="H238" s="4"/>
      <c r="I238" s="4"/>
      <c r="J238" s="4"/>
      <c r="K238" s="4"/>
    </row>
    <row r="239" spans="5:11" ht="12.75">
      <c r="E239" s="4"/>
      <c r="F239" s="4"/>
      <c r="G239" s="4"/>
      <c r="H239" s="4"/>
      <c r="I239" s="4"/>
      <c r="J239" s="4"/>
      <c r="K239" s="4"/>
    </row>
    <row r="240" spans="5:11" ht="12.75">
      <c r="E240" s="4"/>
      <c r="F240" s="4"/>
      <c r="G240" s="4"/>
      <c r="H240" s="4"/>
      <c r="I240" s="4"/>
      <c r="J240" s="4"/>
      <c r="K240" s="4"/>
    </row>
    <row r="241" spans="5:11" ht="12.75">
      <c r="E241" s="4"/>
      <c r="F241" s="4"/>
      <c r="G241" s="4"/>
      <c r="H241" s="4"/>
      <c r="I241" s="4"/>
      <c r="J241" s="4"/>
      <c r="K241" s="4"/>
    </row>
    <row r="242" spans="5:11" ht="12.75">
      <c r="E242" s="4"/>
      <c r="F242" s="4"/>
      <c r="G242" s="4"/>
      <c r="H242" s="4"/>
      <c r="I242" s="4"/>
      <c r="J242" s="4"/>
      <c r="K242" s="4"/>
    </row>
    <row r="243" spans="5:11" ht="12.75">
      <c r="E243" s="4"/>
      <c r="F243" s="4"/>
      <c r="G243" s="4"/>
      <c r="H243" s="4"/>
      <c r="I243" s="4"/>
      <c r="J243" s="4"/>
      <c r="K243" s="4"/>
    </row>
    <row r="244" spans="5:11" ht="12.75">
      <c r="E244" s="4"/>
      <c r="F244" s="4"/>
      <c r="G244" s="4"/>
      <c r="H244" s="4"/>
      <c r="I244" s="4"/>
      <c r="J244" s="4"/>
      <c r="K244" s="4"/>
    </row>
    <row r="245" spans="5:11" ht="12.75">
      <c r="E245" s="4"/>
      <c r="F245" s="4"/>
      <c r="G245" s="4"/>
      <c r="H245" s="4"/>
      <c r="I245" s="4"/>
      <c r="J245" s="4"/>
      <c r="K245" s="4"/>
    </row>
    <row r="246" spans="5:11" ht="12.75">
      <c r="E246" s="4"/>
      <c r="F246" s="4"/>
      <c r="G246" s="4"/>
      <c r="H246" s="4"/>
      <c r="I246" s="4"/>
      <c r="J246" s="4"/>
      <c r="K246" s="4"/>
    </row>
    <row r="247" spans="5:11" ht="12.75">
      <c r="E247" s="4"/>
      <c r="F247" s="4"/>
      <c r="G247" s="4"/>
      <c r="H247" s="4"/>
      <c r="I247" s="4"/>
      <c r="J247" s="4"/>
      <c r="K247" s="4"/>
    </row>
    <row r="248" spans="5:11" ht="12.75">
      <c r="E248" s="4"/>
      <c r="F248" s="4"/>
      <c r="G248" s="4"/>
      <c r="H248" s="4"/>
      <c r="I248" s="4"/>
      <c r="J248" s="4"/>
      <c r="K248" s="4"/>
    </row>
    <row r="249" spans="5:11" ht="12.75">
      <c r="E249" s="4"/>
      <c r="F249" s="4"/>
      <c r="G249" s="4"/>
      <c r="H249" s="4"/>
      <c r="I249" s="4"/>
      <c r="J249" s="4"/>
      <c r="K249" s="4"/>
    </row>
    <row r="250" spans="5:11" ht="12.75">
      <c r="E250" s="4"/>
      <c r="F250" s="4"/>
      <c r="G250" s="4"/>
      <c r="H250" s="4"/>
      <c r="I250" s="4"/>
      <c r="J250" s="4"/>
      <c r="K250" s="4"/>
    </row>
    <row r="251" spans="5:11" ht="12.75">
      <c r="E251" s="4"/>
      <c r="F251" s="4"/>
      <c r="G251" s="4"/>
      <c r="H251" s="4"/>
      <c r="I251" s="4"/>
      <c r="J251" s="4"/>
      <c r="K251" s="4"/>
    </row>
    <row r="252" spans="5:11" ht="12.75">
      <c r="E252" s="4"/>
      <c r="F252" s="4"/>
      <c r="G252" s="4"/>
      <c r="H252" s="4"/>
      <c r="I252" s="4"/>
      <c r="J252" s="4"/>
      <c r="K252" s="4"/>
    </row>
    <row r="253" spans="5:11" ht="12.75">
      <c r="E253" s="4"/>
      <c r="F253" s="4"/>
      <c r="G253" s="4"/>
      <c r="H253" s="4"/>
      <c r="I253" s="4"/>
      <c r="J253" s="4"/>
      <c r="K253" s="4"/>
    </row>
    <row r="254" spans="5:11" ht="12.75">
      <c r="E254" s="4"/>
      <c r="F254" s="4"/>
      <c r="G254" s="4"/>
      <c r="H254" s="4"/>
      <c r="I254" s="4"/>
      <c r="J254" s="4"/>
      <c r="K254" s="4"/>
    </row>
    <row r="255" spans="5:11" ht="12.75">
      <c r="E255" s="4"/>
      <c r="F255" s="4"/>
      <c r="G255" s="4"/>
      <c r="H255" s="4"/>
      <c r="I255" s="4"/>
      <c r="J255" s="4"/>
      <c r="K255" s="4"/>
    </row>
    <row r="256" spans="5:11" ht="12.75">
      <c r="E256" s="4"/>
      <c r="F256" s="4"/>
      <c r="G256" s="4"/>
      <c r="H256" s="4"/>
      <c r="I256" s="4"/>
      <c r="J256" s="4"/>
      <c r="K256" s="4"/>
    </row>
    <row r="257" spans="5:11" ht="12.75">
      <c r="E257" s="4"/>
      <c r="F257" s="4"/>
      <c r="G257" s="4"/>
      <c r="H257" s="4"/>
      <c r="I257" s="4"/>
      <c r="J257" s="4"/>
      <c r="K257" s="4"/>
    </row>
    <row r="258" spans="5:11" ht="12.75">
      <c r="E258" s="4"/>
      <c r="F258" s="4"/>
      <c r="G258" s="4"/>
      <c r="H258" s="4"/>
      <c r="I258" s="4"/>
      <c r="J258" s="4"/>
      <c r="K258" s="4"/>
    </row>
    <row r="259" spans="5:11" ht="12.75">
      <c r="E259" s="4"/>
      <c r="F259" s="4"/>
      <c r="G259" s="4"/>
      <c r="H259" s="4"/>
      <c r="I259" s="4"/>
      <c r="J259" s="4"/>
      <c r="K259" s="4"/>
    </row>
    <row r="260" spans="5:11" ht="12.75">
      <c r="E260" s="4"/>
      <c r="F260" s="4"/>
      <c r="G260" s="4"/>
      <c r="H260" s="4"/>
      <c r="I260" s="4"/>
      <c r="J260" s="4"/>
      <c r="K260" s="4"/>
    </row>
    <row r="261" spans="5:11" ht="12.75">
      <c r="E261" s="4"/>
      <c r="F261" s="4"/>
      <c r="G261" s="4"/>
      <c r="H261" s="4"/>
      <c r="I261" s="4"/>
      <c r="J261" s="4"/>
      <c r="K261" s="4"/>
    </row>
    <row r="262" spans="5:11" ht="12.75">
      <c r="E262" s="4"/>
      <c r="F262" s="4"/>
      <c r="G262" s="4"/>
      <c r="H262" s="4"/>
      <c r="I262" s="4"/>
      <c r="J262" s="4"/>
      <c r="K262" s="4"/>
    </row>
    <row r="263" spans="5:11" ht="12.75">
      <c r="E263" s="4"/>
      <c r="F263" s="4"/>
      <c r="G263" s="4"/>
      <c r="H263" s="4"/>
      <c r="I263" s="4"/>
      <c r="J263" s="4"/>
      <c r="K263" s="4"/>
    </row>
    <row r="264" spans="5:11" ht="12.75">
      <c r="E264" s="4"/>
      <c r="F264" s="4"/>
      <c r="G264" s="4"/>
      <c r="H264" s="4"/>
      <c r="I264" s="4"/>
      <c r="J264" s="4"/>
      <c r="K264" s="4"/>
    </row>
    <row r="265" spans="5:11" ht="12.75">
      <c r="E265" s="4"/>
      <c r="F265" s="4"/>
      <c r="G265" s="4"/>
      <c r="H265" s="4"/>
      <c r="I265" s="4"/>
      <c r="J265" s="4"/>
      <c r="K265" s="4"/>
    </row>
    <row r="266" spans="5:11" ht="12.75">
      <c r="E266" s="4"/>
      <c r="F266" s="4"/>
      <c r="G266" s="4"/>
      <c r="H266" s="4"/>
      <c r="I266" s="4"/>
      <c r="J266" s="4"/>
      <c r="K266" s="4"/>
    </row>
    <row r="267" spans="5:11" ht="12.75">
      <c r="E267" s="4"/>
      <c r="F267" s="4"/>
      <c r="G267" s="4"/>
      <c r="H267" s="4"/>
      <c r="I267" s="4"/>
      <c r="J267" s="4"/>
      <c r="K267" s="4"/>
    </row>
    <row r="268" spans="5:11" ht="12.75">
      <c r="E268" s="4"/>
      <c r="F268" s="4"/>
      <c r="G268" s="4"/>
      <c r="H268" s="4"/>
      <c r="I268" s="4"/>
      <c r="J268" s="4"/>
      <c r="K268" s="4"/>
    </row>
    <row r="269" spans="5:11" ht="12.75">
      <c r="E269" s="4"/>
      <c r="F269" s="4"/>
      <c r="G269" s="4"/>
      <c r="H269" s="4"/>
      <c r="I269" s="4"/>
      <c r="J269" s="4"/>
      <c r="K269" s="4"/>
    </row>
    <row r="270" spans="5:11" ht="12.75">
      <c r="E270" s="4"/>
      <c r="F270" s="4"/>
      <c r="G270" s="4"/>
      <c r="H270" s="4"/>
      <c r="I270" s="4"/>
      <c r="J270" s="4"/>
      <c r="K270" s="4"/>
    </row>
    <row r="271" spans="5:11" ht="12.75">
      <c r="E271" s="4"/>
      <c r="F271" s="4"/>
      <c r="G271" s="4"/>
      <c r="H271" s="4"/>
      <c r="I271" s="4"/>
      <c r="J271" s="4"/>
      <c r="K271" s="4"/>
    </row>
    <row r="272" spans="5:11" ht="12.75">
      <c r="E272" s="4"/>
      <c r="F272" s="4"/>
      <c r="G272" s="4"/>
      <c r="H272" s="4"/>
      <c r="I272" s="4"/>
      <c r="J272" s="4"/>
      <c r="K272" s="4"/>
    </row>
    <row r="273" spans="5:11" ht="12.75">
      <c r="E273" s="4"/>
      <c r="F273" s="4"/>
      <c r="G273" s="4"/>
      <c r="H273" s="4"/>
      <c r="I273" s="4"/>
      <c r="J273" s="4"/>
      <c r="K273" s="4"/>
    </row>
    <row r="274" spans="5:11" ht="12.75">
      <c r="E274" s="4"/>
      <c r="F274" s="4"/>
      <c r="G274" s="4"/>
      <c r="H274" s="4"/>
      <c r="I274" s="4"/>
      <c r="J274" s="4"/>
      <c r="K274" s="4"/>
    </row>
    <row r="275" spans="5:11" ht="12.75">
      <c r="E275" s="4"/>
      <c r="F275" s="4"/>
      <c r="G275" s="4"/>
      <c r="H275" s="4"/>
      <c r="I275" s="4"/>
      <c r="J275" s="4"/>
      <c r="K275" s="4"/>
    </row>
    <row r="276" spans="5:11" ht="12.75">
      <c r="E276" s="4"/>
      <c r="F276" s="4"/>
      <c r="G276" s="4"/>
      <c r="H276" s="4"/>
      <c r="I276" s="4"/>
      <c r="J276" s="4"/>
      <c r="K276" s="4"/>
    </row>
    <row r="277" spans="5:11" ht="12.75">
      <c r="E277" s="4"/>
      <c r="F277" s="4"/>
      <c r="G277" s="4"/>
      <c r="H277" s="4"/>
      <c r="I277" s="4"/>
      <c r="J277" s="4"/>
      <c r="K277" s="4"/>
    </row>
    <row r="278" spans="5:11" ht="12.75">
      <c r="E278" s="4"/>
      <c r="F278" s="4"/>
      <c r="G278" s="4"/>
      <c r="H278" s="4"/>
      <c r="I278" s="4"/>
      <c r="J278" s="4"/>
      <c r="K278" s="4"/>
    </row>
    <row r="279" spans="5:11" ht="12.75">
      <c r="E279" s="4"/>
      <c r="F279" s="4"/>
      <c r="G279" s="4"/>
      <c r="H279" s="4"/>
      <c r="I279" s="4"/>
      <c r="J279" s="4"/>
      <c r="K279" s="4"/>
    </row>
    <row r="280" spans="5:11" ht="12.75">
      <c r="E280" s="4"/>
      <c r="F280" s="4"/>
      <c r="G280" s="4"/>
      <c r="H280" s="4"/>
      <c r="I280" s="4"/>
      <c r="J280" s="4"/>
      <c r="K280" s="4"/>
    </row>
    <row r="281" spans="5:11" ht="12.75">
      <c r="E281" s="4"/>
      <c r="F281" s="4"/>
      <c r="G281" s="4"/>
      <c r="H281" s="4"/>
      <c r="I281" s="4"/>
      <c r="J281" s="4"/>
      <c r="K281" s="4"/>
    </row>
    <row r="282" spans="5:11" ht="12.75">
      <c r="E282" s="4"/>
      <c r="F282" s="4"/>
      <c r="G282" s="4"/>
      <c r="H282" s="4"/>
      <c r="I282" s="4"/>
      <c r="J282" s="4"/>
      <c r="K282" s="4"/>
    </row>
    <row r="283" spans="5:11" ht="12.75">
      <c r="E283" s="4"/>
      <c r="F283" s="4"/>
      <c r="G283" s="4"/>
      <c r="H283" s="4"/>
      <c r="I283" s="4"/>
      <c r="J283" s="4"/>
      <c r="K283" s="4"/>
    </row>
    <row r="284" spans="5:11" ht="12.75">
      <c r="E284" s="4"/>
      <c r="F284" s="4"/>
      <c r="G284" s="4"/>
      <c r="H284" s="4"/>
      <c r="I284" s="4"/>
      <c r="J284" s="4"/>
      <c r="K284" s="4"/>
    </row>
    <row r="285" spans="5:11" ht="12.75">
      <c r="E285" s="4"/>
      <c r="F285" s="4"/>
      <c r="G285" s="4"/>
      <c r="H285" s="4"/>
      <c r="I285" s="4"/>
      <c r="J285" s="4"/>
      <c r="K285" s="4"/>
    </row>
    <row r="286" spans="5:11" ht="12.75">
      <c r="E286" s="4"/>
      <c r="F286" s="4"/>
      <c r="G286" s="4"/>
      <c r="H286" s="4"/>
      <c r="I286" s="4"/>
      <c r="J286" s="4"/>
      <c r="K286" s="4"/>
    </row>
    <row r="287" spans="5:11" ht="12.75">
      <c r="E287" s="4"/>
      <c r="F287" s="4"/>
      <c r="G287" s="4"/>
      <c r="H287" s="4"/>
      <c r="I287" s="4"/>
      <c r="J287" s="4"/>
      <c r="K287" s="4"/>
    </row>
    <row r="288" spans="5:11" ht="12.75">
      <c r="E288" s="4"/>
      <c r="F288" s="4"/>
      <c r="G288" s="4"/>
      <c r="H288" s="4"/>
      <c r="I288" s="4"/>
      <c r="J288" s="4"/>
      <c r="K288" s="4"/>
    </row>
    <row r="289" spans="5:11" ht="12.75">
      <c r="E289" s="4"/>
      <c r="F289" s="4"/>
      <c r="G289" s="4"/>
      <c r="H289" s="4"/>
      <c r="I289" s="4"/>
      <c r="J289" s="4"/>
      <c r="K289" s="4"/>
    </row>
    <row r="290" spans="5:11" ht="12.75">
      <c r="E290" s="4"/>
      <c r="F290" s="4"/>
      <c r="G290" s="4"/>
      <c r="H290" s="4"/>
      <c r="I290" s="4"/>
      <c r="J290" s="4"/>
      <c r="K290" s="4"/>
    </row>
    <row r="291" spans="5:11" ht="12.75">
      <c r="E291" s="4"/>
      <c r="F291" s="4"/>
      <c r="G291" s="4"/>
      <c r="H291" s="4"/>
      <c r="I291" s="4"/>
      <c r="J291" s="4"/>
      <c r="K291" s="4"/>
    </row>
    <row r="292" spans="5:11" ht="12.75">
      <c r="E292" s="4"/>
      <c r="F292" s="4"/>
      <c r="G292" s="4"/>
      <c r="H292" s="4"/>
      <c r="I292" s="4"/>
      <c r="J292" s="4"/>
      <c r="K292" s="4"/>
    </row>
    <row r="293" spans="5:11" ht="12.75">
      <c r="E293" s="4"/>
      <c r="F293" s="4"/>
      <c r="G293" s="4"/>
      <c r="H293" s="4"/>
      <c r="I293" s="4"/>
      <c r="J293" s="4"/>
      <c r="K293" s="4"/>
    </row>
    <row r="294" spans="5:11" ht="12.75">
      <c r="E294" s="4"/>
      <c r="F294" s="4"/>
      <c r="G294" s="4"/>
      <c r="H294" s="4"/>
      <c r="I294" s="4"/>
      <c r="J294" s="4"/>
      <c r="K294" s="4"/>
    </row>
    <row r="295" spans="5:11" ht="12.75">
      <c r="E295" s="4"/>
      <c r="F295" s="4"/>
      <c r="G295" s="4"/>
      <c r="H295" s="4"/>
      <c r="I295" s="4"/>
      <c r="J295" s="4"/>
      <c r="K295" s="4"/>
    </row>
    <row r="296" spans="5:11" ht="12.75">
      <c r="E296" s="4"/>
      <c r="F296" s="4"/>
      <c r="G296" s="4"/>
      <c r="H296" s="4"/>
      <c r="I296" s="4"/>
      <c r="J296" s="4"/>
      <c r="K296" s="4"/>
    </row>
    <row r="297" spans="5:11" ht="12.75">
      <c r="E297" s="4"/>
      <c r="F297" s="4"/>
      <c r="G297" s="4"/>
      <c r="H297" s="4"/>
      <c r="I297" s="4"/>
      <c r="J297" s="4"/>
      <c r="K297" s="4"/>
    </row>
    <row r="298" spans="5:11" ht="12.75">
      <c r="E298" s="4"/>
      <c r="F298" s="4"/>
      <c r="G298" s="4"/>
      <c r="H298" s="4"/>
      <c r="I298" s="4"/>
      <c r="J298" s="4"/>
      <c r="K298" s="4"/>
    </row>
    <row r="299" spans="5:11" ht="12.75">
      <c r="E299" s="4"/>
      <c r="F299" s="4"/>
      <c r="G299" s="4"/>
      <c r="H299" s="4"/>
      <c r="I299" s="4"/>
      <c r="J299" s="4"/>
      <c r="K299" s="4"/>
    </row>
    <row r="300" spans="5:11" ht="12.75">
      <c r="E300" s="4"/>
      <c r="F300" s="4"/>
      <c r="G300" s="4"/>
      <c r="H300" s="4"/>
      <c r="I300" s="4"/>
      <c r="J300" s="4"/>
      <c r="K300" s="4"/>
    </row>
    <row r="301" spans="5:11" ht="12.75">
      <c r="E301" s="4"/>
      <c r="F301" s="4"/>
      <c r="G301" s="4"/>
      <c r="H301" s="4"/>
      <c r="I301" s="4"/>
      <c r="J301" s="4"/>
      <c r="K301" s="4"/>
    </row>
    <row r="302" spans="5:11" ht="12.75">
      <c r="E302" s="4"/>
      <c r="F302" s="4"/>
      <c r="G302" s="4"/>
      <c r="H302" s="4"/>
      <c r="I302" s="4"/>
      <c r="J302" s="4"/>
      <c r="K302" s="4"/>
    </row>
    <row r="303" spans="5:11" ht="12.75">
      <c r="E303" s="4"/>
      <c r="F303" s="4"/>
      <c r="G303" s="4"/>
      <c r="H303" s="4"/>
      <c r="I303" s="4"/>
      <c r="J303" s="4"/>
      <c r="K303" s="4"/>
    </row>
    <row r="304" spans="5:11" ht="12.75">
      <c r="E304" s="4"/>
      <c r="F304" s="4"/>
      <c r="G304" s="4"/>
      <c r="H304" s="4"/>
      <c r="I304" s="4"/>
      <c r="J304" s="4"/>
      <c r="K304" s="4"/>
    </row>
    <row r="305" spans="5:11" ht="12.75">
      <c r="E305" s="4"/>
      <c r="F305" s="4"/>
      <c r="G305" s="4"/>
      <c r="H305" s="4"/>
      <c r="I305" s="4"/>
      <c r="J305" s="4"/>
      <c r="K305" s="4"/>
    </row>
    <row r="306" spans="5:11" ht="12.75">
      <c r="E306" s="4"/>
      <c r="F306" s="4"/>
      <c r="G306" s="4"/>
      <c r="H306" s="4"/>
      <c r="I306" s="4"/>
      <c r="J306" s="4"/>
      <c r="K306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headerFooter alignWithMargins="0">
    <oddFooter>&amp;C&amp;9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4"/>
  <sheetViews>
    <sheetView workbookViewId="0" topLeftCell="A1">
      <selection activeCell="L1" sqref="L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customWidth="1"/>
    <col min="8" max="9" width="10.7109375" style="2" bestFit="1" customWidth="1"/>
    <col min="10" max="11" width="11.57421875" style="2" customWidth="1"/>
    <col min="12" max="16384" width="11.421875" style="2" customWidth="1"/>
  </cols>
  <sheetData>
    <row r="1" spans="1:6" ht="12.75">
      <c r="A1" s="29" t="s">
        <v>259</v>
      </c>
      <c r="B1" s="3"/>
      <c r="C1" s="4"/>
      <c r="D1" s="4"/>
      <c r="E1" s="4"/>
      <c r="F1" s="4"/>
    </row>
    <row r="2" ht="9" customHeight="1"/>
    <row r="3" spans="1:11" s="5" customFormat="1" ht="14.25">
      <c r="A3" s="101" t="s">
        <v>55</v>
      </c>
      <c r="B3" s="102"/>
      <c r="C3" s="102"/>
      <c r="D3" s="103"/>
      <c r="E3" s="108" t="s">
        <v>303</v>
      </c>
      <c r="F3" s="109"/>
      <c r="G3" s="110"/>
      <c r="H3" s="108" t="s">
        <v>304</v>
      </c>
      <c r="I3" s="109"/>
      <c r="J3" s="109"/>
      <c r="K3" s="75"/>
    </row>
    <row r="4" spans="1:11" s="5" customFormat="1" ht="12">
      <c r="A4" s="104"/>
      <c r="B4" s="104"/>
      <c r="C4" s="104"/>
      <c r="D4" s="105"/>
      <c r="E4" s="113">
        <v>2010</v>
      </c>
      <c r="F4" s="111">
        <v>2009</v>
      </c>
      <c r="G4" s="15" t="s">
        <v>0</v>
      </c>
      <c r="H4" s="111">
        <v>2010</v>
      </c>
      <c r="I4" s="111">
        <v>2009</v>
      </c>
      <c r="J4" s="15" t="s">
        <v>0</v>
      </c>
      <c r="K4" s="30"/>
    </row>
    <row r="5" spans="1:11" s="5" customFormat="1" ht="12">
      <c r="A5" s="104"/>
      <c r="B5" s="104"/>
      <c r="C5" s="104"/>
      <c r="D5" s="105"/>
      <c r="E5" s="114"/>
      <c r="F5" s="112"/>
      <c r="G5" s="16" t="s">
        <v>305</v>
      </c>
      <c r="H5" s="112"/>
      <c r="I5" s="112"/>
      <c r="J5" s="16" t="s">
        <v>305</v>
      </c>
      <c r="K5" s="16"/>
    </row>
    <row r="6" spans="1:11" s="5" customFormat="1" ht="12">
      <c r="A6" s="106"/>
      <c r="B6" s="106"/>
      <c r="C6" s="106"/>
      <c r="D6" s="107"/>
      <c r="E6" s="115" t="s">
        <v>71</v>
      </c>
      <c r="F6" s="116"/>
      <c r="G6" s="1" t="s">
        <v>1</v>
      </c>
      <c r="H6" s="117" t="s">
        <v>70</v>
      </c>
      <c r="I6" s="116"/>
      <c r="J6" s="1" t="s">
        <v>1</v>
      </c>
      <c r="K6" s="30"/>
    </row>
    <row r="7" spans="1:11" ht="12.75">
      <c r="A7" s="5"/>
      <c r="B7" s="5"/>
      <c r="C7" s="5"/>
      <c r="D7" s="5"/>
      <c r="E7" s="13"/>
      <c r="F7" s="13"/>
      <c r="G7" s="11"/>
      <c r="H7" s="13"/>
      <c r="I7" s="13"/>
      <c r="J7" s="11"/>
      <c r="K7" s="11"/>
    </row>
    <row r="8" spans="1:11" ht="12.75">
      <c r="A8" s="5"/>
      <c r="B8" s="5" t="s">
        <v>43</v>
      </c>
      <c r="C8" s="5"/>
      <c r="D8" s="5"/>
      <c r="E8" s="13">
        <f>SUM(E9:E21)</f>
        <v>335524</v>
      </c>
      <c r="F8" s="13">
        <v>279295</v>
      </c>
      <c r="G8" s="11">
        <f aca="true" t="shared" si="0" ref="G8:G29">SUM(E8/F8)*100-100</f>
        <v>20.132476413827675</v>
      </c>
      <c r="H8" s="13">
        <v>384820</v>
      </c>
      <c r="I8" s="13">
        <v>265416</v>
      </c>
      <c r="J8" s="11">
        <f aca="true" t="shared" si="1" ref="J8:J30">SUM(H8/I8)*100-100</f>
        <v>44.98749133435814</v>
      </c>
      <c r="K8" s="11"/>
    </row>
    <row r="9" spans="1:11" ht="12.75">
      <c r="A9" s="5"/>
      <c r="B9" s="10"/>
      <c r="C9" s="10" t="s">
        <v>170</v>
      </c>
      <c r="D9" s="5"/>
      <c r="E9" s="13">
        <v>8743</v>
      </c>
      <c r="F9" s="13">
        <v>10009</v>
      </c>
      <c r="G9" s="11">
        <f t="shared" si="0"/>
        <v>-12.64861624537916</v>
      </c>
      <c r="H9" s="13">
        <v>47231</v>
      </c>
      <c r="I9" s="13">
        <v>21378</v>
      </c>
      <c r="J9" s="11">
        <f t="shared" si="1"/>
        <v>120.93273458695853</v>
      </c>
      <c r="K9" s="11"/>
    </row>
    <row r="10" spans="1:11" ht="12.75">
      <c r="A10" s="5"/>
      <c r="B10" s="5"/>
      <c r="C10" s="5" t="s">
        <v>171</v>
      </c>
      <c r="D10" s="5"/>
      <c r="E10" s="13">
        <v>218</v>
      </c>
      <c r="F10" s="13">
        <v>7856</v>
      </c>
      <c r="G10" s="11">
        <f t="shared" si="0"/>
        <v>-97.22505091649694</v>
      </c>
      <c r="H10" s="13">
        <v>19369</v>
      </c>
      <c r="I10" s="13">
        <v>15214</v>
      </c>
      <c r="J10" s="11">
        <f t="shared" si="1"/>
        <v>27.310372025765744</v>
      </c>
      <c r="K10" s="11"/>
    </row>
    <row r="11" spans="1:11" ht="12.75">
      <c r="A11" s="5"/>
      <c r="B11" s="10"/>
      <c r="C11" s="10" t="s">
        <v>172</v>
      </c>
      <c r="D11" s="5"/>
      <c r="E11" s="13">
        <v>1245</v>
      </c>
      <c r="F11" s="13">
        <v>460</v>
      </c>
      <c r="G11" s="11">
        <f t="shared" si="0"/>
        <v>170.65217391304344</v>
      </c>
      <c r="H11" s="13">
        <v>766</v>
      </c>
      <c r="I11" s="13">
        <v>787</v>
      </c>
      <c r="J11" s="11">
        <f t="shared" si="1"/>
        <v>-2.6683608640406646</v>
      </c>
      <c r="K11" s="11"/>
    </row>
    <row r="12" spans="1:11" ht="12.75">
      <c r="A12" s="5"/>
      <c r="B12" s="5"/>
      <c r="C12" s="5" t="s">
        <v>173</v>
      </c>
      <c r="D12" s="5"/>
      <c r="E12" s="13">
        <v>13</v>
      </c>
      <c r="F12" s="13">
        <v>80</v>
      </c>
      <c r="G12" s="11">
        <f t="shared" si="0"/>
        <v>-83.75</v>
      </c>
      <c r="H12" s="13">
        <v>473</v>
      </c>
      <c r="I12" s="13">
        <v>333</v>
      </c>
      <c r="J12" s="11">
        <f t="shared" si="1"/>
        <v>42.042042042042056</v>
      </c>
      <c r="K12" s="11"/>
    </row>
    <row r="13" spans="1:11" ht="12.75">
      <c r="A13" s="5"/>
      <c r="B13" s="10"/>
      <c r="C13" s="10" t="s">
        <v>174</v>
      </c>
      <c r="D13" s="5"/>
      <c r="E13" s="13">
        <v>9574</v>
      </c>
      <c r="F13" s="13">
        <v>6008</v>
      </c>
      <c r="G13" s="11">
        <f t="shared" si="0"/>
        <v>59.35419440745673</v>
      </c>
      <c r="H13" s="13">
        <v>7628</v>
      </c>
      <c r="I13" s="13">
        <v>5700</v>
      </c>
      <c r="J13" s="11">
        <f t="shared" si="1"/>
        <v>33.82456140350877</v>
      </c>
      <c r="K13" s="11"/>
    </row>
    <row r="14" spans="1:11" ht="12.75">
      <c r="A14" s="5"/>
      <c r="B14" s="5"/>
      <c r="C14" s="5" t="s">
        <v>175</v>
      </c>
      <c r="D14" s="5"/>
      <c r="E14" s="13">
        <v>19217</v>
      </c>
      <c r="F14" s="13">
        <v>11182</v>
      </c>
      <c r="G14" s="11">
        <f t="shared" si="0"/>
        <v>71.8565551779646</v>
      </c>
      <c r="H14" s="13">
        <v>22538</v>
      </c>
      <c r="I14" s="13">
        <v>19462</v>
      </c>
      <c r="J14" s="11">
        <f t="shared" si="1"/>
        <v>15.805158770938249</v>
      </c>
      <c r="K14" s="11"/>
    </row>
    <row r="15" spans="1:11" ht="12.75">
      <c r="A15" s="5"/>
      <c r="B15" s="10"/>
      <c r="C15" s="10" t="s">
        <v>44</v>
      </c>
      <c r="D15" s="5"/>
      <c r="E15" s="13">
        <v>116508</v>
      </c>
      <c r="F15" s="13">
        <v>109220</v>
      </c>
      <c r="G15" s="11">
        <f t="shared" si="0"/>
        <v>6.672770554843439</v>
      </c>
      <c r="H15" s="13">
        <v>203115</v>
      </c>
      <c r="I15" s="13">
        <v>135841</v>
      </c>
      <c r="J15" s="11">
        <f t="shared" si="1"/>
        <v>49.52407594172598</v>
      </c>
      <c r="K15" s="11"/>
    </row>
    <row r="16" spans="1:11" ht="12.75">
      <c r="A16" s="5"/>
      <c r="B16" s="5"/>
      <c r="C16" s="5" t="s">
        <v>176</v>
      </c>
      <c r="D16" s="5"/>
      <c r="E16" s="13">
        <v>31582</v>
      </c>
      <c r="F16" s="13">
        <v>21597</v>
      </c>
      <c r="G16" s="11">
        <f t="shared" si="0"/>
        <v>46.23327313978794</v>
      </c>
      <c r="H16" s="13">
        <v>35754</v>
      </c>
      <c r="I16" s="13">
        <v>31393</v>
      </c>
      <c r="J16" s="11">
        <f t="shared" si="1"/>
        <v>13.891631892460097</v>
      </c>
      <c r="K16" s="11"/>
    </row>
    <row r="17" spans="1:11" ht="12.75">
      <c r="A17" s="5"/>
      <c r="B17" s="10"/>
      <c r="C17" s="10" t="s">
        <v>177</v>
      </c>
      <c r="D17" s="5"/>
      <c r="E17" s="13">
        <v>2296</v>
      </c>
      <c r="F17" s="13">
        <v>1100</v>
      </c>
      <c r="G17" s="11">
        <f t="shared" si="0"/>
        <v>108.72727272727275</v>
      </c>
      <c r="H17" s="13">
        <v>1765</v>
      </c>
      <c r="I17" s="13">
        <v>1092</v>
      </c>
      <c r="J17" s="11">
        <f t="shared" si="1"/>
        <v>61.63003663003664</v>
      </c>
      <c r="K17" s="11"/>
    </row>
    <row r="18" spans="1:11" ht="12.75">
      <c r="A18" s="5"/>
      <c r="B18" s="5"/>
      <c r="C18" s="5" t="s">
        <v>178</v>
      </c>
      <c r="D18" s="5"/>
      <c r="E18" s="13">
        <v>1709</v>
      </c>
      <c r="F18" s="13">
        <v>561</v>
      </c>
      <c r="G18" s="11">
        <f t="shared" si="0"/>
        <v>204.63458110516933</v>
      </c>
      <c r="H18" s="13">
        <v>5667</v>
      </c>
      <c r="I18" s="13">
        <v>1903</v>
      </c>
      <c r="J18" s="11">
        <f t="shared" si="1"/>
        <v>197.79295848660013</v>
      </c>
      <c r="K18" s="11"/>
    </row>
    <row r="19" spans="1:11" ht="12.75">
      <c r="A19" s="5"/>
      <c r="B19" s="10"/>
      <c r="C19" s="10" t="s">
        <v>179</v>
      </c>
      <c r="D19" s="5"/>
      <c r="E19" s="13">
        <v>18980</v>
      </c>
      <c r="F19" s="13">
        <v>12116</v>
      </c>
      <c r="G19" s="11">
        <f t="shared" si="0"/>
        <v>56.652360515021456</v>
      </c>
      <c r="H19" s="13">
        <v>6018</v>
      </c>
      <c r="I19" s="13">
        <v>5895</v>
      </c>
      <c r="J19" s="11">
        <f t="shared" si="1"/>
        <v>2.0865139949109306</v>
      </c>
      <c r="K19" s="11"/>
    </row>
    <row r="20" spans="1:11" ht="12.75">
      <c r="A20" s="5"/>
      <c r="B20" s="5"/>
      <c r="C20" s="5" t="s">
        <v>180</v>
      </c>
      <c r="D20" s="5"/>
      <c r="E20" s="13">
        <v>125439</v>
      </c>
      <c r="F20" s="13">
        <v>99107</v>
      </c>
      <c r="G20" s="11">
        <f t="shared" si="0"/>
        <v>26.569263523262748</v>
      </c>
      <c r="H20" s="13">
        <v>34485</v>
      </c>
      <c r="I20" s="13">
        <v>26420</v>
      </c>
      <c r="J20" s="11">
        <f t="shared" si="1"/>
        <v>30.52611657834973</v>
      </c>
      <c r="K20" s="11"/>
    </row>
    <row r="21" spans="1:11" ht="12.75">
      <c r="A21" s="5"/>
      <c r="B21" s="10"/>
      <c r="C21" s="10" t="s">
        <v>181</v>
      </c>
      <c r="D21" s="5"/>
      <c r="E21" s="13" t="s">
        <v>306</v>
      </c>
      <c r="F21" s="13" t="s">
        <v>306</v>
      </c>
      <c r="G21" s="11" t="s">
        <v>306</v>
      </c>
      <c r="H21" s="13">
        <v>12</v>
      </c>
      <c r="I21" s="13" t="s">
        <v>306</v>
      </c>
      <c r="J21" s="11" t="s">
        <v>258</v>
      </c>
      <c r="K21" s="11"/>
    </row>
    <row r="22" spans="1:11" ht="12.75">
      <c r="A22" s="5"/>
      <c r="B22" s="5"/>
      <c r="C22" s="5"/>
      <c r="D22" s="5"/>
      <c r="E22" s="13"/>
      <c r="F22" s="13"/>
      <c r="G22" s="11"/>
      <c r="H22" s="13"/>
      <c r="I22" s="13"/>
      <c r="J22" s="11"/>
      <c r="K22" s="11"/>
    </row>
    <row r="23" spans="1:11" ht="12.75">
      <c r="A23" s="5" t="s">
        <v>45</v>
      </c>
      <c r="B23" s="10" t="s">
        <v>45</v>
      </c>
      <c r="C23" s="10"/>
      <c r="D23" s="5"/>
      <c r="E23" s="13">
        <f>SUM(E24+E40+E47)</f>
        <v>4574651</v>
      </c>
      <c r="F23" s="13">
        <f>SUM(F24+F40+F47)</f>
        <v>2487207</v>
      </c>
      <c r="G23" s="11">
        <f t="shared" si="0"/>
        <v>83.92723243381027</v>
      </c>
      <c r="H23" s="13">
        <f>SUM(H24+H40+H47)</f>
        <v>2616972</v>
      </c>
      <c r="I23" s="13">
        <v>2347825</v>
      </c>
      <c r="J23" s="11">
        <f t="shared" si="1"/>
        <v>11.463673825774919</v>
      </c>
      <c r="K23" s="11"/>
    </row>
    <row r="24" spans="1:11" ht="12.75">
      <c r="A24" s="5" t="s">
        <v>2</v>
      </c>
      <c r="B24" s="5" t="s">
        <v>182</v>
      </c>
      <c r="C24" s="5"/>
      <c r="D24" s="5"/>
      <c r="E24" s="13">
        <v>137276</v>
      </c>
      <c r="F24" s="13">
        <f>SUM(F25:F39)</f>
        <v>46249</v>
      </c>
      <c r="G24" s="11">
        <f t="shared" si="0"/>
        <v>196.8193906895284</v>
      </c>
      <c r="H24" s="13">
        <v>425520</v>
      </c>
      <c r="I24" s="13">
        <f>SUM(I25:I39)</f>
        <v>538763</v>
      </c>
      <c r="J24" s="11">
        <f t="shared" si="1"/>
        <v>-21.01907517776833</v>
      </c>
      <c r="K24" s="11"/>
    </row>
    <row r="25" spans="1:11" ht="12.75">
      <c r="A25" s="5"/>
      <c r="B25" s="5"/>
      <c r="C25" s="10" t="s">
        <v>183</v>
      </c>
      <c r="D25" s="5"/>
      <c r="E25" s="13">
        <v>601</v>
      </c>
      <c r="F25" s="13">
        <v>515</v>
      </c>
      <c r="G25" s="11">
        <f t="shared" si="0"/>
        <v>16.69902912621359</v>
      </c>
      <c r="H25" s="13">
        <v>9685</v>
      </c>
      <c r="I25" s="13">
        <v>13020</v>
      </c>
      <c r="J25" s="11">
        <f t="shared" si="1"/>
        <v>-25.614439324116745</v>
      </c>
      <c r="K25" s="11"/>
    </row>
    <row r="26" spans="1:11" ht="12.75">
      <c r="A26" s="5"/>
      <c r="B26" s="5"/>
      <c r="C26" s="5" t="s">
        <v>184</v>
      </c>
      <c r="D26" s="5"/>
      <c r="E26" s="13">
        <v>645</v>
      </c>
      <c r="F26" s="13">
        <v>570</v>
      </c>
      <c r="G26" s="11">
        <f t="shared" si="0"/>
        <v>13.157894736842096</v>
      </c>
      <c r="H26" s="13">
        <v>9010</v>
      </c>
      <c r="I26" s="13">
        <v>16490</v>
      </c>
      <c r="J26" s="11">
        <f t="shared" si="1"/>
        <v>-45.36082474226804</v>
      </c>
      <c r="K26" s="11"/>
    </row>
    <row r="27" spans="1:11" ht="12.75">
      <c r="A27" s="5"/>
      <c r="B27" s="5"/>
      <c r="C27" s="10" t="s">
        <v>185</v>
      </c>
      <c r="D27" s="5"/>
      <c r="E27" s="13">
        <v>29</v>
      </c>
      <c r="F27" s="13">
        <v>2</v>
      </c>
      <c r="G27" s="11" t="s">
        <v>258</v>
      </c>
      <c r="H27" s="13">
        <v>11828</v>
      </c>
      <c r="I27" s="13">
        <v>13682</v>
      </c>
      <c r="J27" s="11">
        <f t="shared" si="1"/>
        <v>-13.55065048969449</v>
      </c>
      <c r="K27" s="11"/>
    </row>
    <row r="28" spans="1:11" ht="12.75">
      <c r="A28" s="5"/>
      <c r="B28" s="5"/>
      <c r="C28" s="5" t="s">
        <v>186</v>
      </c>
      <c r="D28" s="5"/>
      <c r="E28" s="13">
        <v>6510</v>
      </c>
      <c r="F28" s="13">
        <v>8721</v>
      </c>
      <c r="G28" s="11">
        <f t="shared" si="0"/>
        <v>-25.35259717922257</v>
      </c>
      <c r="H28" s="13">
        <v>90032</v>
      </c>
      <c r="I28" s="13">
        <v>119769</v>
      </c>
      <c r="J28" s="11">
        <f t="shared" si="1"/>
        <v>-24.828628443086274</v>
      </c>
      <c r="K28" s="11"/>
    </row>
    <row r="29" spans="1:11" ht="12.75">
      <c r="A29" s="5"/>
      <c r="B29" s="5"/>
      <c r="C29" s="10" t="s">
        <v>187</v>
      </c>
      <c r="D29" s="5"/>
      <c r="E29" s="13">
        <v>119747</v>
      </c>
      <c r="F29" s="13">
        <v>24538</v>
      </c>
      <c r="G29" s="11">
        <f t="shared" si="0"/>
        <v>388.00635748634767</v>
      </c>
      <c r="H29" s="13">
        <v>51433</v>
      </c>
      <c r="I29" s="13">
        <v>55819</v>
      </c>
      <c r="J29" s="11">
        <f t="shared" si="1"/>
        <v>-7.857539547465919</v>
      </c>
      <c r="K29" s="11"/>
    </row>
    <row r="30" spans="1:11" ht="12.75">
      <c r="A30" s="5"/>
      <c r="B30" s="5"/>
      <c r="C30" s="5" t="s">
        <v>188</v>
      </c>
      <c r="D30" s="5"/>
      <c r="E30" s="13" t="s">
        <v>306</v>
      </c>
      <c r="F30" s="13" t="s">
        <v>306</v>
      </c>
      <c r="G30" s="11" t="s">
        <v>306</v>
      </c>
      <c r="H30" s="13">
        <v>172</v>
      </c>
      <c r="I30" s="13">
        <v>207</v>
      </c>
      <c r="J30" s="11">
        <f t="shared" si="1"/>
        <v>-16.908212560386474</v>
      </c>
      <c r="K30" s="11"/>
    </row>
    <row r="31" spans="1:11" ht="12.75">
      <c r="A31" s="5"/>
      <c r="B31" s="5"/>
      <c r="C31" s="10" t="s">
        <v>189</v>
      </c>
      <c r="D31" s="5"/>
      <c r="E31" s="13" t="s">
        <v>306</v>
      </c>
      <c r="F31" s="13" t="s">
        <v>306</v>
      </c>
      <c r="G31" s="11" t="s">
        <v>306</v>
      </c>
      <c r="H31" s="13" t="s">
        <v>306</v>
      </c>
      <c r="I31" s="13">
        <v>61</v>
      </c>
      <c r="J31" s="11" t="s">
        <v>258</v>
      </c>
      <c r="K31" s="11"/>
    </row>
    <row r="32" spans="1:11" ht="12.75">
      <c r="A32" s="5"/>
      <c r="B32" s="5"/>
      <c r="C32" s="5" t="s">
        <v>190</v>
      </c>
      <c r="D32" s="5"/>
      <c r="E32" s="13">
        <v>252</v>
      </c>
      <c r="F32" s="13">
        <v>200</v>
      </c>
      <c r="G32" s="11">
        <f>SUM(E32/F32)*100-100</f>
        <v>26</v>
      </c>
      <c r="H32" s="13">
        <v>10254</v>
      </c>
      <c r="I32" s="13">
        <v>8923</v>
      </c>
      <c r="J32" s="11">
        <f aca="true" t="shared" si="2" ref="J32:J50">SUM(H32/I32)*100-100</f>
        <v>14.91650790093017</v>
      </c>
      <c r="K32" s="11"/>
    </row>
    <row r="33" spans="1:11" ht="12.75">
      <c r="A33" s="5"/>
      <c r="B33" s="5"/>
      <c r="C33" s="10" t="s">
        <v>52</v>
      </c>
      <c r="D33" s="5"/>
      <c r="E33" s="13">
        <v>6216</v>
      </c>
      <c r="F33" s="13">
        <v>4921</v>
      </c>
      <c r="G33" s="11">
        <f>SUM(E33/F33)*100-100</f>
        <v>26.315789473684205</v>
      </c>
      <c r="H33" s="13">
        <v>72903</v>
      </c>
      <c r="I33" s="13">
        <v>123244</v>
      </c>
      <c r="J33" s="11">
        <f t="shared" si="2"/>
        <v>-40.84661322255039</v>
      </c>
      <c r="K33" s="11"/>
    </row>
    <row r="34" spans="1:11" ht="12.75">
      <c r="A34" s="5"/>
      <c r="B34" s="5"/>
      <c r="C34" s="5" t="s">
        <v>191</v>
      </c>
      <c r="D34" s="5"/>
      <c r="E34" s="13">
        <v>43</v>
      </c>
      <c r="F34" s="13">
        <v>81</v>
      </c>
      <c r="G34" s="11">
        <f>SUM(E34/F34)*100-100</f>
        <v>-46.913580246913575</v>
      </c>
      <c r="H34" s="13">
        <v>12608</v>
      </c>
      <c r="I34" s="13">
        <v>12773</v>
      </c>
      <c r="J34" s="11">
        <f t="shared" si="2"/>
        <v>-1.2917873639708688</v>
      </c>
      <c r="K34" s="11"/>
    </row>
    <row r="35" spans="1:11" ht="12.75">
      <c r="A35" s="5"/>
      <c r="B35" s="5"/>
      <c r="C35" s="10" t="s">
        <v>192</v>
      </c>
      <c r="D35" s="5"/>
      <c r="E35" s="13">
        <v>31</v>
      </c>
      <c r="F35" s="13">
        <v>106</v>
      </c>
      <c r="G35" s="11">
        <f>SUM(E35/F35)*100-100</f>
        <v>-70.75471698113208</v>
      </c>
      <c r="H35" s="13">
        <v>5369</v>
      </c>
      <c r="I35" s="13">
        <v>3260</v>
      </c>
      <c r="J35" s="11">
        <f t="shared" si="2"/>
        <v>64.69325153374231</v>
      </c>
      <c r="K35" s="11"/>
    </row>
    <row r="36" spans="1:11" ht="12.75">
      <c r="A36" s="5"/>
      <c r="B36" s="5"/>
      <c r="C36" s="5" t="s">
        <v>193</v>
      </c>
      <c r="D36" s="5"/>
      <c r="E36" s="13">
        <v>200</v>
      </c>
      <c r="F36" s="13">
        <v>91</v>
      </c>
      <c r="G36" s="11">
        <f aca="true" t="shared" si="3" ref="G36:G48">SUM(E36/F36)*100-100</f>
        <v>119.7802197802198</v>
      </c>
      <c r="H36" s="13">
        <v>11106</v>
      </c>
      <c r="I36" s="13">
        <v>10413</v>
      </c>
      <c r="J36" s="11">
        <f t="shared" si="2"/>
        <v>6.655142610198794</v>
      </c>
      <c r="K36" s="11"/>
    </row>
    <row r="37" spans="1:11" ht="12.75">
      <c r="A37" s="5"/>
      <c r="B37" s="5"/>
      <c r="C37" s="10" t="s">
        <v>194</v>
      </c>
      <c r="D37" s="5"/>
      <c r="E37" s="13">
        <v>2902</v>
      </c>
      <c r="F37" s="13">
        <v>6198</v>
      </c>
      <c r="G37" s="11">
        <f t="shared" si="3"/>
        <v>-53.1784446595676</v>
      </c>
      <c r="H37" s="13">
        <v>131797</v>
      </c>
      <c r="I37" s="13">
        <v>148667</v>
      </c>
      <c r="J37" s="11">
        <f t="shared" si="2"/>
        <v>-11.347508189443516</v>
      </c>
      <c r="K37" s="11"/>
    </row>
    <row r="38" spans="1:11" ht="12.75">
      <c r="A38" s="5"/>
      <c r="B38" s="5"/>
      <c r="C38" s="5" t="s">
        <v>195</v>
      </c>
      <c r="D38" s="5"/>
      <c r="E38" s="13">
        <v>99</v>
      </c>
      <c r="F38" s="13">
        <v>249</v>
      </c>
      <c r="G38" s="11">
        <f t="shared" si="3"/>
        <v>-60.24096385542169</v>
      </c>
      <c r="H38" s="13">
        <v>6745</v>
      </c>
      <c r="I38" s="13">
        <v>7008</v>
      </c>
      <c r="J38" s="11">
        <f t="shared" si="2"/>
        <v>-3.75285388127854</v>
      </c>
      <c r="K38" s="11"/>
    </row>
    <row r="39" spans="1:11" ht="12.75">
      <c r="A39" s="5"/>
      <c r="B39" s="5"/>
      <c r="C39" s="10" t="s">
        <v>196</v>
      </c>
      <c r="D39" s="5"/>
      <c r="E39" s="13" t="s">
        <v>306</v>
      </c>
      <c r="F39" s="13">
        <v>57</v>
      </c>
      <c r="G39" s="11" t="s">
        <v>258</v>
      </c>
      <c r="H39" s="13">
        <v>2577</v>
      </c>
      <c r="I39" s="13">
        <v>5427</v>
      </c>
      <c r="J39" s="11">
        <f t="shared" si="2"/>
        <v>-52.51520176893311</v>
      </c>
      <c r="K39" s="11"/>
    </row>
    <row r="40" spans="1:11" ht="12.75">
      <c r="A40" s="5"/>
      <c r="B40" s="5" t="s">
        <v>197</v>
      </c>
      <c r="C40" s="5"/>
      <c r="D40" s="5"/>
      <c r="E40" s="13">
        <v>228162</v>
      </c>
      <c r="F40" s="13">
        <v>186658</v>
      </c>
      <c r="G40" s="11">
        <f t="shared" si="3"/>
        <v>22.2353180683389</v>
      </c>
      <c r="H40" s="13">
        <v>275589</v>
      </c>
      <c r="I40" s="13">
        <v>228726</v>
      </c>
      <c r="J40" s="11">
        <f t="shared" si="2"/>
        <v>20.488707011883207</v>
      </c>
      <c r="K40" s="11"/>
    </row>
    <row r="41" spans="1:11" ht="12.75">
      <c r="A41" s="5"/>
      <c r="B41" s="10"/>
      <c r="C41" s="10" t="s">
        <v>198</v>
      </c>
      <c r="D41" s="5"/>
      <c r="E41" s="13">
        <v>49</v>
      </c>
      <c r="F41" s="13">
        <v>44</v>
      </c>
      <c r="G41" s="11">
        <f t="shared" si="3"/>
        <v>11.36363636363636</v>
      </c>
      <c r="H41" s="13">
        <v>20392</v>
      </c>
      <c r="I41" s="13">
        <v>9760</v>
      </c>
      <c r="J41" s="11">
        <f t="shared" si="2"/>
        <v>108.93442622950823</v>
      </c>
      <c r="K41" s="11"/>
    </row>
    <row r="42" spans="1:11" ht="12.75">
      <c r="A42" s="5"/>
      <c r="B42" s="5"/>
      <c r="C42" s="5" t="s">
        <v>199</v>
      </c>
      <c r="D42" s="5"/>
      <c r="E42" s="13">
        <v>24903</v>
      </c>
      <c r="F42" s="13">
        <v>21769</v>
      </c>
      <c r="G42" s="11">
        <f t="shared" si="3"/>
        <v>14.396619045431564</v>
      </c>
      <c r="H42" s="13">
        <v>36004</v>
      </c>
      <c r="I42" s="13">
        <v>49235</v>
      </c>
      <c r="J42" s="11">
        <f t="shared" si="2"/>
        <v>-26.873159337869396</v>
      </c>
      <c r="K42" s="11"/>
    </row>
    <row r="43" spans="1:11" ht="12.75">
      <c r="A43" s="5"/>
      <c r="B43" s="10"/>
      <c r="C43" s="10" t="s">
        <v>200</v>
      </c>
      <c r="D43" s="5"/>
      <c r="E43" s="13">
        <v>145986</v>
      </c>
      <c r="F43" s="13">
        <v>114444</v>
      </c>
      <c r="G43" s="11">
        <f t="shared" si="3"/>
        <v>27.561077907098678</v>
      </c>
      <c r="H43" s="13">
        <v>195745</v>
      </c>
      <c r="I43" s="13">
        <v>153419</v>
      </c>
      <c r="J43" s="11">
        <f t="shared" si="2"/>
        <v>27.58849946877507</v>
      </c>
      <c r="K43" s="11"/>
    </row>
    <row r="44" spans="1:11" ht="12.75">
      <c r="A44" s="5"/>
      <c r="B44" s="5"/>
      <c r="C44" s="5" t="s">
        <v>201</v>
      </c>
      <c r="D44" s="5"/>
      <c r="E44" s="13">
        <v>47521</v>
      </c>
      <c r="F44" s="13">
        <v>42237</v>
      </c>
      <c r="G44" s="11">
        <f t="shared" si="3"/>
        <v>12.510358216729415</v>
      </c>
      <c r="H44" s="13">
        <v>14078</v>
      </c>
      <c r="I44" s="13">
        <v>7203</v>
      </c>
      <c r="J44" s="11">
        <f t="shared" si="2"/>
        <v>95.44634180202692</v>
      </c>
      <c r="K44" s="11"/>
    </row>
    <row r="45" spans="1:11" ht="12.75">
      <c r="A45" s="5"/>
      <c r="B45" s="10"/>
      <c r="C45" s="10" t="s">
        <v>202</v>
      </c>
      <c r="D45" s="5"/>
      <c r="E45" s="13">
        <v>24</v>
      </c>
      <c r="F45" s="13">
        <v>28</v>
      </c>
      <c r="G45" s="11">
        <f t="shared" si="3"/>
        <v>-14.285714285714292</v>
      </c>
      <c r="H45" s="13">
        <v>426</v>
      </c>
      <c r="I45" s="13">
        <v>133</v>
      </c>
      <c r="J45" s="11">
        <f t="shared" si="2"/>
        <v>220.30075187969925</v>
      </c>
      <c r="K45" s="11"/>
    </row>
    <row r="46" spans="1:11" ht="12.75">
      <c r="A46" s="5"/>
      <c r="B46" s="5"/>
      <c r="C46" s="5" t="s">
        <v>203</v>
      </c>
      <c r="D46" s="5"/>
      <c r="E46" s="13">
        <v>9680</v>
      </c>
      <c r="F46" s="13">
        <v>8135</v>
      </c>
      <c r="G46" s="11">
        <f t="shared" si="3"/>
        <v>18.992009834050407</v>
      </c>
      <c r="H46" s="13">
        <v>8943</v>
      </c>
      <c r="I46" s="13">
        <v>8975</v>
      </c>
      <c r="J46" s="11">
        <f t="shared" si="2"/>
        <v>-0.35654596100278013</v>
      </c>
      <c r="K46" s="11"/>
    </row>
    <row r="47" spans="1:11" ht="12.75">
      <c r="A47" s="5"/>
      <c r="B47" s="10" t="s">
        <v>204</v>
      </c>
      <c r="C47" s="10"/>
      <c r="D47" s="5"/>
      <c r="E47" s="13">
        <f>SUM(E48:E67)</f>
        <v>4209213</v>
      </c>
      <c r="F47" s="13">
        <f>SUM(F48:F67)</f>
        <v>2254300</v>
      </c>
      <c r="G47" s="11">
        <f t="shared" si="3"/>
        <v>86.71929201969567</v>
      </c>
      <c r="H47" s="13">
        <v>1915863</v>
      </c>
      <c r="I47" s="13">
        <v>1580337</v>
      </c>
      <c r="J47" s="11">
        <f t="shared" si="2"/>
        <v>21.231294337853242</v>
      </c>
      <c r="K47" s="11"/>
    </row>
    <row r="48" spans="1:11" ht="12.75">
      <c r="A48" s="5"/>
      <c r="B48" s="5"/>
      <c r="C48" s="5" t="s">
        <v>205</v>
      </c>
      <c r="D48" s="5"/>
      <c r="E48" s="13">
        <v>493</v>
      </c>
      <c r="F48" s="13">
        <v>408</v>
      </c>
      <c r="G48" s="11">
        <f t="shared" si="3"/>
        <v>20.83333333333333</v>
      </c>
      <c r="H48" s="13">
        <v>693</v>
      </c>
      <c r="I48" s="13">
        <v>755</v>
      </c>
      <c r="J48" s="11">
        <f t="shared" si="2"/>
        <v>-8.211920529801318</v>
      </c>
      <c r="K48" s="11"/>
    </row>
    <row r="49" spans="1:11" ht="12.75">
      <c r="A49" s="5"/>
      <c r="B49" s="10"/>
      <c r="C49" s="10" t="s">
        <v>206</v>
      </c>
      <c r="D49" s="5"/>
      <c r="E49" s="13" t="s">
        <v>306</v>
      </c>
      <c r="F49" s="13" t="s">
        <v>306</v>
      </c>
      <c r="G49" s="11" t="s">
        <v>306</v>
      </c>
      <c r="H49" s="13" t="s">
        <v>306</v>
      </c>
      <c r="I49" s="13">
        <v>19</v>
      </c>
      <c r="J49" s="11" t="s">
        <v>258</v>
      </c>
      <c r="K49" s="11"/>
    </row>
    <row r="50" spans="1:11" ht="12.75">
      <c r="A50" s="5"/>
      <c r="B50" s="5"/>
      <c r="C50" s="5" t="s">
        <v>207</v>
      </c>
      <c r="D50" s="5"/>
      <c r="E50" s="13">
        <v>12393</v>
      </c>
      <c r="F50" s="13">
        <v>9362</v>
      </c>
      <c r="G50" s="11">
        <f aca="true" t="shared" si="4" ref="G50:G57">SUM(E50/F50)*100-100</f>
        <v>32.37556077761161</v>
      </c>
      <c r="H50" s="13">
        <v>685</v>
      </c>
      <c r="I50" s="13">
        <v>398</v>
      </c>
      <c r="J50" s="11">
        <f t="shared" si="2"/>
        <v>72.1105527638191</v>
      </c>
      <c r="K50" s="11"/>
    </row>
    <row r="51" spans="1:11" ht="12.75">
      <c r="A51" s="5"/>
      <c r="B51" s="10"/>
      <c r="C51" s="10" t="s">
        <v>208</v>
      </c>
      <c r="D51" s="5"/>
      <c r="E51" s="13">
        <v>55552</v>
      </c>
      <c r="F51" s="13">
        <v>51094</v>
      </c>
      <c r="G51" s="11">
        <f t="shared" si="4"/>
        <v>8.725094923082949</v>
      </c>
      <c r="H51" s="13">
        <v>52372</v>
      </c>
      <c r="I51" s="13">
        <v>37138</v>
      </c>
      <c r="J51" s="11">
        <f aca="true" t="shared" si="5" ref="J51:J67">SUM(H51/I51)*100-100</f>
        <v>41.01997953578544</v>
      </c>
      <c r="K51" s="11"/>
    </row>
    <row r="52" spans="1:11" ht="12.75">
      <c r="A52" s="5"/>
      <c r="B52" s="5"/>
      <c r="C52" s="5" t="s">
        <v>255</v>
      </c>
      <c r="D52" s="5"/>
      <c r="E52" s="13" t="s">
        <v>306</v>
      </c>
      <c r="F52" s="13" t="s">
        <v>306</v>
      </c>
      <c r="G52" s="11" t="s">
        <v>258</v>
      </c>
      <c r="H52" s="13">
        <v>59</v>
      </c>
      <c r="I52" s="13">
        <v>243</v>
      </c>
      <c r="J52" s="11">
        <f t="shared" si="5"/>
        <v>-75.7201646090535</v>
      </c>
      <c r="K52" s="11"/>
    </row>
    <row r="53" spans="1:11" ht="12.75">
      <c r="A53" s="5"/>
      <c r="B53" s="10"/>
      <c r="C53" s="10" t="s">
        <v>209</v>
      </c>
      <c r="D53" s="5"/>
      <c r="E53" s="13">
        <v>106410</v>
      </c>
      <c r="F53" s="13">
        <v>79410</v>
      </c>
      <c r="G53" s="11">
        <f t="shared" si="4"/>
        <v>34.000755572346065</v>
      </c>
      <c r="H53" s="13">
        <v>55912</v>
      </c>
      <c r="I53" s="13">
        <v>25764</v>
      </c>
      <c r="J53" s="11">
        <f t="shared" si="5"/>
        <v>117.0159913056979</v>
      </c>
      <c r="K53" s="11"/>
    </row>
    <row r="54" spans="1:11" ht="12.75">
      <c r="A54" s="5"/>
      <c r="B54" s="5"/>
      <c r="C54" s="5" t="s">
        <v>210</v>
      </c>
      <c r="D54" s="5"/>
      <c r="E54" s="13">
        <v>9249</v>
      </c>
      <c r="F54" s="13">
        <v>12656</v>
      </c>
      <c r="G54" s="11">
        <f t="shared" si="4"/>
        <v>-26.920037926675093</v>
      </c>
      <c r="H54" s="13">
        <v>335</v>
      </c>
      <c r="I54" s="13">
        <v>93</v>
      </c>
      <c r="J54" s="11">
        <f t="shared" si="5"/>
        <v>260.21505376344084</v>
      </c>
      <c r="K54" s="11"/>
    </row>
    <row r="55" spans="1:11" ht="12.75">
      <c r="A55" s="5"/>
      <c r="B55" s="10"/>
      <c r="C55" s="10" t="s">
        <v>211</v>
      </c>
      <c r="D55" s="5"/>
      <c r="E55" s="13">
        <v>132407</v>
      </c>
      <c r="F55" s="13">
        <v>86175</v>
      </c>
      <c r="G55" s="11">
        <f t="shared" si="4"/>
        <v>53.64897011894399</v>
      </c>
      <c r="H55" s="13">
        <v>79173</v>
      </c>
      <c r="I55" s="13">
        <v>56178</v>
      </c>
      <c r="J55" s="11">
        <f t="shared" si="5"/>
        <v>40.932393463633446</v>
      </c>
      <c r="K55" s="11"/>
    </row>
    <row r="56" spans="1:11" ht="12.75">
      <c r="A56" s="5"/>
      <c r="B56" s="5"/>
      <c r="C56" s="5" t="s">
        <v>212</v>
      </c>
      <c r="D56" s="5"/>
      <c r="E56" s="13">
        <v>127947</v>
      </c>
      <c r="F56" s="13">
        <v>63577</v>
      </c>
      <c r="G56" s="11">
        <f t="shared" si="4"/>
        <v>101.24730641584222</v>
      </c>
      <c r="H56" s="13">
        <v>59291</v>
      </c>
      <c r="I56" s="13">
        <v>32588</v>
      </c>
      <c r="J56" s="11">
        <f t="shared" si="5"/>
        <v>81.94120535166317</v>
      </c>
      <c r="K56" s="11"/>
    </row>
    <row r="57" spans="1:11" ht="12.75">
      <c r="A57" s="5"/>
      <c r="B57" s="10"/>
      <c r="C57" s="10" t="s">
        <v>213</v>
      </c>
      <c r="D57" s="5"/>
      <c r="E57" s="13">
        <v>1</v>
      </c>
      <c r="F57" s="13">
        <v>351</v>
      </c>
      <c r="G57" s="11">
        <f t="shared" si="4"/>
        <v>-99.71509971509971</v>
      </c>
      <c r="H57" s="13">
        <v>929</v>
      </c>
      <c r="I57" s="13">
        <v>268</v>
      </c>
      <c r="J57" s="11">
        <f t="shared" si="5"/>
        <v>246.64179104477608</v>
      </c>
      <c r="K57" s="11"/>
    </row>
    <row r="58" spans="1:11" ht="12.75">
      <c r="A58" s="5"/>
      <c r="B58" s="5"/>
      <c r="C58" s="5" t="s">
        <v>214</v>
      </c>
      <c r="D58" s="5"/>
      <c r="E58" s="13">
        <v>29490</v>
      </c>
      <c r="F58" s="13">
        <v>13904</v>
      </c>
      <c r="G58" s="11">
        <f aca="true" t="shared" si="6" ref="G58:G67">SUM(E58/F58)*100-100</f>
        <v>112.09723820483313</v>
      </c>
      <c r="H58" s="13">
        <v>167950</v>
      </c>
      <c r="I58" s="13">
        <v>132970</v>
      </c>
      <c r="J58" s="11">
        <f t="shared" si="5"/>
        <v>26.30668571858314</v>
      </c>
      <c r="K58" s="11"/>
    </row>
    <row r="59" spans="1:11" ht="12.75">
      <c r="A59" s="5"/>
      <c r="B59" s="10"/>
      <c r="C59" s="10" t="s">
        <v>215</v>
      </c>
      <c r="D59" s="5"/>
      <c r="E59" s="13">
        <v>24929</v>
      </c>
      <c r="F59" s="13">
        <v>8939</v>
      </c>
      <c r="G59" s="11">
        <f t="shared" si="6"/>
        <v>178.8790692471194</v>
      </c>
      <c r="H59" s="13">
        <v>14112</v>
      </c>
      <c r="I59" s="13">
        <v>15656</v>
      </c>
      <c r="J59" s="11">
        <f t="shared" si="5"/>
        <v>-9.862033725089418</v>
      </c>
      <c r="K59" s="11"/>
    </row>
    <row r="60" spans="1:11" ht="12.75">
      <c r="A60" s="5"/>
      <c r="B60" s="5"/>
      <c r="C60" s="5" t="s">
        <v>216</v>
      </c>
      <c r="D60" s="5"/>
      <c r="E60" s="13">
        <v>386</v>
      </c>
      <c r="F60" s="13">
        <v>523</v>
      </c>
      <c r="G60" s="11">
        <f t="shared" si="6"/>
        <v>-26.19502868068834</v>
      </c>
      <c r="H60" s="13">
        <v>269</v>
      </c>
      <c r="I60" s="13">
        <v>296</v>
      </c>
      <c r="J60" s="11">
        <f t="shared" si="5"/>
        <v>-9.121621621621628</v>
      </c>
      <c r="K60" s="11"/>
    </row>
    <row r="61" spans="1:11" ht="15" customHeight="1">
      <c r="A61" s="5"/>
      <c r="B61" s="10"/>
      <c r="C61" s="10" t="s">
        <v>217</v>
      </c>
      <c r="D61" s="5"/>
      <c r="E61" s="13">
        <v>3214879</v>
      </c>
      <c r="F61" s="13">
        <v>1538835</v>
      </c>
      <c r="G61" s="11">
        <f t="shared" si="6"/>
        <v>108.9164205389142</v>
      </c>
      <c r="H61" s="13">
        <v>896280</v>
      </c>
      <c r="I61" s="13">
        <v>783861</v>
      </c>
      <c r="J61" s="11">
        <f t="shared" si="5"/>
        <v>14.34170088829525</v>
      </c>
      <c r="K61" s="11"/>
    </row>
    <row r="62" spans="1:11" ht="16.5" customHeight="1">
      <c r="A62" s="5"/>
      <c r="B62" s="5"/>
      <c r="C62" s="5" t="s">
        <v>218</v>
      </c>
      <c r="D62" s="5"/>
      <c r="E62" s="13">
        <v>243</v>
      </c>
      <c r="F62" s="13">
        <v>200</v>
      </c>
      <c r="G62" s="11">
        <f t="shared" si="6"/>
        <v>21.500000000000014</v>
      </c>
      <c r="H62" s="13">
        <v>1916</v>
      </c>
      <c r="I62" s="13">
        <v>371</v>
      </c>
      <c r="J62" s="11">
        <f t="shared" si="5"/>
        <v>416.4420485175202</v>
      </c>
      <c r="K62" s="11"/>
    </row>
    <row r="63" spans="1:11" ht="12.75">
      <c r="A63" s="5"/>
      <c r="B63" s="10"/>
      <c r="C63" s="10" t="s">
        <v>219</v>
      </c>
      <c r="D63" s="5"/>
      <c r="E63" s="13">
        <v>62084</v>
      </c>
      <c r="F63" s="13">
        <v>63269</v>
      </c>
      <c r="G63" s="11">
        <f t="shared" si="6"/>
        <v>-1.872955159714877</v>
      </c>
      <c r="H63" s="13">
        <v>219236</v>
      </c>
      <c r="I63" s="13">
        <v>157265</v>
      </c>
      <c r="J63" s="11">
        <f t="shared" si="5"/>
        <v>39.40546211808095</v>
      </c>
      <c r="K63" s="11"/>
    </row>
    <row r="64" spans="1:11" ht="12.75">
      <c r="A64" s="5"/>
      <c r="B64" s="5"/>
      <c r="C64" s="5" t="s">
        <v>46</v>
      </c>
      <c r="D64" s="5"/>
      <c r="E64" s="13">
        <v>273941</v>
      </c>
      <c r="F64" s="13">
        <v>229597</v>
      </c>
      <c r="G64" s="11">
        <f t="shared" si="6"/>
        <v>19.313841208726586</v>
      </c>
      <c r="H64" s="13">
        <v>224603</v>
      </c>
      <c r="I64" s="13">
        <v>223754</v>
      </c>
      <c r="J64" s="11">
        <f t="shared" si="5"/>
        <v>0.3794345575945073</v>
      </c>
      <c r="K64" s="11"/>
    </row>
    <row r="65" spans="1:11" ht="12.75">
      <c r="A65" s="5"/>
      <c r="B65" s="10"/>
      <c r="C65" s="10" t="s">
        <v>220</v>
      </c>
      <c r="D65" s="5"/>
      <c r="E65" s="13">
        <v>128556</v>
      </c>
      <c r="F65" s="13">
        <v>74528</v>
      </c>
      <c r="G65" s="11">
        <f t="shared" si="6"/>
        <v>72.49355946758266</v>
      </c>
      <c r="H65" s="13">
        <v>70982</v>
      </c>
      <c r="I65" s="13">
        <v>45991</v>
      </c>
      <c r="J65" s="11">
        <f t="shared" si="5"/>
        <v>54.33889239198976</v>
      </c>
      <c r="K65" s="11"/>
    </row>
    <row r="66" spans="1:11" ht="12.75">
      <c r="A66" s="5"/>
      <c r="B66" s="5"/>
      <c r="C66" s="5" t="s">
        <v>221</v>
      </c>
      <c r="D66" s="5"/>
      <c r="E66" s="13">
        <v>30213</v>
      </c>
      <c r="F66" s="13">
        <v>21307</v>
      </c>
      <c r="G66" s="11">
        <f t="shared" si="6"/>
        <v>41.79846998638945</v>
      </c>
      <c r="H66" s="13">
        <v>70849</v>
      </c>
      <c r="I66" s="13">
        <v>66507</v>
      </c>
      <c r="J66" s="11">
        <f t="shared" si="5"/>
        <v>6.528636083419784</v>
      </c>
      <c r="K66" s="11"/>
    </row>
    <row r="67" spans="1:11" ht="12.75">
      <c r="A67" s="5"/>
      <c r="B67" s="10"/>
      <c r="C67" s="10" t="s">
        <v>222</v>
      </c>
      <c r="D67" s="5"/>
      <c r="E67" s="13">
        <v>40</v>
      </c>
      <c r="F67" s="13">
        <v>165</v>
      </c>
      <c r="G67" s="11">
        <f t="shared" si="6"/>
        <v>-75.75757575757575</v>
      </c>
      <c r="H67" s="13">
        <v>218</v>
      </c>
      <c r="I67" s="13">
        <v>221</v>
      </c>
      <c r="J67" s="11">
        <f t="shared" si="5"/>
        <v>-1.3574660633484115</v>
      </c>
      <c r="K67" s="11"/>
    </row>
    <row r="68" spans="1:11" ht="2.25" customHeight="1">
      <c r="A68" s="5"/>
      <c r="B68" s="10"/>
      <c r="C68" s="10"/>
      <c r="D68" s="5"/>
      <c r="E68" s="14"/>
      <c r="F68" s="14"/>
      <c r="G68" s="11"/>
      <c r="H68" s="14"/>
      <c r="I68" s="14"/>
      <c r="J68" s="11"/>
      <c r="K68" s="11"/>
    </row>
    <row r="69" spans="1:11" ht="12.75">
      <c r="A69" s="5"/>
      <c r="B69" s="10"/>
      <c r="C69" s="10"/>
      <c r="D69" s="5"/>
      <c r="E69" s="14"/>
      <c r="F69" s="14"/>
      <c r="G69" s="11"/>
      <c r="H69" s="14"/>
      <c r="I69" s="14"/>
      <c r="J69" s="11"/>
      <c r="K69" s="11"/>
    </row>
    <row r="70" spans="1:11" ht="12.75">
      <c r="A70" s="22">
        <v>4</v>
      </c>
      <c r="B70" s="24"/>
      <c r="C70" s="24"/>
      <c r="D70" s="22"/>
      <c r="E70" s="26"/>
      <c r="F70" s="26"/>
      <c r="G70" s="23"/>
      <c r="H70" s="26"/>
      <c r="I70" s="26"/>
      <c r="J70" s="23"/>
      <c r="K70" s="23"/>
    </row>
    <row r="71" spans="1:11" ht="12.75">
      <c r="A71" s="22"/>
      <c r="B71" s="24"/>
      <c r="C71" s="24"/>
      <c r="D71" s="22"/>
      <c r="E71" s="26"/>
      <c r="F71" s="26"/>
      <c r="G71" s="23"/>
      <c r="H71" s="26"/>
      <c r="I71" s="26"/>
      <c r="J71" s="23"/>
      <c r="K71" s="23"/>
    </row>
    <row r="72" spans="1:11" ht="12.75">
      <c r="A72" s="22"/>
      <c r="B72" s="24"/>
      <c r="C72" s="24"/>
      <c r="D72" s="22"/>
      <c r="E72" s="26"/>
      <c r="F72" s="26"/>
      <c r="G72" s="23"/>
      <c r="H72" s="26"/>
      <c r="I72" s="26"/>
      <c r="J72" s="23"/>
      <c r="K72" s="23"/>
    </row>
    <row r="73" spans="1:11" ht="12.75">
      <c r="A73" s="22"/>
      <c r="B73" s="24"/>
      <c r="C73" s="24"/>
      <c r="D73" s="22"/>
      <c r="E73" s="26"/>
      <c r="F73" s="26"/>
      <c r="G73" s="23"/>
      <c r="H73" s="26"/>
      <c r="I73" s="26"/>
      <c r="J73" s="23"/>
      <c r="K73" s="23"/>
    </row>
    <row r="74" spans="1:11" ht="12.75">
      <c r="A74" s="22"/>
      <c r="B74" s="24"/>
      <c r="C74" s="24"/>
      <c r="D74" s="22"/>
      <c r="E74" s="26"/>
      <c r="F74" s="26"/>
      <c r="G74" s="23"/>
      <c r="H74" s="26"/>
      <c r="I74" s="26"/>
      <c r="J74" s="23"/>
      <c r="K74" s="23"/>
    </row>
    <row r="75" spans="1:11" ht="12.75">
      <c r="A75" s="22"/>
      <c r="B75" s="24"/>
      <c r="C75" s="24"/>
      <c r="D75" s="22"/>
      <c r="E75" s="26"/>
      <c r="F75" s="26"/>
      <c r="G75" s="23"/>
      <c r="H75" s="26"/>
      <c r="I75" s="26"/>
      <c r="J75" s="23"/>
      <c r="K75" s="23"/>
    </row>
    <row r="76" spans="1:11" ht="12.75">
      <c r="A76" s="22"/>
      <c r="B76" s="24"/>
      <c r="C76" s="24"/>
      <c r="D76" s="22"/>
      <c r="E76" s="26"/>
      <c r="F76" s="26"/>
      <c r="G76" s="23"/>
      <c r="H76" s="26"/>
      <c r="I76" s="26"/>
      <c r="J76" s="23"/>
      <c r="K76" s="23"/>
    </row>
    <row r="77" spans="1:11" ht="12.75">
      <c r="A77" s="22"/>
      <c r="B77" s="24"/>
      <c r="C77" s="24"/>
      <c r="D77" s="22"/>
      <c r="E77" s="26"/>
      <c r="F77" s="26"/>
      <c r="G77" s="23"/>
      <c r="H77" s="26"/>
      <c r="I77" s="26"/>
      <c r="J77" s="23"/>
      <c r="K77" s="23"/>
    </row>
    <row r="78" spans="1:11" ht="12.75">
      <c r="A78" s="22"/>
      <c r="B78" s="24"/>
      <c r="C78" s="24"/>
      <c r="D78" s="22"/>
      <c r="E78" s="26"/>
      <c r="F78" s="26"/>
      <c r="G78" s="23"/>
      <c r="H78" s="26"/>
      <c r="I78" s="26"/>
      <c r="J78" s="23"/>
      <c r="K78" s="23"/>
    </row>
    <row r="79" spans="1:11" ht="12.75">
      <c r="A79" s="22"/>
      <c r="B79" s="24"/>
      <c r="C79" s="24"/>
      <c r="D79" s="22"/>
      <c r="E79" s="26"/>
      <c r="F79" s="26"/>
      <c r="G79" s="23"/>
      <c r="H79" s="26"/>
      <c r="I79" s="26"/>
      <c r="J79" s="23"/>
      <c r="K79" s="23"/>
    </row>
    <row r="80" spans="1:11" ht="12.75">
      <c r="A80" s="22"/>
      <c r="B80" s="24"/>
      <c r="C80" s="24"/>
      <c r="D80" s="22"/>
      <c r="E80" s="26"/>
      <c r="F80" s="26"/>
      <c r="G80" s="23"/>
      <c r="H80" s="26"/>
      <c r="I80" s="26"/>
      <c r="J80" s="23"/>
      <c r="K80" s="23"/>
    </row>
    <row r="81" spans="1:11" ht="12.75">
      <c r="A81" s="22"/>
      <c r="B81" s="24"/>
      <c r="C81" s="24"/>
      <c r="D81" s="22"/>
      <c r="E81" s="26"/>
      <c r="F81" s="26"/>
      <c r="G81" s="23"/>
      <c r="H81" s="26"/>
      <c r="I81" s="26"/>
      <c r="J81" s="23"/>
      <c r="K81" s="23"/>
    </row>
    <row r="82" spans="1:11" ht="12.75">
      <c r="A82" s="22"/>
      <c r="B82" s="24"/>
      <c r="C82" s="24"/>
      <c r="D82" s="22"/>
      <c r="E82" s="26"/>
      <c r="F82" s="26"/>
      <c r="G82" s="23"/>
      <c r="H82" s="26"/>
      <c r="I82" s="26"/>
      <c r="J82" s="23"/>
      <c r="K82" s="23"/>
    </row>
    <row r="83" spans="1:11" ht="12.75">
      <c r="A83" s="22"/>
      <c r="B83" s="24"/>
      <c r="C83" s="24"/>
      <c r="D83" s="22"/>
      <c r="E83" s="26"/>
      <c r="F83" s="26"/>
      <c r="G83" s="23"/>
      <c r="H83" s="26"/>
      <c r="I83" s="26"/>
      <c r="J83" s="23"/>
      <c r="K83" s="23"/>
    </row>
    <row r="84" spans="1:11" ht="12.75">
      <c r="A84" s="22"/>
      <c r="B84" s="24"/>
      <c r="C84" s="24"/>
      <c r="D84" s="22"/>
      <c r="E84" s="26"/>
      <c r="F84" s="26"/>
      <c r="G84" s="23"/>
      <c r="H84" s="26"/>
      <c r="I84" s="26"/>
      <c r="J84" s="23"/>
      <c r="K84" s="23"/>
    </row>
    <row r="85" spans="1:11" ht="12.75">
      <c r="A85" s="22"/>
      <c r="B85" s="24"/>
      <c r="C85" s="24"/>
      <c r="D85" s="22"/>
      <c r="E85" s="26"/>
      <c r="F85" s="26"/>
      <c r="G85" s="23"/>
      <c r="H85" s="26"/>
      <c r="I85" s="26"/>
      <c r="J85" s="23"/>
      <c r="K85" s="23"/>
    </row>
    <row r="86" spans="1:11" ht="12.75">
      <c r="A86" s="22"/>
      <c r="B86" s="24"/>
      <c r="C86" s="24"/>
      <c r="D86" s="22"/>
      <c r="E86" s="26"/>
      <c r="F86" s="26"/>
      <c r="G86" s="23"/>
      <c r="H86" s="26"/>
      <c r="I86" s="26"/>
      <c r="J86" s="23"/>
      <c r="K86" s="23"/>
    </row>
    <row r="87" spans="1:11" ht="12.75">
      <c r="A87" s="22"/>
      <c r="B87" s="24"/>
      <c r="C87" s="24"/>
      <c r="D87" s="22"/>
      <c r="E87" s="26"/>
      <c r="F87" s="26"/>
      <c r="G87" s="23"/>
      <c r="H87" s="26"/>
      <c r="I87" s="26"/>
      <c r="J87" s="23"/>
      <c r="K87" s="23"/>
    </row>
    <row r="88" spans="1:11" ht="12.75">
      <c r="A88" s="22"/>
      <c r="B88" s="24"/>
      <c r="C88" s="24"/>
      <c r="D88" s="22"/>
      <c r="E88" s="26"/>
      <c r="F88" s="26"/>
      <c r="G88" s="23"/>
      <c r="H88" s="26"/>
      <c r="I88" s="26"/>
      <c r="J88" s="23"/>
      <c r="K88" s="23"/>
    </row>
    <row r="89" spans="1:11" ht="12.75">
      <c r="A89" s="22"/>
      <c r="B89" s="24"/>
      <c r="C89" s="24"/>
      <c r="D89" s="22"/>
      <c r="E89" s="26"/>
      <c r="F89" s="26"/>
      <c r="G89" s="23"/>
      <c r="H89" s="26"/>
      <c r="I89" s="26"/>
      <c r="J89" s="23"/>
      <c r="K89" s="23"/>
    </row>
    <row r="90" spans="1:11" ht="12.75">
      <c r="A90" s="22"/>
      <c r="B90" s="24"/>
      <c r="C90" s="24"/>
      <c r="D90" s="22"/>
      <c r="E90" s="26"/>
      <c r="F90" s="26"/>
      <c r="G90" s="23"/>
      <c r="H90" s="26"/>
      <c r="I90" s="26"/>
      <c r="J90" s="23"/>
      <c r="K90" s="23"/>
    </row>
    <row r="91" spans="1:11" ht="12.75">
      <c r="A91" s="22"/>
      <c r="B91" s="24"/>
      <c r="C91" s="24"/>
      <c r="D91" s="22"/>
      <c r="E91" s="26"/>
      <c r="F91" s="26"/>
      <c r="G91" s="23"/>
      <c r="H91" s="26"/>
      <c r="I91" s="26"/>
      <c r="J91" s="23"/>
      <c r="K91" s="23"/>
    </row>
    <row r="92" spans="1:11" ht="12.75">
      <c r="A92" s="22"/>
      <c r="B92" s="24"/>
      <c r="C92" s="24"/>
      <c r="D92" s="22"/>
      <c r="E92" s="26"/>
      <c r="F92" s="26"/>
      <c r="G92" s="23"/>
      <c r="H92" s="26"/>
      <c r="I92" s="26"/>
      <c r="J92" s="23"/>
      <c r="K92" s="23"/>
    </row>
    <row r="93" spans="1:11" ht="12.75">
      <c r="A93" s="22"/>
      <c r="B93" s="24"/>
      <c r="C93" s="24"/>
      <c r="D93" s="22"/>
      <c r="E93" s="26"/>
      <c r="F93" s="26"/>
      <c r="G93" s="23"/>
      <c r="H93" s="26"/>
      <c r="I93" s="26"/>
      <c r="J93" s="23"/>
      <c r="K93" s="23"/>
    </row>
    <row r="94" spans="1:11" ht="12.75">
      <c r="A94" s="22"/>
      <c r="B94" s="24"/>
      <c r="C94" s="24"/>
      <c r="D94" s="22"/>
      <c r="E94" s="26"/>
      <c r="F94" s="26"/>
      <c r="G94" s="23"/>
      <c r="H94" s="26"/>
      <c r="I94" s="26"/>
      <c r="J94" s="23"/>
      <c r="K94" s="23"/>
    </row>
    <row r="95" spans="1:11" ht="12.75">
      <c r="A95" s="22"/>
      <c r="B95" s="24"/>
      <c r="C95" s="24"/>
      <c r="D95" s="22"/>
      <c r="E95" s="26"/>
      <c r="F95" s="26"/>
      <c r="G95" s="23"/>
      <c r="H95" s="26"/>
      <c r="I95" s="26"/>
      <c r="J95" s="23"/>
      <c r="K95" s="23"/>
    </row>
    <row r="96" spans="1:11" ht="12.75">
      <c r="A96" s="22"/>
      <c r="B96" s="24"/>
      <c r="C96" s="24"/>
      <c r="D96" s="22"/>
      <c r="E96" s="26"/>
      <c r="F96" s="26"/>
      <c r="G96" s="23"/>
      <c r="H96" s="26"/>
      <c r="I96" s="26"/>
      <c r="J96" s="23"/>
      <c r="K96" s="23"/>
    </row>
    <row r="97" spans="1:11" ht="12.75">
      <c r="A97" s="22"/>
      <c r="B97" s="24"/>
      <c r="C97" s="24"/>
      <c r="D97" s="22"/>
      <c r="E97" s="26"/>
      <c r="F97" s="26"/>
      <c r="G97" s="23"/>
      <c r="H97" s="26"/>
      <c r="I97" s="26"/>
      <c r="J97" s="23"/>
      <c r="K97" s="23"/>
    </row>
    <row r="98" spans="1:11" ht="12.75">
      <c r="A98" s="22"/>
      <c r="B98" s="24"/>
      <c r="C98" s="24"/>
      <c r="D98" s="22"/>
      <c r="E98" s="26"/>
      <c r="F98" s="26"/>
      <c r="G98" s="23"/>
      <c r="H98" s="26"/>
      <c r="I98" s="26"/>
      <c r="J98" s="23"/>
      <c r="K98" s="23"/>
    </row>
    <row r="99" spans="1:11" ht="12.75">
      <c r="A99" s="22"/>
      <c r="B99" s="24"/>
      <c r="C99" s="24"/>
      <c r="D99" s="22"/>
      <c r="E99" s="26"/>
      <c r="F99" s="26"/>
      <c r="G99" s="23"/>
      <c r="H99" s="26"/>
      <c r="I99" s="26"/>
      <c r="J99" s="23"/>
      <c r="K99" s="23"/>
    </row>
    <row r="100" spans="1:11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  <c r="K100" s="23"/>
    </row>
    <row r="101" spans="1:11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  <c r="K101" s="23"/>
    </row>
    <row r="102" spans="1:11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  <c r="K102" s="23"/>
    </row>
    <row r="103" spans="1:11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  <c r="K103" s="23"/>
    </row>
    <row r="104" spans="1:11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  <c r="K104" s="23"/>
    </row>
    <row r="105" spans="1:11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  <c r="K105" s="23"/>
    </row>
    <row r="106" spans="1:11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  <c r="K106" s="23"/>
    </row>
    <row r="107" spans="1:11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  <c r="K107" s="23"/>
    </row>
    <row r="108" spans="1:11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  <c r="K108" s="23"/>
    </row>
    <row r="109" spans="1:11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  <c r="K109" s="23"/>
    </row>
    <row r="110" spans="1:11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  <c r="K110" s="23"/>
    </row>
    <row r="111" spans="1:11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  <c r="K111" s="23"/>
    </row>
    <row r="112" spans="1:11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  <c r="K112" s="23"/>
    </row>
    <row r="113" spans="1:11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  <c r="K113" s="23"/>
    </row>
    <row r="114" spans="1:11" ht="12.75">
      <c r="A114" s="22"/>
      <c r="B114" s="22"/>
      <c r="C114" s="22"/>
      <c r="D114" s="22"/>
      <c r="E114" s="26"/>
      <c r="F114" s="26"/>
      <c r="G114" s="23"/>
      <c r="H114" s="26"/>
      <c r="I114" s="26"/>
      <c r="J114" s="23"/>
      <c r="K114" s="23"/>
    </row>
    <row r="115" spans="1:11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  <c r="K115" s="23"/>
    </row>
    <row r="116" spans="1:11" ht="12.75">
      <c r="A116" s="22"/>
      <c r="B116" s="22"/>
      <c r="C116" s="22"/>
      <c r="D116" s="22"/>
      <c r="E116" s="26"/>
      <c r="F116" s="26"/>
      <c r="G116" s="23"/>
      <c r="H116" s="26"/>
      <c r="I116" s="26"/>
      <c r="J116" s="23"/>
      <c r="K116" s="23"/>
    </row>
    <row r="117" spans="1:11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  <c r="K117" s="23"/>
    </row>
    <row r="118" spans="1:11" ht="12.75">
      <c r="A118" s="22"/>
      <c r="B118" s="22"/>
      <c r="C118" s="22"/>
      <c r="D118" s="22"/>
      <c r="E118" s="26"/>
      <c r="F118" s="26"/>
      <c r="G118" s="23"/>
      <c r="H118" s="26"/>
      <c r="I118" s="26"/>
      <c r="J118" s="23"/>
      <c r="K118" s="23"/>
    </row>
    <row r="119" spans="1:11" ht="12.75">
      <c r="A119" s="22"/>
      <c r="B119" s="24"/>
      <c r="C119" s="24"/>
      <c r="D119" s="22"/>
      <c r="E119" s="26"/>
      <c r="F119" s="26"/>
      <c r="G119" s="23"/>
      <c r="H119" s="26"/>
      <c r="I119" s="26"/>
      <c r="J119" s="23"/>
      <c r="K119" s="23"/>
    </row>
    <row r="120" spans="1:11" ht="12.75">
      <c r="A120" s="22"/>
      <c r="B120" s="22"/>
      <c r="C120" s="22"/>
      <c r="D120" s="22"/>
      <c r="E120" s="26"/>
      <c r="F120" s="26"/>
      <c r="G120" s="23"/>
      <c r="H120" s="26"/>
      <c r="I120" s="26"/>
      <c r="J120" s="23"/>
      <c r="K120" s="23"/>
    </row>
    <row r="121" spans="1:11" ht="12.75">
      <c r="A121" s="22"/>
      <c r="B121" s="24"/>
      <c r="C121" s="24"/>
      <c r="D121" s="22"/>
      <c r="E121" s="26"/>
      <c r="F121" s="26"/>
      <c r="G121" s="23"/>
      <c r="H121" s="26"/>
      <c r="I121" s="26"/>
      <c r="J121" s="23"/>
      <c r="K121" s="23"/>
    </row>
    <row r="122" spans="1:11" ht="12.75">
      <c r="A122" s="22"/>
      <c r="B122" s="22"/>
      <c r="C122" s="22"/>
      <c r="D122" s="22"/>
      <c r="E122" s="26"/>
      <c r="F122" s="26"/>
      <c r="G122" s="23"/>
      <c r="H122" s="26"/>
      <c r="I122" s="26"/>
      <c r="J122" s="23"/>
      <c r="K122" s="23"/>
    </row>
    <row r="123" spans="1:11" ht="12.75">
      <c r="A123" s="22"/>
      <c r="B123" s="24"/>
      <c r="C123" s="24"/>
      <c r="D123" s="22"/>
      <c r="E123" s="26"/>
      <c r="F123" s="26"/>
      <c r="G123" s="23"/>
      <c r="H123" s="26"/>
      <c r="I123" s="26"/>
      <c r="J123" s="23"/>
      <c r="K123" s="23"/>
    </row>
    <row r="124" spans="1:11" ht="12.75">
      <c r="A124" s="22"/>
      <c r="B124" s="22"/>
      <c r="C124" s="22"/>
      <c r="D124" s="22"/>
      <c r="E124" s="26"/>
      <c r="F124" s="26"/>
      <c r="G124" s="23"/>
      <c r="H124" s="26"/>
      <c r="I124" s="26"/>
      <c r="J124" s="23"/>
      <c r="K124" s="23"/>
    </row>
    <row r="125" spans="1:11" ht="12.75">
      <c r="A125" s="22"/>
      <c r="B125" s="24"/>
      <c r="C125" s="24"/>
      <c r="D125" s="22"/>
      <c r="E125" s="26"/>
      <c r="F125" s="26"/>
      <c r="G125" s="23"/>
      <c r="H125" s="26"/>
      <c r="I125" s="26"/>
      <c r="J125" s="23"/>
      <c r="K125" s="23"/>
    </row>
    <row r="126" spans="5:11" ht="12.75">
      <c r="E126" s="14"/>
      <c r="F126" s="14"/>
      <c r="G126" s="11"/>
      <c r="H126" s="14"/>
      <c r="I126" s="14"/>
      <c r="J126" s="11"/>
      <c r="K126" s="11"/>
    </row>
    <row r="127" spans="2:11" ht="12.75">
      <c r="B127" s="4"/>
      <c r="C127" s="4"/>
      <c r="E127" s="14"/>
      <c r="F127" s="14"/>
      <c r="G127" s="11"/>
      <c r="H127" s="14"/>
      <c r="I127" s="14"/>
      <c r="J127" s="11"/>
      <c r="K127" s="11"/>
    </row>
    <row r="128" spans="5:11" ht="12.75">
      <c r="E128" s="14"/>
      <c r="F128" s="14"/>
      <c r="G128" s="11"/>
      <c r="H128" s="14"/>
      <c r="I128" s="14"/>
      <c r="J128" s="11"/>
      <c r="K128" s="11"/>
    </row>
    <row r="129" spans="2:11" ht="12.75">
      <c r="B129" s="4"/>
      <c r="C129" s="4"/>
      <c r="E129" s="14"/>
      <c r="F129" s="14"/>
      <c r="G129" s="11"/>
      <c r="H129" s="14"/>
      <c r="I129" s="14"/>
      <c r="J129" s="11"/>
      <c r="K129" s="11"/>
    </row>
    <row r="130" spans="5:11" ht="12.75">
      <c r="E130" s="14"/>
      <c r="F130" s="14"/>
      <c r="G130" s="11"/>
      <c r="H130" s="14"/>
      <c r="I130" s="14"/>
      <c r="J130" s="11"/>
      <c r="K130" s="11"/>
    </row>
    <row r="131" spans="2:11" ht="12.75">
      <c r="B131" s="4"/>
      <c r="C131" s="4"/>
      <c r="E131" s="14"/>
      <c r="F131" s="14"/>
      <c r="G131" s="11"/>
      <c r="H131" s="14"/>
      <c r="I131" s="14"/>
      <c r="J131" s="11"/>
      <c r="K131" s="11"/>
    </row>
    <row r="132" spans="5:11" ht="12.75">
      <c r="E132" s="14"/>
      <c r="F132" s="14"/>
      <c r="G132" s="11"/>
      <c r="H132" s="14"/>
      <c r="I132" s="14"/>
      <c r="J132" s="11"/>
      <c r="K132" s="11"/>
    </row>
    <row r="133" spans="2:11" ht="12.75">
      <c r="B133" s="4"/>
      <c r="C133" s="4"/>
      <c r="E133" s="14"/>
      <c r="F133" s="14"/>
      <c r="G133" s="11"/>
      <c r="H133" s="14"/>
      <c r="I133" s="14"/>
      <c r="J133" s="11"/>
      <c r="K133" s="11"/>
    </row>
    <row r="134" spans="5:11" ht="12.75">
      <c r="E134" s="14"/>
      <c r="F134" s="14"/>
      <c r="G134" s="11"/>
      <c r="H134" s="14"/>
      <c r="I134" s="14"/>
      <c r="J134" s="11"/>
      <c r="K134" s="11"/>
    </row>
    <row r="135" spans="2:11" ht="12.75">
      <c r="B135" s="4"/>
      <c r="C135" s="4"/>
      <c r="E135" s="14"/>
      <c r="F135" s="14"/>
      <c r="G135" s="11"/>
      <c r="H135" s="14"/>
      <c r="I135" s="14"/>
      <c r="J135" s="11"/>
      <c r="K135" s="11"/>
    </row>
    <row r="136" spans="5:11" ht="12.75">
      <c r="E136" s="14"/>
      <c r="F136" s="14"/>
      <c r="G136" s="11"/>
      <c r="H136" s="14"/>
      <c r="I136" s="14"/>
      <c r="J136" s="11"/>
      <c r="K136" s="11"/>
    </row>
    <row r="137" spans="2:11" ht="12.75">
      <c r="B137" s="4"/>
      <c r="C137" s="4"/>
      <c r="E137" s="14"/>
      <c r="F137" s="14"/>
      <c r="G137" s="11"/>
      <c r="H137" s="14"/>
      <c r="I137" s="14"/>
      <c r="J137" s="11"/>
      <c r="K137" s="11"/>
    </row>
    <row r="138" spans="5:11" ht="12.75">
      <c r="E138" s="14"/>
      <c r="F138" s="14"/>
      <c r="G138" s="11"/>
      <c r="H138" s="14"/>
      <c r="I138" s="14"/>
      <c r="J138" s="11"/>
      <c r="K138" s="11"/>
    </row>
    <row r="139" spans="2:11" ht="12.75">
      <c r="B139" s="4"/>
      <c r="C139" s="4"/>
      <c r="E139" s="14"/>
      <c r="F139" s="14"/>
      <c r="G139" s="11"/>
      <c r="H139" s="14"/>
      <c r="I139" s="14"/>
      <c r="J139" s="11"/>
      <c r="K139" s="11"/>
    </row>
    <row r="140" spans="5:11" ht="12.75">
      <c r="E140" s="14"/>
      <c r="F140" s="14"/>
      <c r="G140" s="11"/>
      <c r="H140" s="14"/>
      <c r="I140" s="14"/>
      <c r="J140" s="11"/>
      <c r="K140" s="11"/>
    </row>
    <row r="141" spans="2:11" ht="12.75">
      <c r="B141" s="4"/>
      <c r="C141" s="4"/>
      <c r="E141" s="14"/>
      <c r="F141" s="14"/>
      <c r="G141" s="11"/>
      <c r="H141" s="14"/>
      <c r="I141" s="14"/>
      <c r="J141" s="11"/>
      <c r="K141" s="11"/>
    </row>
    <row r="142" spans="5:11" ht="12.75">
      <c r="E142" s="14"/>
      <c r="F142" s="14"/>
      <c r="G142" s="11"/>
      <c r="H142" s="14"/>
      <c r="I142" s="14"/>
      <c r="J142" s="11"/>
      <c r="K142" s="11"/>
    </row>
    <row r="143" spans="2:11" ht="12.75">
      <c r="B143" s="4"/>
      <c r="C143" s="4"/>
      <c r="E143" s="14"/>
      <c r="F143" s="14"/>
      <c r="G143" s="11"/>
      <c r="H143" s="14"/>
      <c r="I143" s="14"/>
      <c r="J143" s="11"/>
      <c r="K143" s="11"/>
    </row>
    <row r="144" spans="5:11" ht="12.75">
      <c r="E144" s="14"/>
      <c r="F144" s="14"/>
      <c r="G144" s="11"/>
      <c r="H144" s="14"/>
      <c r="I144" s="14"/>
      <c r="J144" s="11"/>
      <c r="K144" s="11"/>
    </row>
    <row r="145" spans="2:11" ht="12.75">
      <c r="B145" s="4"/>
      <c r="C145" s="4"/>
      <c r="E145" s="14"/>
      <c r="F145" s="14"/>
      <c r="G145" s="11"/>
      <c r="H145" s="14"/>
      <c r="I145" s="14"/>
      <c r="J145" s="11"/>
      <c r="K145" s="11"/>
    </row>
    <row r="146" spans="5:11" ht="12.75">
      <c r="E146" s="14"/>
      <c r="F146" s="14"/>
      <c r="G146" s="11"/>
      <c r="H146" s="14"/>
      <c r="I146" s="14"/>
      <c r="J146" s="11"/>
      <c r="K146" s="11"/>
    </row>
    <row r="147" spans="2:11" ht="12.75">
      <c r="B147" s="4"/>
      <c r="C147" s="4"/>
      <c r="E147" s="14"/>
      <c r="F147" s="14"/>
      <c r="G147" s="11"/>
      <c r="H147" s="14"/>
      <c r="I147" s="14"/>
      <c r="J147" s="11"/>
      <c r="K147" s="11"/>
    </row>
    <row r="148" spans="5:11" ht="12.75">
      <c r="E148" s="14"/>
      <c r="F148" s="14"/>
      <c r="G148" s="11"/>
      <c r="H148" s="14"/>
      <c r="I148" s="14"/>
      <c r="J148" s="11"/>
      <c r="K148" s="11"/>
    </row>
    <row r="149" spans="2:11" ht="12.75">
      <c r="B149" s="4"/>
      <c r="C149" s="4"/>
      <c r="E149" s="14"/>
      <c r="F149" s="14"/>
      <c r="G149" s="11"/>
      <c r="H149" s="14"/>
      <c r="I149" s="14"/>
      <c r="J149" s="11"/>
      <c r="K149" s="11"/>
    </row>
    <row r="150" spans="5:11" ht="12.75">
      <c r="E150" s="14"/>
      <c r="F150" s="14"/>
      <c r="G150" s="11"/>
      <c r="H150" s="14"/>
      <c r="I150" s="14"/>
      <c r="J150" s="11"/>
      <c r="K150" s="11"/>
    </row>
    <row r="151" spans="2:11" ht="12.75">
      <c r="B151" s="4"/>
      <c r="C151" s="4"/>
      <c r="E151" s="14"/>
      <c r="F151" s="14"/>
      <c r="G151" s="11"/>
      <c r="H151" s="14"/>
      <c r="I151" s="14"/>
      <c r="J151" s="11"/>
      <c r="K151" s="11"/>
    </row>
    <row r="152" spans="5:11" ht="12.75">
      <c r="E152" s="14"/>
      <c r="F152" s="14"/>
      <c r="G152" s="11"/>
      <c r="H152" s="14"/>
      <c r="I152" s="14"/>
      <c r="J152" s="11"/>
      <c r="K152" s="11"/>
    </row>
    <row r="153" spans="2:11" ht="12.75">
      <c r="B153" s="4"/>
      <c r="C153" s="4"/>
      <c r="E153" s="14"/>
      <c r="F153" s="14"/>
      <c r="G153" s="11"/>
      <c r="H153" s="14"/>
      <c r="I153" s="14"/>
      <c r="J153" s="11"/>
      <c r="K153" s="11"/>
    </row>
    <row r="154" spans="5:11" ht="12.75">
      <c r="E154" s="14"/>
      <c r="F154" s="14"/>
      <c r="G154" s="11"/>
      <c r="H154" s="14"/>
      <c r="I154" s="14"/>
      <c r="J154" s="11"/>
      <c r="K154" s="11"/>
    </row>
    <row r="155" spans="2:11" ht="12.75">
      <c r="B155" s="4"/>
      <c r="C155" s="4"/>
      <c r="E155" s="14"/>
      <c r="F155" s="14"/>
      <c r="G155" s="11"/>
      <c r="H155" s="14"/>
      <c r="I155" s="14"/>
      <c r="J155" s="11"/>
      <c r="K155" s="11"/>
    </row>
    <row r="156" spans="5:11" ht="12.75">
      <c r="E156" s="14"/>
      <c r="F156" s="14"/>
      <c r="G156" s="11"/>
      <c r="H156" s="14"/>
      <c r="I156" s="14"/>
      <c r="J156" s="11"/>
      <c r="K156" s="11"/>
    </row>
    <row r="157" spans="2:11" ht="12.75">
      <c r="B157" s="4"/>
      <c r="C157" s="4"/>
      <c r="E157" s="14"/>
      <c r="F157" s="14"/>
      <c r="G157" s="11"/>
      <c r="H157" s="14"/>
      <c r="I157" s="14"/>
      <c r="J157" s="11"/>
      <c r="K157" s="11"/>
    </row>
    <row r="158" spans="5:11" ht="12.75">
      <c r="E158" s="14"/>
      <c r="F158" s="14"/>
      <c r="G158" s="11"/>
      <c r="H158" s="14"/>
      <c r="I158" s="14"/>
      <c r="J158" s="11"/>
      <c r="K158" s="11"/>
    </row>
    <row r="159" spans="2:11" ht="12.75">
      <c r="B159" s="4"/>
      <c r="C159" s="4"/>
      <c r="E159" s="14"/>
      <c r="F159" s="14"/>
      <c r="G159" s="11"/>
      <c r="H159" s="14"/>
      <c r="I159" s="14"/>
      <c r="J159" s="11"/>
      <c r="K159" s="11"/>
    </row>
    <row r="160" spans="5:11" ht="12.75">
      <c r="E160" s="14"/>
      <c r="F160" s="14"/>
      <c r="G160" s="11"/>
      <c r="H160" s="14"/>
      <c r="I160" s="14"/>
      <c r="J160" s="11"/>
      <c r="K160" s="11"/>
    </row>
    <row r="161" spans="2:11" ht="12.75">
      <c r="B161" s="4"/>
      <c r="C161" s="4"/>
      <c r="E161" s="14"/>
      <c r="F161" s="14"/>
      <c r="G161" s="11"/>
      <c r="H161" s="14"/>
      <c r="I161" s="14"/>
      <c r="J161" s="11"/>
      <c r="K161" s="11"/>
    </row>
    <row r="162" spans="5:11" ht="12.75">
      <c r="E162" s="14"/>
      <c r="F162" s="14"/>
      <c r="G162" s="11"/>
      <c r="H162" s="14"/>
      <c r="I162" s="14"/>
      <c r="J162" s="11"/>
      <c r="K162" s="11"/>
    </row>
    <row r="163" spans="2:11" ht="12.75">
      <c r="B163" s="4"/>
      <c r="C163" s="4"/>
      <c r="E163" s="14"/>
      <c r="F163" s="14"/>
      <c r="G163" s="11"/>
      <c r="H163" s="14"/>
      <c r="I163" s="14"/>
      <c r="J163" s="11"/>
      <c r="K163" s="11"/>
    </row>
    <row r="164" spans="5:11" ht="12.75">
      <c r="E164" s="14"/>
      <c r="F164" s="14"/>
      <c r="G164" s="11"/>
      <c r="H164" s="14"/>
      <c r="I164" s="14"/>
      <c r="J164" s="11"/>
      <c r="K164" s="11"/>
    </row>
    <row r="165" spans="5:11" ht="12.75">
      <c r="E165" s="4"/>
      <c r="F165" s="4"/>
      <c r="G165" s="4"/>
      <c r="H165" s="4"/>
      <c r="I165" s="4"/>
      <c r="J165" s="4"/>
      <c r="K165" s="4"/>
    </row>
    <row r="166" spans="5:11" ht="12.75">
      <c r="E166" s="4"/>
      <c r="F166" s="4"/>
      <c r="G166" s="4"/>
      <c r="H166" s="4"/>
      <c r="I166" s="4"/>
      <c r="J166" s="4"/>
      <c r="K166" s="4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  <row r="197" spans="5:11" ht="12.75">
      <c r="E197" s="4"/>
      <c r="F197" s="4"/>
      <c r="G197" s="4"/>
      <c r="H197" s="4"/>
      <c r="I197" s="4"/>
      <c r="J197" s="4"/>
      <c r="K197" s="4"/>
    </row>
    <row r="198" spans="5:11" ht="12.75">
      <c r="E198" s="4"/>
      <c r="F198" s="4"/>
      <c r="G198" s="4"/>
      <c r="H198" s="4"/>
      <c r="I198" s="4"/>
      <c r="J198" s="4"/>
      <c r="K198" s="4"/>
    </row>
    <row r="199" spans="5:11" ht="12.75">
      <c r="E199" s="4"/>
      <c r="F199" s="4"/>
      <c r="G199" s="4"/>
      <c r="H199" s="4"/>
      <c r="I199" s="4"/>
      <c r="J199" s="4"/>
      <c r="K199" s="4"/>
    </row>
    <row r="200" spans="5:11" ht="12.75">
      <c r="E200" s="4"/>
      <c r="F200" s="4"/>
      <c r="G200" s="4"/>
      <c r="H200" s="4"/>
      <c r="I200" s="4"/>
      <c r="J200" s="4"/>
      <c r="K200" s="4"/>
    </row>
    <row r="201" spans="5:11" ht="12.75">
      <c r="E201" s="4"/>
      <c r="F201" s="4"/>
      <c r="G201" s="4"/>
      <c r="H201" s="4"/>
      <c r="I201" s="4"/>
      <c r="J201" s="4"/>
      <c r="K201" s="4"/>
    </row>
    <row r="202" spans="5:11" ht="12.75">
      <c r="E202" s="4"/>
      <c r="F202" s="4"/>
      <c r="G202" s="4"/>
      <c r="H202" s="4"/>
      <c r="I202" s="4"/>
      <c r="J202" s="4"/>
      <c r="K202" s="4"/>
    </row>
    <row r="203" spans="5:11" ht="12.75">
      <c r="E203" s="4"/>
      <c r="F203" s="4"/>
      <c r="G203" s="4"/>
      <c r="H203" s="4"/>
      <c r="I203" s="4"/>
      <c r="J203" s="4"/>
      <c r="K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2.75">
      <c r="E208" s="4"/>
      <c r="F208" s="4"/>
      <c r="G208" s="4"/>
      <c r="H208" s="4"/>
      <c r="I208" s="4"/>
      <c r="J208" s="4"/>
      <c r="K208" s="4"/>
    </row>
    <row r="209" spans="5:11" ht="12.75">
      <c r="E209" s="4"/>
      <c r="F209" s="4"/>
      <c r="G209" s="4"/>
      <c r="H209" s="4"/>
      <c r="I209" s="4"/>
      <c r="J209" s="4"/>
      <c r="K209" s="4"/>
    </row>
    <row r="210" spans="5:11" ht="12.75">
      <c r="E210" s="4"/>
      <c r="F210" s="4"/>
      <c r="G210" s="4"/>
      <c r="H210" s="4"/>
      <c r="I210" s="4"/>
      <c r="J210" s="4"/>
      <c r="K210" s="4"/>
    </row>
    <row r="211" spans="5:11" ht="12.75">
      <c r="E211" s="4"/>
      <c r="F211" s="4"/>
      <c r="G211" s="4"/>
      <c r="H211" s="4"/>
      <c r="I211" s="4"/>
      <c r="J211" s="4"/>
      <c r="K211" s="4"/>
    </row>
    <row r="212" spans="5:11" ht="12.75">
      <c r="E212" s="4"/>
      <c r="F212" s="4"/>
      <c r="G212" s="4"/>
      <c r="H212" s="4"/>
      <c r="I212" s="4"/>
      <c r="J212" s="4"/>
      <c r="K212" s="4"/>
    </row>
    <row r="213" spans="5:11" ht="12.75">
      <c r="E213" s="4"/>
      <c r="F213" s="4"/>
      <c r="G213" s="4"/>
      <c r="H213" s="4"/>
      <c r="I213" s="4"/>
      <c r="J213" s="4"/>
      <c r="K213" s="4"/>
    </row>
    <row r="214" spans="5:11" ht="12.75">
      <c r="E214" s="4"/>
      <c r="F214" s="4"/>
      <c r="G214" s="4"/>
      <c r="H214" s="4"/>
      <c r="I214" s="4"/>
      <c r="J214" s="4"/>
      <c r="K214" s="4"/>
    </row>
    <row r="215" spans="5:11" ht="12.75">
      <c r="E215" s="4"/>
      <c r="F215" s="4"/>
      <c r="G215" s="4"/>
      <c r="H215" s="4"/>
      <c r="I215" s="4"/>
      <c r="J215" s="4"/>
      <c r="K215" s="4"/>
    </row>
    <row r="216" spans="5:11" ht="12.75">
      <c r="E216" s="4"/>
      <c r="F216" s="4"/>
      <c r="G216" s="4"/>
      <c r="H216" s="4"/>
      <c r="I216" s="4"/>
      <c r="J216" s="4"/>
      <c r="K216" s="4"/>
    </row>
    <row r="217" spans="5:11" ht="12.75">
      <c r="E217" s="4"/>
      <c r="F217" s="4"/>
      <c r="G217" s="4"/>
      <c r="H217" s="4"/>
      <c r="I217" s="4"/>
      <c r="J217" s="4"/>
      <c r="K217" s="4"/>
    </row>
    <row r="218" spans="5:11" ht="12.75">
      <c r="E218" s="4"/>
      <c r="F218" s="4"/>
      <c r="G218" s="4"/>
      <c r="H218" s="4"/>
      <c r="I218" s="4"/>
      <c r="J218" s="4"/>
      <c r="K218" s="4"/>
    </row>
    <row r="219" spans="5:11" ht="12.75">
      <c r="E219" s="4"/>
      <c r="F219" s="4"/>
      <c r="G219" s="4"/>
      <c r="H219" s="4"/>
      <c r="I219" s="4"/>
      <c r="J219" s="4"/>
      <c r="K219" s="4"/>
    </row>
    <row r="220" spans="5:11" ht="12.75">
      <c r="E220" s="4"/>
      <c r="F220" s="4"/>
      <c r="G220" s="4"/>
      <c r="H220" s="4"/>
      <c r="I220" s="4"/>
      <c r="J220" s="4"/>
      <c r="K220" s="4"/>
    </row>
    <row r="221" spans="5:11" ht="12.75">
      <c r="E221" s="4"/>
      <c r="F221" s="4"/>
      <c r="G221" s="4"/>
      <c r="H221" s="4"/>
      <c r="I221" s="4"/>
      <c r="J221" s="4"/>
      <c r="K221" s="4"/>
    </row>
    <row r="222" spans="5:11" ht="12.75">
      <c r="E222" s="4"/>
      <c r="F222" s="4"/>
      <c r="G222" s="4"/>
      <c r="H222" s="4"/>
      <c r="I222" s="4"/>
      <c r="J222" s="4"/>
      <c r="K222" s="4"/>
    </row>
    <row r="223" spans="5:11" ht="12.75">
      <c r="E223" s="4"/>
      <c r="F223" s="4"/>
      <c r="G223" s="4"/>
      <c r="H223" s="4"/>
      <c r="I223" s="4"/>
      <c r="J223" s="4"/>
      <c r="K223" s="4"/>
    </row>
    <row r="224" spans="5:11" ht="12.75">
      <c r="E224" s="4"/>
      <c r="F224" s="4"/>
      <c r="G224" s="4"/>
      <c r="H224" s="4"/>
      <c r="I224" s="4"/>
      <c r="J224" s="4"/>
      <c r="K224" s="4"/>
    </row>
    <row r="225" spans="5:11" ht="12.75">
      <c r="E225" s="4"/>
      <c r="F225" s="4"/>
      <c r="G225" s="4"/>
      <c r="H225" s="4"/>
      <c r="I225" s="4"/>
      <c r="J225" s="4"/>
      <c r="K225" s="4"/>
    </row>
    <row r="226" spans="5:11" ht="12.75">
      <c r="E226" s="4"/>
      <c r="F226" s="4"/>
      <c r="G226" s="4"/>
      <c r="H226" s="4"/>
      <c r="I226" s="4"/>
      <c r="J226" s="4"/>
      <c r="K226" s="4"/>
    </row>
    <row r="227" spans="5:11" ht="12.75">
      <c r="E227" s="4"/>
      <c r="F227" s="4"/>
      <c r="G227" s="4"/>
      <c r="H227" s="4"/>
      <c r="I227" s="4"/>
      <c r="J227" s="4"/>
      <c r="K227" s="4"/>
    </row>
    <row r="228" spans="5:11" ht="12.75">
      <c r="E228" s="4"/>
      <c r="F228" s="4"/>
      <c r="G228" s="4"/>
      <c r="H228" s="4"/>
      <c r="I228" s="4"/>
      <c r="J228" s="4"/>
      <c r="K228" s="4"/>
    </row>
    <row r="229" spans="5:11" ht="12.75">
      <c r="E229" s="4"/>
      <c r="F229" s="4"/>
      <c r="G229" s="4"/>
      <c r="H229" s="4"/>
      <c r="I229" s="4"/>
      <c r="J229" s="4"/>
      <c r="K229" s="4"/>
    </row>
    <row r="230" spans="5:11" ht="12.75">
      <c r="E230" s="4"/>
      <c r="F230" s="4"/>
      <c r="G230" s="4"/>
      <c r="H230" s="4"/>
      <c r="I230" s="4"/>
      <c r="J230" s="4"/>
      <c r="K230" s="4"/>
    </row>
    <row r="231" spans="5:11" ht="12.75">
      <c r="E231" s="4"/>
      <c r="F231" s="4"/>
      <c r="G231" s="4"/>
      <c r="H231" s="4"/>
      <c r="I231" s="4"/>
      <c r="J231" s="4"/>
      <c r="K231" s="4"/>
    </row>
    <row r="232" spans="5:11" ht="12.75">
      <c r="E232" s="4"/>
      <c r="F232" s="4"/>
      <c r="G232" s="4"/>
      <c r="H232" s="4"/>
      <c r="I232" s="4"/>
      <c r="J232" s="4"/>
      <c r="K232" s="4"/>
    </row>
    <row r="233" spans="5:11" ht="12.75">
      <c r="E233" s="4"/>
      <c r="F233" s="4"/>
      <c r="G233" s="4"/>
      <c r="H233" s="4"/>
      <c r="I233" s="4"/>
      <c r="J233" s="4"/>
      <c r="K233" s="4"/>
    </row>
    <row r="234" spans="5:11" ht="12.75">
      <c r="E234" s="4"/>
      <c r="F234" s="4"/>
      <c r="G234" s="4"/>
      <c r="H234" s="4"/>
      <c r="I234" s="4"/>
      <c r="J234" s="4"/>
      <c r="K234" s="4"/>
    </row>
    <row r="235" spans="5:11" ht="12.75">
      <c r="E235" s="4"/>
      <c r="F235" s="4"/>
      <c r="G235" s="4"/>
      <c r="H235" s="4"/>
      <c r="I235" s="4"/>
      <c r="J235" s="4"/>
      <c r="K235" s="4"/>
    </row>
    <row r="236" spans="5:11" ht="12.75">
      <c r="E236" s="4"/>
      <c r="F236" s="4"/>
      <c r="G236" s="4"/>
      <c r="H236" s="4"/>
      <c r="I236" s="4"/>
      <c r="J236" s="4"/>
      <c r="K236" s="4"/>
    </row>
    <row r="237" spans="5:11" ht="12.75">
      <c r="E237" s="4"/>
      <c r="F237" s="4"/>
      <c r="G237" s="4"/>
      <c r="H237" s="4"/>
      <c r="I237" s="4"/>
      <c r="J237" s="4"/>
      <c r="K237" s="4"/>
    </row>
    <row r="238" spans="5:11" ht="12.75">
      <c r="E238" s="4"/>
      <c r="F238" s="4"/>
      <c r="G238" s="4"/>
      <c r="H238" s="4"/>
      <c r="I238" s="4"/>
      <c r="J238" s="4"/>
      <c r="K238" s="4"/>
    </row>
    <row r="239" spans="5:11" ht="12.75">
      <c r="E239" s="4"/>
      <c r="F239" s="4"/>
      <c r="G239" s="4"/>
      <c r="H239" s="4"/>
      <c r="I239" s="4"/>
      <c r="J239" s="4"/>
      <c r="K239" s="4"/>
    </row>
    <row r="240" spans="5:11" ht="12.75">
      <c r="E240" s="4"/>
      <c r="F240" s="4"/>
      <c r="G240" s="4"/>
      <c r="H240" s="4"/>
      <c r="I240" s="4"/>
      <c r="J240" s="4"/>
      <c r="K240" s="4"/>
    </row>
    <row r="241" spans="5:11" ht="12.75">
      <c r="E241" s="4"/>
      <c r="F241" s="4"/>
      <c r="G241" s="4"/>
      <c r="H241" s="4"/>
      <c r="I241" s="4"/>
      <c r="J241" s="4"/>
      <c r="K241" s="4"/>
    </row>
    <row r="242" spans="5:11" ht="12.75">
      <c r="E242" s="4"/>
      <c r="F242" s="4"/>
      <c r="G242" s="4"/>
      <c r="H242" s="4"/>
      <c r="I242" s="4"/>
      <c r="J242" s="4"/>
      <c r="K242" s="4"/>
    </row>
    <row r="243" spans="5:11" ht="12.75">
      <c r="E243" s="4"/>
      <c r="F243" s="4"/>
      <c r="G243" s="4"/>
      <c r="H243" s="4"/>
      <c r="I243" s="4"/>
      <c r="J243" s="4"/>
      <c r="K243" s="4"/>
    </row>
    <row r="244" spans="5:11" ht="12.75">
      <c r="E244" s="4"/>
      <c r="F244" s="4"/>
      <c r="G244" s="4"/>
      <c r="H244" s="4"/>
      <c r="I244" s="4"/>
      <c r="J244" s="4"/>
      <c r="K244" s="4"/>
    </row>
    <row r="245" spans="5:11" ht="12.75">
      <c r="E245" s="4"/>
      <c r="F245" s="4"/>
      <c r="G245" s="4"/>
      <c r="H245" s="4"/>
      <c r="I245" s="4"/>
      <c r="J245" s="4"/>
      <c r="K245" s="4"/>
    </row>
    <row r="246" spans="5:11" ht="12.75">
      <c r="E246" s="4"/>
      <c r="F246" s="4"/>
      <c r="G246" s="4"/>
      <c r="H246" s="4"/>
      <c r="I246" s="4"/>
      <c r="J246" s="4"/>
      <c r="K246" s="4"/>
    </row>
    <row r="247" spans="5:11" ht="12.75">
      <c r="E247" s="4"/>
      <c r="F247" s="4"/>
      <c r="G247" s="4"/>
      <c r="H247" s="4"/>
      <c r="I247" s="4"/>
      <c r="J247" s="4"/>
      <c r="K247" s="4"/>
    </row>
    <row r="248" spans="5:11" ht="12.75">
      <c r="E248" s="4"/>
      <c r="F248" s="4"/>
      <c r="G248" s="4"/>
      <c r="H248" s="4"/>
      <c r="I248" s="4"/>
      <c r="J248" s="4"/>
      <c r="K248" s="4"/>
    </row>
    <row r="249" spans="5:11" ht="12.75">
      <c r="E249" s="4"/>
      <c r="F249" s="4"/>
      <c r="G249" s="4"/>
      <c r="H249" s="4"/>
      <c r="I249" s="4"/>
      <c r="J249" s="4"/>
      <c r="K249" s="4"/>
    </row>
    <row r="250" spans="5:11" ht="12.75">
      <c r="E250" s="4"/>
      <c r="F250" s="4"/>
      <c r="G250" s="4"/>
      <c r="H250" s="4"/>
      <c r="I250" s="4"/>
      <c r="J250" s="4"/>
      <c r="K250" s="4"/>
    </row>
    <row r="251" spans="5:11" ht="12.75">
      <c r="E251" s="4"/>
      <c r="F251" s="4"/>
      <c r="G251" s="4"/>
      <c r="H251" s="4"/>
      <c r="I251" s="4"/>
      <c r="J251" s="4"/>
      <c r="K251" s="4"/>
    </row>
    <row r="252" spans="5:11" ht="12.75">
      <c r="E252" s="4"/>
      <c r="F252" s="4"/>
      <c r="G252" s="4"/>
      <c r="H252" s="4"/>
      <c r="I252" s="4"/>
      <c r="J252" s="4"/>
      <c r="K252" s="4"/>
    </row>
    <row r="253" spans="5:11" ht="12.75">
      <c r="E253" s="4"/>
      <c r="F253" s="4"/>
      <c r="G253" s="4"/>
      <c r="H253" s="4"/>
      <c r="I253" s="4"/>
      <c r="J253" s="4"/>
      <c r="K253" s="4"/>
    </row>
    <row r="254" spans="5:11" ht="12.75">
      <c r="E254" s="4"/>
      <c r="F254" s="4"/>
      <c r="G254" s="4"/>
      <c r="H254" s="4"/>
      <c r="I254" s="4"/>
      <c r="J254" s="4"/>
      <c r="K254" s="4"/>
    </row>
    <row r="255" spans="5:11" ht="12.75">
      <c r="E255" s="4"/>
      <c r="F255" s="4"/>
      <c r="G255" s="4"/>
      <c r="H255" s="4"/>
      <c r="I255" s="4"/>
      <c r="J255" s="4"/>
      <c r="K255" s="4"/>
    </row>
    <row r="256" spans="5:11" ht="12.75">
      <c r="E256" s="4"/>
      <c r="F256" s="4"/>
      <c r="G256" s="4"/>
      <c r="H256" s="4"/>
      <c r="I256" s="4"/>
      <c r="J256" s="4"/>
      <c r="K256" s="4"/>
    </row>
    <row r="257" spans="5:11" ht="12.75">
      <c r="E257" s="4"/>
      <c r="F257" s="4"/>
      <c r="G257" s="4"/>
      <c r="H257" s="4"/>
      <c r="I257" s="4"/>
      <c r="J257" s="4"/>
      <c r="K257" s="4"/>
    </row>
    <row r="258" spans="5:11" ht="12.75">
      <c r="E258" s="4"/>
      <c r="F258" s="4"/>
      <c r="G258" s="4"/>
      <c r="H258" s="4"/>
      <c r="I258" s="4"/>
      <c r="J258" s="4"/>
      <c r="K258" s="4"/>
    </row>
    <row r="259" spans="5:11" ht="12.75">
      <c r="E259" s="4"/>
      <c r="F259" s="4"/>
      <c r="G259" s="4"/>
      <c r="H259" s="4"/>
      <c r="I259" s="4"/>
      <c r="J259" s="4"/>
      <c r="K259" s="4"/>
    </row>
    <row r="260" spans="5:11" ht="12.75">
      <c r="E260" s="4"/>
      <c r="F260" s="4"/>
      <c r="G260" s="4"/>
      <c r="H260" s="4"/>
      <c r="I260" s="4"/>
      <c r="J260" s="4"/>
      <c r="K260" s="4"/>
    </row>
    <row r="261" spans="5:11" ht="12.75">
      <c r="E261" s="4"/>
      <c r="F261" s="4"/>
      <c r="G261" s="4"/>
      <c r="H261" s="4"/>
      <c r="I261" s="4"/>
      <c r="J261" s="4"/>
      <c r="K261" s="4"/>
    </row>
    <row r="262" spans="5:11" ht="12.75">
      <c r="E262" s="4"/>
      <c r="F262" s="4"/>
      <c r="G262" s="4"/>
      <c r="H262" s="4"/>
      <c r="I262" s="4"/>
      <c r="J262" s="4"/>
      <c r="K262" s="4"/>
    </row>
    <row r="263" spans="5:11" ht="12.75">
      <c r="E263" s="4"/>
      <c r="F263" s="4"/>
      <c r="G263" s="4"/>
      <c r="H263" s="4"/>
      <c r="I263" s="4"/>
      <c r="J263" s="4"/>
      <c r="K263" s="4"/>
    </row>
    <row r="264" spans="5:11" ht="12.75">
      <c r="E264" s="4"/>
      <c r="F264" s="4"/>
      <c r="G264" s="4"/>
      <c r="H264" s="4"/>
      <c r="I264" s="4"/>
      <c r="J264" s="4"/>
      <c r="K264" s="4"/>
    </row>
    <row r="265" spans="5:11" ht="12.75">
      <c r="E265" s="4"/>
      <c r="F265" s="4"/>
      <c r="G265" s="4"/>
      <c r="H265" s="4"/>
      <c r="I265" s="4"/>
      <c r="J265" s="4"/>
      <c r="K265" s="4"/>
    </row>
    <row r="266" spans="5:11" ht="12.75">
      <c r="E266" s="4"/>
      <c r="F266" s="4"/>
      <c r="G266" s="4"/>
      <c r="H266" s="4"/>
      <c r="I266" s="4"/>
      <c r="J266" s="4"/>
      <c r="K266" s="4"/>
    </row>
    <row r="267" spans="5:11" ht="12.75">
      <c r="E267" s="4"/>
      <c r="F267" s="4"/>
      <c r="G267" s="4"/>
      <c r="H267" s="4"/>
      <c r="I267" s="4"/>
      <c r="J267" s="4"/>
      <c r="K267" s="4"/>
    </row>
    <row r="268" spans="5:11" ht="12.75">
      <c r="E268" s="4"/>
      <c r="F268" s="4"/>
      <c r="G268" s="4"/>
      <c r="H268" s="4"/>
      <c r="I268" s="4"/>
      <c r="J268" s="4"/>
      <c r="K268" s="4"/>
    </row>
    <row r="269" spans="5:11" ht="12.75">
      <c r="E269" s="4"/>
      <c r="F269" s="4"/>
      <c r="G269" s="4"/>
      <c r="H269" s="4"/>
      <c r="I269" s="4"/>
      <c r="J269" s="4"/>
      <c r="K269" s="4"/>
    </row>
    <row r="270" spans="5:11" ht="12.75">
      <c r="E270" s="4"/>
      <c r="F270" s="4"/>
      <c r="G270" s="4"/>
      <c r="H270" s="4"/>
      <c r="I270" s="4"/>
      <c r="J270" s="4"/>
      <c r="K270" s="4"/>
    </row>
    <row r="271" spans="5:11" ht="12.75">
      <c r="E271" s="4"/>
      <c r="F271" s="4"/>
      <c r="G271" s="4"/>
      <c r="H271" s="4"/>
      <c r="I271" s="4"/>
      <c r="J271" s="4"/>
      <c r="K271" s="4"/>
    </row>
    <row r="272" spans="5:11" ht="12.75">
      <c r="E272" s="4"/>
      <c r="F272" s="4"/>
      <c r="G272" s="4"/>
      <c r="H272" s="4"/>
      <c r="I272" s="4"/>
      <c r="J272" s="4"/>
      <c r="K272" s="4"/>
    </row>
    <row r="273" spans="5:11" ht="12.75">
      <c r="E273" s="4"/>
      <c r="F273" s="4"/>
      <c r="G273" s="4"/>
      <c r="H273" s="4"/>
      <c r="I273" s="4"/>
      <c r="J273" s="4"/>
      <c r="K273" s="4"/>
    </row>
    <row r="274" spans="5:11" ht="12.75">
      <c r="E274" s="4"/>
      <c r="F274" s="4"/>
      <c r="G274" s="4"/>
      <c r="H274" s="4"/>
      <c r="I274" s="4"/>
      <c r="J274" s="4"/>
      <c r="K274" s="4"/>
    </row>
    <row r="275" spans="5:11" ht="12.75">
      <c r="E275" s="4"/>
      <c r="F275" s="4"/>
      <c r="G275" s="4"/>
      <c r="H275" s="4"/>
      <c r="I275" s="4"/>
      <c r="J275" s="4"/>
      <c r="K275" s="4"/>
    </row>
    <row r="276" spans="5:11" ht="12.75">
      <c r="E276" s="4"/>
      <c r="F276" s="4"/>
      <c r="G276" s="4"/>
      <c r="H276" s="4"/>
      <c r="I276" s="4"/>
      <c r="J276" s="4"/>
      <c r="K276" s="4"/>
    </row>
    <row r="277" spans="5:11" ht="12.75">
      <c r="E277" s="4"/>
      <c r="F277" s="4"/>
      <c r="G277" s="4"/>
      <c r="H277" s="4"/>
      <c r="I277" s="4"/>
      <c r="J277" s="4"/>
      <c r="K277" s="4"/>
    </row>
    <row r="278" spans="5:11" ht="12.75">
      <c r="E278" s="4"/>
      <c r="F278" s="4"/>
      <c r="G278" s="4"/>
      <c r="H278" s="4"/>
      <c r="I278" s="4"/>
      <c r="J278" s="4"/>
      <c r="K278" s="4"/>
    </row>
    <row r="279" spans="5:11" ht="12.75">
      <c r="E279" s="4"/>
      <c r="F279" s="4"/>
      <c r="G279" s="4"/>
      <c r="H279" s="4"/>
      <c r="I279" s="4"/>
      <c r="J279" s="4"/>
      <c r="K279" s="4"/>
    </row>
    <row r="280" spans="5:11" ht="12.75">
      <c r="E280" s="4"/>
      <c r="F280" s="4"/>
      <c r="G280" s="4"/>
      <c r="H280" s="4"/>
      <c r="I280" s="4"/>
      <c r="J280" s="4"/>
      <c r="K280" s="4"/>
    </row>
    <row r="281" spans="5:11" ht="12.75">
      <c r="E281" s="4"/>
      <c r="F281" s="4"/>
      <c r="G281" s="4"/>
      <c r="H281" s="4"/>
      <c r="I281" s="4"/>
      <c r="J281" s="4"/>
      <c r="K281" s="4"/>
    </row>
    <row r="282" spans="5:11" ht="12.75">
      <c r="E282" s="4"/>
      <c r="F282" s="4"/>
      <c r="G282" s="4"/>
      <c r="H282" s="4"/>
      <c r="I282" s="4"/>
      <c r="J282" s="4"/>
      <c r="K282" s="4"/>
    </row>
    <row r="283" spans="5:11" ht="12.75">
      <c r="E283" s="4"/>
      <c r="F283" s="4"/>
      <c r="G283" s="4"/>
      <c r="H283" s="4"/>
      <c r="I283" s="4"/>
      <c r="J283" s="4"/>
      <c r="K283" s="4"/>
    </row>
    <row r="284" spans="5:11" ht="12.75">
      <c r="E284" s="4"/>
      <c r="F284" s="4"/>
      <c r="G284" s="4"/>
      <c r="H284" s="4"/>
      <c r="I284" s="4"/>
      <c r="J284" s="4"/>
      <c r="K284" s="4"/>
    </row>
    <row r="285" spans="5:11" ht="12.75">
      <c r="E285" s="4"/>
      <c r="F285" s="4"/>
      <c r="G285" s="4"/>
      <c r="H285" s="4"/>
      <c r="I285" s="4"/>
      <c r="J285" s="4"/>
      <c r="K285" s="4"/>
    </row>
    <row r="286" spans="5:11" ht="12.75">
      <c r="E286" s="4"/>
      <c r="F286" s="4"/>
      <c r="G286" s="4"/>
      <c r="H286" s="4"/>
      <c r="I286" s="4"/>
      <c r="J286" s="4"/>
      <c r="K286" s="4"/>
    </row>
    <row r="287" spans="5:11" ht="12.75">
      <c r="E287" s="4"/>
      <c r="F287" s="4"/>
      <c r="G287" s="4"/>
      <c r="H287" s="4"/>
      <c r="I287" s="4"/>
      <c r="J287" s="4"/>
      <c r="K287" s="4"/>
    </row>
    <row r="288" spans="5:11" ht="12.75">
      <c r="E288" s="4"/>
      <c r="F288" s="4"/>
      <c r="G288" s="4"/>
      <c r="H288" s="4"/>
      <c r="I288" s="4"/>
      <c r="J288" s="4"/>
      <c r="K288" s="4"/>
    </row>
    <row r="289" spans="5:11" ht="12.75">
      <c r="E289" s="4"/>
      <c r="F289" s="4"/>
      <c r="G289" s="4"/>
      <c r="H289" s="4"/>
      <c r="I289" s="4"/>
      <c r="J289" s="4"/>
      <c r="K289" s="4"/>
    </row>
    <row r="290" spans="5:11" ht="12.75">
      <c r="E290" s="4"/>
      <c r="F290" s="4"/>
      <c r="G290" s="4"/>
      <c r="H290" s="4"/>
      <c r="I290" s="4"/>
      <c r="J290" s="4"/>
      <c r="K290" s="4"/>
    </row>
    <row r="291" spans="5:11" ht="12.75">
      <c r="E291" s="4"/>
      <c r="F291" s="4"/>
      <c r="G291" s="4"/>
      <c r="H291" s="4"/>
      <c r="I291" s="4"/>
      <c r="J291" s="4"/>
      <c r="K291" s="4"/>
    </row>
    <row r="292" spans="5:11" ht="12.75">
      <c r="E292" s="4"/>
      <c r="F292" s="4"/>
      <c r="G292" s="4"/>
      <c r="H292" s="4"/>
      <c r="I292" s="4"/>
      <c r="J292" s="4"/>
      <c r="K292" s="4"/>
    </row>
    <row r="293" spans="5:11" ht="12.75">
      <c r="E293" s="4"/>
      <c r="F293" s="4"/>
      <c r="G293" s="4"/>
      <c r="H293" s="4"/>
      <c r="I293" s="4"/>
      <c r="J293" s="4"/>
      <c r="K293" s="4"/>
    </row>
    <row r="294" spans="5:11" ht="12.75">
      <c r="E294" s="4"/>
      <c r="F294" s="4"/>
      <c r="G294" s="4"/>
      <c r="H294" s="4"/>
      <c r="I294" s="4"/>
      <c r="J294" s="4"/>
      <c r="K294" s="4"/>
    </row>
    <row r="295" spans="5:11" ht="12.75">
      <c r="E295" s="4"/>
      <c r="F295" s="4"/>
      <c r="G295" s="4"/>
      <c r="H295" s="4"/>
      <c r="I295" s="4"/>
      <c r="J295" s="4"/>
      <c r="K295" s="4"/>
    </row>
    <row r="296" spans="5:11" ht="12.75">
      <c r="E296" s="4"/>
      <c r="F296" s="4"/>
      <c r="G296" s="4"/>
      <c r="H296" s="4"/>
      <c r="I296" s="4"/>
      <c r="J296" s="4"/>
      <c r="K296" s="4"/>
    </row>
    <row r="297" spans="5:11" ht="12.75">
      <c r="E297" s="4"/>
      <c r="F297" s="4"/>
      <c r="G297" s="4"/>
      <c r="H297" s="4"/>
      <c r="I297" s="4"/>
      <c r="J297" s="4"/>
      <c r="K297" s="4"/>
    </row>
    <row r="298" spans="5:11" ht="12.75">
      <c r="E298" s="4"/>
      <c r="F298" s="4"/>
      <c r="G298" s="4"/>
      <c r="H298" s="4"/>
      <c r="I298" s="4"/>
      <c r="J298" s="4"/>
      <c r="K298" s="4"/>
    </row>
    <row r="299" spans="5:11" ht="12.75">
      <c r="E299" s="4"/>
      <c r="F299" s="4"/>
      <c r="G299" s="4"/>
      <c r="H299" s="4"/>
      <c r="I299" s="4"/>
      <c r="J299" s="4"/>
      <c r="K299" s="4"/>
    </row>
    <row r="300" spans="5:11" ht="12.75">
      <c r="E300" s="4"/>
      <c r="F300" s="4"/>
      <c r="G300" s="4"/>
      <c r="H300" s="4"/>
      <c r="I300" s="4"/>
      <c r="J300" s="4"/>
      <c r="K300" s="4"/>
    </row>
    <row r="301" spans="5:11" ht="12.75">
      <c r="E301" s="4"/>
      <c r="F301" s="4"/>
      <c r="G301" s="4"/>
      <c r="H301" s="4"/>
      <c r="I301" s="4"/>
      <c r="J301" s="4"/>
      <c r="K301" s="4"/>
    </row>
    <row r="302" spans="5:11" ht="12.75">
      <c r="E302" s="4"/>
      <c r="F302" s="4"/>
      <c r="G302" s="4"/>
      <c r="H302" s="4"/>
      <c r="I302" s="4"/>
      <c r="J302" s="4"/>
      <c r="K302" s="4"/>
    </row>
    <row r="303" spans="5:11" ht="12.75">
      <c r="E303" s="4"/>
      <c r="F303" s="4"/>
      <c r="G303" s="4"/>
      <c r="H303" s="4"/>
      <c r="I303" s="4"/>
      <c r="J303" s="4"/>
      <c r="K303" s="4"/>
    </row>
    <row r="304" spans="5:11" ht="12.75">
      <c r="E304" s="4"/>
      <c r="F304" s="4"/>
      <c r="G304" s="4"/>
      <c r="H304" s="4"/>
      <c r="I304" s="4"/>
      <c r="J304" s="4"/>
      <c r="K304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9"/>
  <sheetViews>
    <sheetView workbookViewId="0" topLeftCell="A1">
      <selection activeCell="L1" sqref="L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421875" style="2" customWidth="1"/>
    <col min="8" max="9" width="10.7109375" style="2" bestFit="1" customWidth="1"/>
    <col min="10" max="10" width="11.57421875" style="2" customWidth="1"/>
    <col min="11" max="16384" width="11.421875" style="2" customWidth="1"/>
  </cols>
  <sheetData>
    <row r="1" spans="1:6" ht="12.75">
      <c r="A1" s="29" t="s">
        <v>259</v>
      </c>
      <c r="B1" s="3"/>
      <c r="C1" s="4"/>
      <c r="D1" s="4"/>
      <c r="E1" s="4"/>
      <c r="F1" s="4"/>
    </row>
    <row r="2" ht="9" customHeight="1"/>
    <row r="3" spans="1:10" s="5" customFormat="1" ht="14.25">
      <c r="A3" s="101" t="s">
        <v>55</v>
      </c>
      <c r="B3" s="102"/>
      <c r="C3" s="102"/>
      <c r="D3" s="103"/>
      <c r="E3" s="108" t="s">
        <v>303</v>
      </c>
      <c r="F3" s="109"/>
      <c r="G3" s="110"/>
      <c r="H3" s="108" t="s">
        <v>304</v>
      </c>
      <c r="I3" s="109"/>
      <c r="J3" s="109"/>
    </row>
    <row r="4" spans="1:10" s="5" customFormat="1" ht="12">
      <c r="A4" s="104"/>
      <c r="B4" s="104"/>
      <c r="C4" s="104"/>
      <c r="D4" s="105"/>
      <c r="E4" s="113">
        <v>2010</v>
      </c>
      <c r="F4" s="111">
        <v>2009</v>
      </c>
      <c r="G4" s="15" t="s">
        <v>0</v>
      </c>
      <c r="H4" s="111">
        <v>2010</v>
      </c>
      <c r="I4" s="111">
        <v>2009</v>
      </c>
      <c r="J4" s="15" t="s">
        <v>0</v>
      </c>
    </row>
    <row r="5" spans="1:10" s="5" customFormat="1" ht="12">
      <c r="A5" s="104"/>
      <c r="B5" s="104"/>
      <c r="C5" s="104"/>
      <c r="D5" s="105"/>
      <c r="E5" s="114"/>
      <c r="F5" s="112"/>
      <c r="G5" s="16" t="s">
        <v>305</v>
      </c>
      <c r="H5" s="112"/>
      <c r="I5" s="112"/>
      <c r="J5" s="16" t="s">
        <v>305</v>
      </c>
    </row>
    <row r="6" spans="1:10" s="5" customFormat="1" ht="12">
      <c r="A6" s="106"/>
      <c r="B6" s="106"/>
      <c r="C6" s="106"/>
      <c r="D6" s="107"/>
      <c r="E6" s="115" t="s">
        <v>71</v>
      </c>
      <c r="F6" s="116"/>
      <c r="G6" s="1" t="s">
        <v>1</v>
      </c>
      <c r="H6" s="117" t="s">
        <v>70</v>
      </c>
      <c r="I6" s="116"/>
      <c r="J6" s="1" t="s">
        <v>1</v>
      </c>
    </row>
    <row r="7" spans="1:10" ht="12.75">
      <c r="A7" s="5"/>
      <c r="B7" s="5"/>
      <c r="C7" s="5"/>
      <c r="D7" s="5"/>
      <c r="E7" s="27"/>
      <c r="F7" s="27"/>
      <c r="G7" s="5"/>
      <c r="H7" s="28"/>
      <c r="I7" s="27"/>
      <c r="J7" s="5"/>
    </row>
    <row r="8" spans="1:10" ht="12.75">
      <c r="A8" s="5" t="s">
        <v>223</v>
      </c>
      <c r="B8" s="10"/>
      <c r="C8" s="10"/>
      <c r="D8" s="5"/>
      <c r="E8" s="13">
        <v>55037</v>
      </c>
      <c r="F8" s="13">
        <v>67989</v>
      </c>
      <c r="G8" s="11">
        <f>SUM(E8/F8)*100-100</f>
        <v>-19.050140463898572</v>
      </c>
      <c r="H8" s="13">
        <v>228562</v>
      </c>
      <c r="I8" s="13">
        <f>SUM(I9:I41)</f>
        <v>196260</v>
      </c>
      <c r="J8" s="11">
        <f aca="true" t="shared" si="0" ref="J8:J15">SUM(H8/I8)*100-100</f>
        <v>16.45877917048813</v>
      </c>
    </row>
    <row r="9" spans="1:10" ht="12.75">
      <c r="A9" s="5"/>
      <c r="B9" s="5"/>
      <c r="C9" s="5" t="s">
        <v>47</v>
      </c>
      <c r="D9" s="5"/>
      <c r="E9" s="13">
        <v>38710</v>
      </c>
      <c r="F9" s="13">
        <v>54385</v>
      </c>
      <c r="G9" s="11">
        <f>SUM(E9/F9)*100-100</f>
        <v>-28.822285556679233</v>
      </c>
      <c r="H9" s="13">
        <v>172141</v>
      </c>
      <c r="I9" s="13">
        <v>179293</v>
      </c>
      <c r="J9" s="11">
        <f t="shared" si="0"/>
        <v>-3.9890012437741547</v>
      </c>
    </row>
    <row r="10" spans="1:10" ht="12.75">
      <c r="A10" s="5"/>
      <c r="B10" s="10"/>
      <c r="C10" s="10" t="s">
        <v>224</v>
      </c>
      <c r="D10" s="5"/>
      <c r="E10" s="13">
        <v>916</v>
      </c>
      <c r="F10" s="13">
        <v>433</v>
      </c>
      <c r="G10" s="11">
        <f>SUM(E10/F10)*100-100</f>
        <v>111.54734411085451</v>
      </c>
      <c r="H10" s="13">
        <v>795</v>
      </c>
      <c r="I10" s="13">
        <v>97</v>
      </c>
      <c r="J10" s="11">
        <f t="shared" si="0"/>
        <v>719.5876288659794</v>
      </c>
    </row>
    <row r="11" spans="1:10" ht="12.75">
      <c r="A11" s="5"/>
      <c r="B11" s="5"/>
      <c r="C11" s="5" t="s">
        <v>225</v>
      </c>
      <c r="D11" s="5"/>
      <c r="E11" s="13" t="s">
        <v>306</v>
      </c>
      <c r="F11" s="13" t="s">
        <v>306</v>
      </c>
      <c r="G11" s="11" t="s">
        <v>258</v>
      </c>
      <c r="H11" s="13" t="s">
        <v>306</v>
      </c>
      <c r="I11" s="13">
        <v>19</v>
      </c>
      <c r="J11" s="11" t="s">
        <v>258</v>
      </c>
    </row>
    <row r="12" spans="1:10" ht="12.75">
      <c r="A12" s="5"/>
      <c r="B12" s="10"/>
      <c r="C12" s="10" t="s">
        <v>226</v>
      </c>
      <c r="D12" s="5"/>
      <c r="E12" s="13">
        <v>14428</v>
      </c>
      <c r="F12" s="13">
        <v>12381</v>
      </c>
      <c r="G12" s="11">
        <f>SUM(E12/F12)*100-100</f>
        <v>16.533397948469414</v>
      </c>
      <c r="H12" s="13">
        <v>15969</v>
      </c>
      <c r="I12" s="13">
        <v>12162</v>
      </c>
      <c r="J12" s="11">
        <f t="shared" si="0"/>
        <v>31.302417365564878</v>
      </c>
    </row>
    <row r="13" spans="1:10" ht="12.75">
      <c r="A13" s="5"/>
      <c r="B13" s="5"/>
      <c r="C13" s="5" t="s">
        <v>227</v>
      </c>
      <c r="D13" s="5"/>
      <c r="E13" s="13" t="s">
        <v>306</v>
      </c>
      <c r="F13" s="13" t="s">
        <v>306</v>
      </c>
      <c r="G13" s="11" t="s">
        <v>306</v>
      </c>
      <c r="H13" s="13">
        <v>22</v>
      </c>
      <c r="I13" s="13">
        <v>6</v>
      </c>
      <c r="J13" s="11">
        <f>SUM(H13/I13)*100-100</f>
        <v>266.66666666666663</v>
      </c>
    </row>
    <row r="14" spans="1:10" ht="12.75">
      <c r="A14" s="5"/>
      <c r="B14" s="10"/>
      <c r="C14" s="10" t="s">
        <v>228</v>
      </c>
      <c r="D14" s="5"/>
      <c r="E14" s="13" t="s">
        <v>306</v>
      </c>
      <c r="F14" s="13" t="s">
        <v>306</v>
      </c>
      <c r="G14" s="11" t="s">
        <v>306</v>
      </c>
      <c r="H14" s="13" t="s">
        <v>306</v>
      </c>
      <c r="I14" s="13">
        <v>7</v>
      </c>
      <c r="J14" s="11" t="s">
        <v>258</v>
      </c>
    </row>
    <row r="15" spans="1:10" ht="12.75">
      <c r="A15" s="5"/>
      <c r="B15" s="5"/>
      <c r="C15" s="5" t="s">
        <v>229</v>
      </c>
      <c r="D15" s="5"/>
      <c r="E15" s="13" t="s">
        <v>306</v>
      </c>
      <c r="F15" s="13" t="s">
        <v>306</v>
      </c>
      <c r="G15" s="11" t="s">
        <v>306</v>
      </c>
      <c r="H15" s="13">
        <v>173</v>
      </c>
      <c r="I15" s="13">
        <v>956</v>
      </c>
      <c r="J15" s="11">
        <f t="shared" si="0"/>
        <v>-81.90376569037657</v>
      </c>
    </row>
    <row r="16" spans="1:10" ht="12.75">
      <c r="A16" s="5"/>
      <c r="B16" s="5"/>
      <c r="C16" s="5" t="s">
        <v>261</v>
      </c>
      <c r="D16" s="5"/>
      <c r="E16" s="13" t="s">
        <v>306</v>
      </c>
      <c r="F16" s="13" t="s">
        <v>306</v>
      </c>
      <c r="G16" s="11" t="s">
        <v>306</v>
      </c>
      <c r="H16" s="13" t="s">
        <v>306</v>
      </c>
      <c r="I16" s="13">
        <v>3</v>
      </c>
      <c r="J16" s="11" t="s">
        <v>258</v>
      </c>
    </row>
    <row r="17" spans="1:10" ht="12.75">
      <c r="A17" s="5"/>
      <c r="B17" s="10"/>
      <c r="C17" s="10" t="s">
        <v>230</v>
      </c>
      <c r="D17" s="5"/>
      <c r="E17" s="13" t="s">
        <v>306</v>
      </c>
      <c r="F17" s="13" t="s">
        <v>306</v>
      </c>
      <c r="G17" s="11" t="s">
        <v>306</v>
      </c>
      <c r="H17" s="13" t="s">
        <v>306</v>
      </c>
      <c r="I17" s="13" t="s">
        <v>306</v>
      </c>
      <c r="J17" s="11" t="s">
        <v>306</v>
      </c>
    </row>
    <row r="18" spans="1:10" ht="12.75">
      <c r="A18" s="5"/>
      <c r="B18" s="5"/>
      <c r="C18" s="5" t="s">
        <v>231</v>
      </c>
      <c r="D18" s="5"/>
      <c r="E18" s="13" t="s">
        <v>306</v>
      </c>
      <c r="F18" s="13" t="s">
        <v>306</v>
      </c>
      <c r="G18" s="11" t="s">
        <v>306</v>
      </c>
      <c r="H18" s="13" t="s">
        <v>306</v>
      </c>
      <c r="I18" s="13" t="s">
        <v>306</v>
      </c>
      <c r="J18" s="11" t="s">
        <v>306</v>
      </c>
    </row>
    <row r="19" spans="1:10" ht="12.75">
      <c r="A19" s="5"/>
      <c r="B19" s="10"/>
      <c r="C19" s="10" t="s">
        <v>232</v>
      </c>
      <c r="D19" s="5"/>
      <c r="E19" s="13">
        <v>626</v>
      </c>
      <c r="F19" s="13">
        <v>465</v>
      </c>
      <c r="G19" s="11">
        <f>SUM(E19/F19)*100-100</f>
        <v>34.623655913978496</v>
      </c>
      <c r="H19" s="13">
        <v>64</v>
      </c>
      <c r="I19" s="13">
        <v>42</v>
      </c>
      <c r="J19" s="11">
        <f>SUM(H19/I19)*100-100</f>
        <v>52.38095238095238</v>
      </c>
    </row>
    <row r="20" spans="1:10" ht="12.75">
      <c r="A20" s="5"/>
      <c r="B20" s="5"/>
      <c r="C20" s="5" t="s">
        <v>233</v>
      </c>
      <c r="D20" s="5"/>
      <c r="E20" s="13">
        <v>13</v>
      </c>
      <c r="F20" s="13">
        <v>7</v>
      </c>
      <c r="G20" s="11" t="s">
        <v>258</v>
      </c>
      <c r="H20" s="13" t="s">
        <v>306</v>
      </c>
      <c r="I20" s="13" t="s">
        <v>306</v>
      </c>
      <c r="J20" s="11" t="s">
        <v>258</v>
      </c>
    </row>
    <row r="21" spans="1:10" ht="12.75">
      <c r="A21" s="5"/>
      <c r="B21" s="10"/>
      <c r="C21" s="10" t="s">
        <v>234</v>
      </c>
      <c r="D21" s="5"/>
      <c r="E21" s="13" t="s">
        <v>306</v>
      </c>
      <c r="F21" s="13">
        <v>8</v>
      </c>
      <c r="G21" s="11" t="s">
        <v>258</v>
      </c>
      <c r="H21" s="13">
        <v>83</v>
      </c>
      <c r="I21" s="13">
        <v>82</v>
      </c>
      <c r="J21" s="11">
        <f>SUM(H21/I21)*100-100</f>
        <v>1.2195121951219505</v>
      </c>
    </row>
    <row r="22" spans="1:10" ht="12.75">
      <c r="A22" s="5"/>
      <c r="B22" s="5"/>
      <c r="C22" s="5" t="s">
        <v>235</v>
      </c>
      <c r="D22" s="5"/>
      <c r="E22" s="13" t="s">
        <v>306</v>
      </c>
      <c r="F22" s="13" t="s">
        <v>306</v>
      </c>
      <c r="G22" s="11" t="s">
        <v>306</v>
      </c>
      <c r="H22" s="13">
        <v>35</v>
      </c>
      <c r="I22" s="13">
        <v>1</v>
      </c>
      <c r="J22" s="11" t="s">
        <v>258</v>
      </c>
    </row>
    <row r="23" spans="1:10" ht="12.75">
      <c r="A23" s="5"/>
      <c r="B23" s="10"/>
      <c r="C23" s="10" t="s">
        <v>236</v>
      </c>
      <c r="D23" s="5"/>
      <c r="E23" s="13" t="s">
        <v>306</v>
      </c>
      <c r="F23" s="13" t="s">
        <v>306</v>
      </c>
      <c r="G23" s="11" t="s">
        <v>306</v>
      </c>
      <c r="H23" s="13" t="s">
        <v>306</v>
      </c>
      <c r="I23" s="13" t="s">
        <v>306</v>
      </c>
      <c r="J23" s="11" t="s">
        <v>306</v>
      </c>
    </row>
    <row r="24" spans="1:10" ht="12.75">
      <c r="A24" s="5"/>
      <c r="B24" s="5"/>
      <c r="C24" s="5" t="s">
        <v>256</v>
      </c>
      <c r="D24" s="5"/>
      <c r="E24" s="13">
        <v>173</v>
      </c>
      <c r="F24" s="13">
        <v>105</v>
      </c>
      <c r="G24" s="11">
        <f>SUM(E24/F24)*100-100</f>
        <v>64.76190476190476</v>
      </c>
      <c r="H24" s="13">
        <v>287</v>
      </c>
      <c r="I24" s="13">
        <v>226</v>
      </c>
      <c r="J24" s="11">
        <f>SUM(H24/I24)*100-100</f>
        <v>26.99115044247789</v>
      </c>
    </row>
    <row r="25" spans="1:10" ht="12.75">
      <c r="A25" s="5"/>
      <c r="B25" s="10"/>
      <c r="C25" s="10" t="s">
        <v>257</v>
      </c>
      <c r="D25" s="5"/>
      <c r="E25" s="13">
        <v>2</v>
      </c>
      <c r="F25" s="13">
        <v>0</v>
      </c>
      <c r="G25" s="11" t="s">
        <v>258</v>
      </c>
      <c r="H25" s="13" t="s">
        <v>306</v>
      </c>
      <c r="I25" s="13" t="s">
        <v>306</v>
      </c>
      <c r="J25" s="11" t="s">
        <v>258</v>
      </c>
    </row>
    <row r="26" spans="1:10" ht="12.75">
      <c r="A26" s="5"/>
      <c r="B26" s="5"/>
      <c r="C26" s="5" t="s">
        <v>237</v>
      </c>
      <c r="D26" s="5"/>
      <c r="E26" s="13">
        <v>2</v>
      </c>
      <c r="F26" s="13">
        <v>104</v>
      </c>
      <c r="G26" s="11" t="s">
        <v>258</v>
      </c>
      <c r="H26" s="13">
        <v>38937</v>
      </c>
      <c r="I26" s="13">
        <v>4</v>
      </c>
      <c r="J26" s="11" t="s">
        <v>258</v>
      </c>
    </row>
    <row r="27" spans="1:10" ht="12.75">
      <c r="A27" s="5"/>
      <c r="B27" s="10"/>
      <c r="C27" s="10" t="s">
        <v>238</v>
      </c>
      <c r="D27" s="5"/>
      <c r="E27" s="13">
        <v>6</v>
      </c>
      <c r="F27" s="13">
        <v>0</v>
      </c>
      <c r="G27" s="11" t="s">
        <v>258</v>
      </c>
      <c r="H27" s="13" t="s">
        <v>306</v>
      </c>
      <c r="I27" s="13">
        <v>9</v>
      </c>
      <c r="J27" s="11" t="s">
        <v>258</v>
      </c>
    </row>
    <row r="28" spans="1:10" ht="12.75">
      <c r="A28" s="5"/>
      <c r="B28" s="5"/>
      <c r="C28" s="5" t="s">
        <v>239</v>
      </c>
      <c r="D28" s="5"/>
      <c r="E28" s="13">
        <v>2</v>
      </c>
      <c r="F28" s="13">
        <v>18</v>
      </c>
      <c r="G28" s="11" t="s">
        <v>258</v>
      </c>
      <c r="H28" s="13" t="s">
        <v>306</v>
      </c>
      <c r="I28" s="13">
        <v>13</v>
      </c>
      <c r="J28" s="11" t="s">
        <v>258</v>
      </c>
    </row>
    <row r="29" spans="1:10" ht="12.75">
      <c r="A29" s="5"/>
      <c r="B29" s="10"/>
      <c r="C29" s="10" t="s">
        <v>240</v>
      </c>
      <c r="D29" s="5"/>
      <c r="E29" s="13" t="s">
        <v>306</v>
      </c>
      <c r="F29" s="13" t="s">
        <v>306</v>
      </c>
      <c r="G29" s="11" t="s">
        <v>306</v>
      </c>
      <c r="H29" s="13" t="s">
        <v>306</v>
      </c>
      <c r="I29" s="13">
        <v>47</v>
      </c>
      <c r="J29" s="11" t="s">
        <v>258</v>
      </c>
    </row>
    <row r="30" spans="1:10" ht="12.75">
      <c r="A30" s="5"/>
      <c r="B30" s="5"/>
      <c r="C30" s="5" t="s">
        <v>247</v>
      </c>
      <c r="D30" s="5"/>
      <c r="E30" s="13" t="s">
        <v>306</v>
      </c>
      <c r="F30" s="13" t="s">
        <v>306</v>
      </c>
      <c r="G30" s="11" t="s">
        <v>306</v>
      </c>
      <c r="H30" s="13" t="s">
        <v>306</v>
      </c>
      <c r="I30" s="13" t="s">
        <v>306</v>
      </c>
      <c r="J30" s="11" t="s">
        <v>258</v>
      </c>
    </row>
    <row r="31" spans="1:10" ht="12.75">
      <c r="A31" s="5"/>
      <c r="B31" s="10"/>
      <c r="C31" s="10" t="s">
        <v>241</v>
      </c>
      <c r="D31" s="5"/>
      <c r="E31" s="13" t="s">
        <v>306</v>
      </c>
      <c r="F31" s="13" t="s">
        <v>306</v>
      </c>
      <c r="G31" s="11" t="s">
        <v>306</v>
      </c>
      <c r="H31" s="13" t="s">
        <v>306</v>
      </c>
      <c r="I31" s="13">
        <v>22</v>
      </c>
      <c r="J31" s="11" t="s">
        <v>258</v>
      </c>
    </row>
    <row r="32" spans="1:10" ht="12.75">
      <c r="A32" s="5"/>
      <c r="B32" s="5"/>
      <c r="C32" s="5" t="s">
        <v>242</v>
      </c>
      <c r="D32" s="5"/>
      <c r="E32" s="13" t="s">
        <v>306</v>
      </c>
      <c r="F32" s="13" t="s">
        <v>306</v>
      </c>
      <c r="G32" s="11" t="s">
        <v>306</v>
      </c>
      <c r="H32" s="13" t="s">
        <v>306</v>
      </c>
      <c r="I32" s="13" t="s">
        <v>306</v>
      </c>
      <c r="J32" s="11" t="s">
        <v>306</v>
      </c>
    </row>
    <row r="33" spans="1:10" ht="12.75">
      <c r="A33" s="5"/>
      <c r="B33" s="5"/>
      <c r="C33" s="5" t="s">
        <v>298</v>
      </c>
      <c r="D33" s="5"/>
      <c r="E33" s="13" t="s">
        <v>306</v>
      </c>
      <c r="F33" s="13" t="s">
        <v>306</v>
      </c>
      <c r="G33" s="11" t="s">
        <v>306</v>
      </c>
      <c r="H33" s="13" t="s">
        <v>306</v>
      </c>
      <c r="I33" s="13">
        <v>1</v>
      </c>
      <c r="J33" s="11" t="s">
        <v>258</v>
      </c>
    </row>
    <row r="34" spans="1:10" ht="12.75">
      <c r="A34" s="5"/>
      <c r="B34" s="5"/>
      <c r="C34" s="10" t="s">
        <v>299</v>
      </c>
      <c r="D34" s="5"/>
      <c r="E34" s="13" t="s">
        <v>306</v>
      </c>
      <c r="F34" s="13" t="s">
        <v>306</v>
      </c>
      <c r="G34" s="11" t="s">
        <v>306</v>
      </c>
      <c r="H34" s="13" t="s">
        <v>306</v>
      </c>
      <c r="I34" s="13" t="s">
        <v>306</v>
      </c>
      <c r="J34" s="11" t="s">
        <v>306</v>
      </c>
    </row>
    <row r="35" spans="1:10" ht="12.75">
      <c r="A35" s="5"/>
      <c r="B35" s="5"/>
      <c r="C35" s="5" t="s">
        <v>243</v>
      </c>
      <c r="D35" s="5"/>
      <c r="E35" s="13" t="s">
        <v>306</v>
      </c>
      <c r="F35" s="13" t="s">
        <v>306</v>
      </c>
      <c r="G35" s="11" t="s">
        <v>306</v>
      </c>
      <c r="H35" s="13" t="s">
        <v>306</v>
      </c>
      <c r="I35" s="13">
        <v>2530</v>
      </c>
      <c r="J35" s="11" t="s">
        <v>258</v>
      </c>
    </row>
    <row r="36" spans="1:10" ht="12.75">
      <c r="A36" s="5"/>
      <c r="B36" s="5"/>
      <c r="C36" s="5" t="s">
        <v>244</v>
      </c>
      <c r="D36" s="5"/>
      <c r="E36" s="13" t="s">
        <v>306</v>
      </c>
      <c r="F36" s="13">
        <v>1</v>
      </c>
      <c r="G36" s="11" t="s">
        <v>258</v>
      </c>
      <c r="H36" s="13" t="s">
        <v>306</v>
      </c>
      <c r="I36" s="13">
        <v>168</v>
      </c>
      <c r="J36" s="11" t="s">
        <v>258</v>
      </c>
    </row>
    <row r="37" spans="1:10" ht="12.75">
      <c r="A37" s="5"/>
      <c r="B37" s="5"/>
      <c r="C37" s="10" t="s">
        <v>245</v>
      </c>
      <c r="D37" s="5"/>
      <c r="E37" s="13" t="s">
        <v>306</v>
      </c>
      <c r="F37" s="13" t="s">
        <v>306</v>
      </c>
      <c r="G37" s="11" t="s">
        <v>306</v>
      </c>
      <c r="H37" s="13">
        <v>3</v>
      </c>
      <c r="I37" s="13">
        <v>520</v>
      </c>
      <c r="J37" s="11" t="s">
        <v>258</v>
      </c>
    </row>
    <row r="38" spans="1:10" ht="12.75">
      <c r="A38" s="5"/>
      <c r="B38" s="5"/>
      <c r="C38" s="5" t="s">
        <v>300</v>
      </c>
      <c r="D38" s="5"/>
      <c r="E38" s="13">
        <v>160</v>
      </c>
      <c r="F38" s="13">
        <v>25</v>
      </c>
      <c r="G38" s="11" t="s">
        <v>258</v>
      </c>
      <c r="H38" s="13" t="s">
        <v>306</v>
      </c>
      <c r="I38" s="13">
        <v>22</v>
      </c>
      <c r="J38" s="11" t="s">
        <v>258</v>
      </c>
    </row>
    <row r="39" spans="1:10" ht="12.75">
      <c r="A39" s="5"/>
      <c r="B39" s="10"/>
      <c r="C39" s="10" t="s">
        <v>301</v>
      </c>
      <c r="D39" s="5"/>
      <c r="E39" s="13" t="s">
        <v>306</v>
      </c>
      <c r="F39" s="13" t="s">
        <v>306</v>
      </c>
      <c r="G39" s="11" t="s">
        <v>306</v>
      </c>
      <c r="H39" s="13" t="s">
        <v>306</v>
      </c>
      <c r="I39" s="13">
        <v>1</v>
      </c>
      <c r="J39" s="11" t="s">
        <v>258</v>
      </c>
    </row>
    <row r="40" spans="1:10" ht="12.75">
      <c r="A40" s="5"/>
      <c r="B40" s="5"/>
      <c r="C40" s="5" t="s">
        <v>302</v>
      </c>
      <c r="D40" s="5"/>
      <c r="E40" s="13" t="s">
        <v>306</v>
      </c>
      <c r="F40" s="13" t="s">
        <v>306</v>
      </c>
      <c r="G40" s="11" t="s">
        <v>306</v>
      </c>
      <c r="H40" s="13" t="s">
        <v>306</v>
      </c>
      <c r="I40" s="13">
        <v>7</v>
      </c>
      <c r="J40" s="11" t="s">
        <v>258</v>
      </c>
    </row>
    <row r="41" spans="1:10" ht="12.75">
      <c r="A41" s="5"/>
      <c r="B41" s="10"/>
      <c r="C41" s="10" t="s">
        <v>246</v>
      </c>
      <c r="D41" s="5"/>
      <c r="E41" s="13" t="s">
        <v>306</v>
      </c>
      <c r="F41" s="13">
        <v>1</v>
      </c>
      <c r="G41" s="11" t="s">
        <v>258</v>
      </c>
      <c r="H41" s="13">
        <v>52</v>
      </c>
      <c r="I41" s="13">
        <v>22</v>
      </c>
      <c r="J41" s="11">
        <f>SUM(H41/I41)*100-100</f>
        <v>136.36363636363637</v>
      </c>
    </row>
    <row r="42" spans="1:10" ht="12.75">
      <c r="A42" s="5"/>
      <c r="B42" s="5"/>
      <c r="C42" s="5"/>
      <c r="D42" s="5"/>
      <c r="E42" s="13"/>
      <c r="F42" s="13"/>
      <c r="G42" s="11"/>
      <c r="H42" s="13"/>
      <c r="I42" s="13"/>
      <c r="J42" s="11"/>
    </row>
    <row r="43" spans="1:10" ht="12.75">
      <c r="A43" s="5" t="s">
        <v>248</v>
      </c>
      <c r="B43" s="10"/>
      <c r="C43" s="10"/>
      <c r="D43" s="5"/>
      <c r="E43" s="13"/>
      <c r="F43" s="13"/>
      <c r="G43" s="11"/>
      <c r="H43" s="13"/>
      <c r="I43" s="13"/>
      <c r="J43" s="11"/>
    </row>
    <row r="44" spans="1:10" ht="12.75">
      <c r="A44" s="21" t="s">
        <v>249</v>
      </c>
      <c r="B44" s="10"/>
      <c r="C44" s="5"/>
      <c r="D44" s="5"/>
      <c r="E44" s="13">
        <v>10286</v>
      </c>
      <c r="F44" s="13">
        <v>4125</v>
      </c>
      <c r="G44" s="11" t="s">
        <v>258</v>
      </c>
      <c r="H44" s="13">
        <v>2529</v>
      </c>
      <c r="I44" s="13">
        <v>13173</v>
      </c>
      <c r="J44" s="11">
        <f>SUM(H44/I44)*100-100</f>
        <v>-80.80163971760419</v>
      </c>
    </row>
    <row r="45" spans="1:10" ht="12.75">
      <c r="A45" s="5"/>
      <c r="B45" s="5"/>
      <c r="C45" s="5"/>
      <c r="D45" s="5"/>
      <c r="E45" s="13"/>
      <c r="F45" s="13"/>
      <c r="G45" s="11"/>
      <c r="H45" s="13"/>
      <c r="I45" s="13"/>
      <c r="J45" s="11"/>
    </row>
    <row r="46" spans="1:10" ht="12.75">
      <c r="A46" s="5"/>
      <c r="B46" s="10"/>
      <c r="C46" s="10"/>
      <c r="D46" s="20" t="s">
        <v>3</v>
      </c>
      <c r="E46" s="33">
        <v>20240375</v>
      </c>
      <c r="F46" s="33">
        <v>17056767</v>
      </c>
      <c r="G46" s="12">
        <f>SUM(E46/F46)*100-100</f>
        <v>18.66477979091819</v>
      </c>
      <c r="H46" s="33">
        <v>18368255</v>
      </c>
      <c r="I46" s="33">
        <v>14969351</v>
      </c>
      <c r="J46" s="12">
        <f>SUM(H46/I46)*100-100</f>
        <v>22.705753910106054</v>
      </c>
    </row>
    <row r="47" spans="1:10" ht="2.25" customHeight="1">
      <c r="A47" s="22"/>
      <c r="B47" s="22"/>
      <c r="C47" s="22"/>
      <c r="D47" s="22"/>
      <c r="E47" s="26"/>
      <c r="F47" s="26"/>
      <c r="G47" s="23"/>
      <c r="H47" s="26"/>
      <c r="I47" s="26"/>
      <c r="J47" s="23"/>
    </row>
    <row r="48" spans="1:10" ht="12.75">
      <c r="A48" s="22"/>
      <c r="B48" s="22"/>
      <c r="C48" s="22"/>
      <c r="D48" s="22"/>
      <c r="I48" s="26"/>
      <c r="J48" s="23"/>
    </row>
    <row r="49" spans="1:10" ht="20.25" customHeight="1">
      <c r="A49" s="71" t="s">
        <v>4</v>
      </c>
      <c r="B49" s="72" t="s">
        <v>293</v>
      </c>
      <c r="C49" s="71"/>
      <c r="D49" s="22"/>
      <c r="I49" s="26"/>
      <c r="J49" s="23"/>
    </row>
    <row r="50" spans="1:10" ht="15" customHeight="1">
      <c r="A50" s="71"/>
      <c r="B50" s="71" t="s">
        <v>48</v>
      </c>
      <c r="C50" s="71"/>
      <c r="D50" s="22"/>
      <c r="E50" s="26"/>
      <c r="F50" s="26"/>
      <c r="G50" s="23"/>
      <c r="H50" s="26"/>
      <c r="I50" s="26"/>
      <c r="J50" s="23"/>
    </row>
    <row r="51" spans="1:10" ht="12.75">
      <c r="A51" s="71"/>
      <c r="B51" s="71" t="s">
        <v>49</v>
      </c>
      <c r="C51" s="71"/>
      <c r="D51" s="22"/>
      <c r="E51" s="26"/>
      <c r="F51" s="26"/>
      <c r="G51" s="23"/>
      <c r="H51" s="26"/>
      <c r="I51" s="26"/>
      <c r="J51" s="23"/>
    </row>
    <row r="52" spans="1:10" ht="22.5" customHeight="1">
      <c r="A52" s="71" t="s">
        <v>5</v>
      </c>
      <c r="B52" s="72" t="s">
        <v>50</v>
      </c>
      <c r="C52" s="71"/>
      <c r="D52" s="22"/>
      <c r="E52" s="26"/>
      <c r="F52" s="26"/>
      <c r="G52" s="23"/>
      <c r="H52" s="26"/>
      <c r="I52" s="26"/>
      <c r="J52" s="23"/>
    </row>
    <row r="53" spans="1:10" ht="12.75">
      <c r="A53" s="71"/>
      <c r="B53" s="71" t="s">
        <v>53</v>
      </c>
      <c r="C53" s="71"/>
      <c r="D53" s="22"/>
      <c r="E53" s="26"/>
      <c r="F53" s="26"/>
      <c r="G53" s="23"/>
      <c r="H53" s="26"/>
      <c r="I53" s="26"/>
      <c r="J53" s="23"/>
    </row>
    <row r="54" spans="1:10" ht="12.75">
      <c r="A54" s="71"/>
      <c r="B54" s="71" t="s">
        <v>54</v>
      </c>
      <c r="C54" s="71"/>
      <c r="D54" s="22"/>
      <c r="E54" s="26"/>
      <c r="F54" s="26"/>
      <c r="G54" s="23"/>
      <c r="H54" s="26"/>
      <c r="I54" s="26"/>
      <c r="J54" s="23"/>
    </row>
    <row r="55" spans="1:10" ht="22.5" customHeight="1">
      <c r="A55" s="73" t="s">
        <v>7</v>
      </c>
      <c r="B55" s="71" t="s">
        <v>6</v>
      </c>
      <c r="C55" s="71"/>
      <c r="D55" s="22"/>
      <c r="E55" s="26"/>
      <c r="F55" s="26"/>
      <c r="G55" s="23"/>
      <c r="H55" s="26"/>
      <c r="I55" s="26"/>
      <c r="J55" s="23"/>
    </row>
    <row r="56" spans="1:10" ht="22.5" customHeight="1">
      <c r="A56" s="73" t="s">
        <v>294</v>
      </c>
      <c r="B56" s="71" t="s">
        <v>295</v>
      </c>
      <c r="C56" s="71"/>
      <c r="D56" s="22"/>
      <c r="E56" s="26"/>
      <c r="F56" s="26"/>
      <c r="G56" s="23"/>
      <c r="H56" s="26"/>
      <c r="I56" s="26"/>
      <c r="J56" s="23"/>
    </row>
    <row r="57" spans="1:10" ht="12.75">
      <c r="A57" s="25"/>
      <c r="B57" s="22"/>
      <c r="C57" s="22"/>
      <c r="D57" s="22"/>
      <c r="E57" s="26"/>
      <c r="F57" s="26"/>
      <c r="G57" s="23"/>
      <c r="H57" s="26"/>
      <c r="I57" s="26"/>
      <c r="J57" s="23"/>
    </row>
    <row r="58" spans="5:8" ht="12.75">
      <c r="E58" s="26">
        <f>Seite_1!F8+Seite_2!E28+Seite_3!E30+Seite_4!E23+Seite_5!E8+Seite_5!E44</f>
        <v>20240375</v>
      </c>
      <c r="F58" s="26"/>
      <c r="G58" s="26"/>
      <c r="H58" s="26">
        <f>Seite_1!I8+Seite_2!H28+Seite_3!H30+Seite_4!H23+Seite_5!H8+Seite_5!H44</f>
        <v>18368256</v>
      </c>
    </row>
    <row r="74" spans="1:10" ht="12.75">
      <c r="A74" s="22"/>
      <c r="B74" s="24"/>
      <c r="C74" s="24"/>
      <c r="D74" s="22"/>
      <c r="E74" s="26"/>
      <c r="F74" s="26"/>
      <c r="G74" s="23"/>
      <c r="H74" s="26"/>
      <c r="I74" s="26"/>
      <c r="J74" s="26">
        <v>5</v>
      </c>
    </row>
    <row r="75" spans="1:10" ht="12.75">
      <c r="A75" s="22"/>
      <c r="B75" s="24"/>
      <c r="C75" s="24"/>
      <c r="D75" s="22"/>
      <c r="E75" s="26"/>
      <c r="F75" s="26"/>
      <c r="G75" s="23"/>
      <c r="H75" s="26"/>
      <c r="I75" s="26"/>
      <c r="J75" s="23"/>
    </row>
    <row r="76" spans="1:10" ht="12.75">
      <c r="A76" s="22"/>
      <c r="B76" s="24"/>
      <c r="C76" s="24"/>
      <c r="D76" s="22"/>
      <c r="E76" s="26"/>
      <c r="F76" s="26"/>
      <c r="G76" s="23"/>
      <c r="H76" s="26"/>
      <c r="I76" s="26"/>
      <c r="J76" s="23"/>
    </row>
    <row r="77" spans="1:10" ht="12.75">
      <c r="A77" s="22"/>
      <c r="B77" s="24"/>
      <c r="C77" s="24"/>
      <c r="D77" s="22"/>
      <c r="E77" s="26"/>
      <c r="F77" s="26"/>
      <c r="G77" s="23"/>
      <c r="H77" s="26"/>
      <c r="I77" s="26"/>
      <c r="J77" s="23"/>
    </row>
    <row r="78" spans="1:10" ht="12.75">
      <c r="A78" s="22"/>
      <c r="B78" s="24"/>
      <c r="C78" s="24"/>
      <c r="D78" s="22"/>
      <c r="E78" s="26"/>
      <c r="F78" s="26"/>
      <c r="G78" s="23"/>
      <c r="H78" s="26"/>
      <c r="I78" s="26"/>
      <c r="J78" s="23"/>
    </row>
    <row r="79" spans="1:10" ht="12.75">
      <c r="A79" s="22"/>
      <c r="B79" s="24"/>
      <c r="C79" s="24"/>
      <c r="D79" s="22"/>
      <c r="E79" s="26"/>
      <c r="F79" s="26"/>
      <c r="G79" s="23"/>
      <c r="H79" s="26"/>
      <c r="I79" s="26"/>
      <c r="J79" s="23"/>
    </row>
    <row r="80" spans="1:10" ht="12.75">
      <c r="A80" s="22"/>
      <c r="B80" s="24"/>
      <c r="C80" s="24"/>
      <c r="D80" s="22"/>
      <c r="E80" s="26"/>
      <c r="F80" s="26"/>
      <c r="G80" s="23"/>
      <c r="H80" s="26"/>
      <c r="I80" s="26"/>
      <c r="J80" s="23"/>
    </row>
    <row r="81" spans="1:10" ht="12.75">
      <c r="A81" s="22"/>
      <c r="B81" s="24"/>
      <c r="C81" s="24"/>
      <c r="D81" s="22"/>
      <c r="E81" s="26"/>
      <c r="F81" s="26"/>
      <c r="G81" s="23"/>
      <c r="H81" s="26"/>
      <c r="I81" s="26"/>
      <c r="J81" s="23"/>
    </row>
    <row r="82" spans="1:10" ht="12.75">
      <c r="A82" s="22"/>
      <c r="B82" s="24"/>
      <c r="C82" s="24"/>
      <c r="D82" s="22"/>
      <c r="E82" s="26"/>
      <c r="F82" s="26"/>
      <c r="G82" s="23"/>
      <c r="H82" s="26"/>
      <c r="I82" s="26"/>
      <c r="J82" s="23"/>
    </row>
    <row r="83" spans="1:10" ht="12.75">
      <c r="A83" s="22"/>
      <c r="B83" s="24"/>
      <c r="C83" s="24"/>
      <c r="D83" s="22"/>
      <c r="E83" s="26"/>
      <c r="F83" s="26"/>
      <c r="G83" s="23"/>
      <c r="H83" s="26"/>
      <c r="I83" s="26"/>
      <c r="J83" s="23"/>
    </row>
    <row r="84" spans="1:10" ht="12.75">
      <c r="A84" s="22"/>
      <c r="B84" s="24"/>
      <c r="C84" s="24"/>
      <c r="D84" s="22"/>
      <c r="E84" s="26"/>
      <c r="F84" s="26"/>
      <c r="G84" s="23"/>
      <c r="H84" s="26"/>
      <c r="I84" s="26"/>
      <c r="J84" s="23"/>
    </row>
    <row r="85" spans="1:10" ht="12.75">
      <c r="A85" s="22"/>
      <c r="B85" s="24"/>
      <c r="C85" s="24"/>
      <c r="D85" s="22"/>
      <c r="E85" s="26"/>
      <c r="F85" s="26"/>
      <c r="G85" s="23"/>
      <c r="H85" s="26"/>
      <c r="I85" s="26"/>
      <c r="J85" s="23"/>
    </row>
    <row r="86" spans="1:10" ht="12.75">
      <c r="A86" s="22"/>
      <c r="B86" s="24"/>
      <c r="C86" s="24"/>
      <c r="D86" s="22"/>
      <c r="E86" s="26"/>
      <c r="F86" s="26"/>
      <c r="G86" s="23"/>
      <c r="H86" s="26"/>
      <c r="I86" s="26"/>
      <c r="J86" s="23"/>
    </row>
    <row r="87" spans="1:10" ht="12.75">
      <c r="A87" s="22"/>
      <c r="B87" s="24"/>
      <c r="C87" s="24"/>
      <c r="D87" s="22"/>
      <c r="E87" s="26"/>
      <c r="F87" s="26"/>
      <c r="G87" s="23"/>
      <c r="H87" s="26"/>
      <c r="I87" s="26"/>
      <c r="J87" s="23"/>
    </row>
    <row r="88" spans="1:10" ht="12.75">
      <c r="A88" s="22"/>
      <c r="B88" s="24"/>
      <c r="C88" s="24"/>
      <c r="D88" s="22"/>
      <c r="E88" s="26"/>
      <c r="F88" s="26"/>
      <c r="G88" s="23"/>
      <c r="H88" s="26"/>
      <c r="I88" s="26"/>
      <c r="J88" s="23"/>
    </row>
    <row r="89" spans="1:10" ht="12.75">
      <c r="A89" s="22"/>
      <c r="B89" s="24"/>
      <c r="C89" s="24"/>
      <c r="D89" s="22"/>
      <c r="E89" s="26"/>
      <c r="F89" s="26"/>
      <c r="G89" s="23"/>
      <c r="H89" s="26"/>
      <c r="I89" s="26"/>
      <c r="J89" s="23"/>
    </row>
    <row r="90" spans="1:10" ht="12.75">
      <c r="A90" s="22"/>
      <c r="B90" s="24"/>
      <c r="C90" s="24"/>
      <c r="D90" s="22"/>
      <c r="E90" s="26"/>
      <c r="F90" s="26"/>
      <c r="G90" s="23"/>
      <c r="H90" s="26"/>
      <c r="I90" s="26"/>
      <c r="J90" s="23"/>
    </row>
    <row r="91" spans="1:10" ht="12.75">
      <c r="A91" s="22"/>
      <c r="B91" s="24"/>
      <c r="C91" s="24"/>
      <c r="D91" s="22"/>
      <c r="E91" s="26"/>
      <c r="F91" s="26"/>
      <c r="G91" s="23"/>
      <c r="H91" s="26"/>
      <c r="I91" s="26"/>
      <c r="J91" s="23"/>
    </row>
    <row r="92" spans="1:10" ht="12.75">
      <c r="A92" s="22"/>
      <c r="B92" s="24"/>
      <c r="C92" s="24"/>
      <c r="D92" s="22"/>
      <c r="E92" s="26"/>
      <c r="F92" s="26"/>
      <c r="G92" s="23"/>
      <c r="H92" s="26"/>
      <c r="I92" s="26"/>
      <c r="J92" s="23"/>
    </row>
    <row r="93" spans="1:10" ht="12.75">
      <c r="A93" s="22"/>
      <c r="B93" s="24"/>
      <c r="C93" s="24"/>
      <c r="D93" s="22"/>
      <c r="E93" s="26"/>
      <c r="F93" s="26"/>
      <c r="G93" s="23"/>
      <c r="H93" s="26"/>
      <c r="I93" s="26"/>
      <c r="J93" s="23"/>
    </row>
    <row r="94" spans="1:10" ht="12.75">
      <c r="A94" s="22"/>
      <c r="B94" s="24"/>
      <c r="C94" s="24"/>
      <c r="D94" s="22"/>
      <c r="E94" s="26"/>
      <c r="F94" s="26"/>
      <c r="G94" s="23"/>
      <c r="H94" s="26"/>
      <c r="I94" s="26"/>
      <c r="J94" s="23"/>
    </row>
    <row r="95" spans="1:10" ht="12.75">
      <c r="A95" s="22"/>
      <c r="B95" s="24"/>
      <c r="C95" s="24"/>
      <c r="D95" s="22"/>
      <c r="E95" s="26"/>
      <c r="F95" s="26"/>
      <c r="G95" s="23"/>
      <c r="H95" s="26"/>
      <c r="I95" s="26"/>
      <c r="J95" s="23"/>
    </row>
    <row r="96" spans="1:10" ht="12.75">
      <c r="A96" s="22"/>
      <c r="B96" s="24"/>
      <c r="C96" s="24"/>
      <c r="D96" s="22"/>
      <c r="E96" s="26"/>
      <c r="F96" s="26"/>
      <c r="G96" s="23"/>
      <c r="H96" s="26"/>
      <c r="I96" s="26"/>
      <c r="J96" s="23"/>
    </row>
    <row r="97" spans="1:10" ht="12.75">
      <c r="A97" s="22"/>
      <c r="B97" s="24"/>
      <c r="C97" s="24"/>
      <c r="D97" s="22"/>
      <c r="E97" s="26"/>
      <c r="F97" s="26"/>
      <c r="G97" s="23"/>
      <c r="H97" s="26"/>
      <c r="I97" s="26"/>
      <c r="J97" s="23"/>
    </row>
    <row r="98" spans="1:10" ht="12.75">
      <c r="A98" s="22"/>
      <c r="B98" s="24"/>
      <c r="C98" s="24"/>
      <c r="D98" s="22"/>
      <c r="E98" s="26"/>
      <c r="F98" s="26"/>
      <c r="G98" s="23"/>
      <c r="H98" s="26"/>
      <c r="I98" s="26"/>
      <c r="J98" s="23"/>
    </row>
    <row r="99" spans="1:10" ht="12.75">
      <c r="A99" s="22"/>
      <c r="B99" s="24"/>
      <c r="C99" s="24"/>
      <c r="D99" s="22"/>
      <c r="E99" s="26"/>
      <c r="F99" s="26"/>
      <c r="G99" s="23"/>
      <c r="H99" s="26"/>
      <c r="I99" s="26"/>
      <c r="J99" s="23"/>
    </row>
    <row r="100" spans="1:10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</row>
    <row r="101" spans="1:10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</row>
    <row r="102" spans="1:10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</row>
    <row r="103" spans="1:10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</row>
    <row r="104" spans="1:10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</row>
    <row r="105" spans="1:10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</row>
    <row r="106" spans="1:10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</row>
    <row r="107" spans="1:10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</row>
    <row r="108" spans="1:10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</row>
    <row r="109" spans="1:10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</row>
    <row r="110" spans="1:10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</row>
    <row r="111" spans="1:10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</row>
    <row r="112" spans="1:10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</row>
    <row r="113" spans="1:10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</row>
    <row r="114" spans="1:10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</row>
    <row r="115" spans="1:10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</row>
    <row r="116" spans="1:10" ht="12.75">
      <c r="A116" s="22"/>
      <c r="B116" s="24"/>
      <c r="C116" s="24"/>
      <c r="D116" s="22"/>
      <c r="E116" s="26"/>
      <c r="F116" s="26"/>
      <c r="G116" s="23"/>
      <c r="H116" s="26"/>
      <c r="I116" s="26"/>
      <c r="J116" s="23"/>
    </row>
    <row r="117" spans="1:10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</row>
    <row r="118" spans="1:10" ht="12.75">
      <c r="A118" s="22"/>
      <c r="B118" s="24"/>
      <c r="C118" s="24"/>
      <c r="D118" s="22"/>
      <c r="E118" s="26"/>
      <c r="F118" s="26"/>
      <c r="G118" s="23"/>
      <c r="H118" s="26"/>
      <c r="I118" s="26"/>
      <c r="J118" s="23"/>
    </row>
    <row r="119" spans="1:10" ht="12.75">
      <c r="A119" s="22"/>
      <c r="B119" s="22"/>
      <c r="C119" s="22"/>
      <c r="D119" s="22"/>
      <c r="E119" s="26"/>
      <c r="F119" s="26"/>
      <c r="G119" s="23"/>
      <c r="H119" s="26"/>
      <c r="I119" s="26"/>
      <c r="J119" s="23"/>
    </row>
    <row r="120" spans="1:10" ht="12.75">
      <c r="A120" s="22"/>
      <c r="B120" s="24"/>
      <c r="C120" s="24"/>
      <c r="D120" s="22"/>
      <c r="E120" s="26"/>
      <c r="F120" s="26"/>
      <c r="G120" s="23"/>
      <c r="H120" s="26"/>
      <c r="I120" s="26"/>
      <c r="J120" s="23"/>
    </row>
    <row r="121" spans="1:10" ht="12.75">
      <c r="A121" s="22"/>
      <c r="B121" s="22"/>
      <c r="C121" s="22"/>
      <c r="D121" s="22"/>
      <c r="E121" s="26"/>
      <c r="F121" s="26"/>
      <c r="G121" s="23"/>
      <c r="H121" s="26"/>
      <c r="I121" s="26"/>
      <c r="J121" s="23"/>
    </row>
    <row r="122" spans="1:10" ht="12.75">
      <c r="A122" s="22"/>
      <c r="B122" s="24"/>
      <c r="C122" s="24"/>
      <c r="D122" s="22"/>
      <c r="E122" s="26"/>
      <c r="F122" s="26"/>
      <c r="G122" s="23"/>
      <c r="H122" s="26"/>
      <c r="I122" s="26"/>
      <c r="J122" s="23"/>
    </row>
    <row r="123" spans="1:10" ht="12.75">
      <c r="A123" s="22"/>
      <c r="B123" s="22"/>
      <c r="C123" s="22"/>
      <c r="D123" s="22"/>
      <c r="E123" s="26"/>
      <c r="F123" s="26"/>
      <c r="G123" s="23"/>
      <c r="H123" s="26"/>
      <c r="I123" s="26"/>
      <c r="J123" s="23"/>
    </row>
    <row r="124" spans="1:10" ht="12.75">
      <c r="A124" s="22"/>
      <c r="B124" s="24"/>
      <c r="C124" s="24"/>
      <c r="D124" s="22"/>
      <c r="E124" s="26"/>
      <c r="F124" s="26"/>
      <c r="G124" s="23"/>
      <c r="H124" s="26"/>
      <c r="I124" s="26"/>
      <c r="J124" s="23"/>
    </row>
    <row r="125" spans="1:10" ht="12.75">
      <c r="A125" s="22"/>
      <c r="B125" s="22"/>
      <c r="C125" s="22"/>
      <c r="D125" s="22"/>
      <c r="E125" s="26"/>
      <c r="F125" s="26"/>
      <c r="G125" s="23"/>
      <c r="H125" s="26"/>
      <c r="I125" s="26"/>
      <c r="J125" s="23"/>
    </row>
    <row r="126" spans="1:10" ht="12.75">
      <c r="A126" s="22"/>
      <c r="B126" s="24"/>
      <c r="C126" s="24"/>
      <c r="D126" s="22"/>
      <c r="E126" s="26"/>
      <c r="F126" s="26"/>
      <c r="G126" s="23"/>
      <c r="H126" s="26"/>
      <c r="I126" s="26"/>
      <c r="J126" s="23"/>
    </row>
    <row r="127" spans="1:10" ht="12.75">
      <c r="A127" s="22"/>
      <c r="B127" s="22"/>
      <c r="C127" s="22"/>
      <c r="D127" s="22"/>
      <c r="E127" s="26"/>
      <c r="F127" s="26"/>
      <c r="G127" s="23"/>
      <c r="H127" s="26"/>
      <c r="I127" s="26"/>
      <c r="J127" s="23"/>
    </row>
    <row r="128" spans="1:10" ht="12.75">
      <c r="A128" s="22"/>
      <c r="B128" s="24"/>
      <c r="C128" s="24"/>
      <c r="D128" s="22"/>
      <c r="E128" s="26"/>
      <c r="F128" s="26"/>
      <c r="G128" s="23"/>
      <c r="H128" s="26"/>
      <c r="I128" s="26"/>
      <c r="J128" s="23"/>
    </row>
    <row r="129" spans="1:10" ht="12.75">
      <c r="A129" s="22"/>
      <c r="B129" s="22"/>
      <c r="C129" s="22"/>
      <c r="D129" s="22"/>
      <c r="E129" s="26"/>
      <c r="F129" s="26"/>
      <c r="G129" s="23"/>
      <c r="H129" s="26"/>
      <c r="I129" s="26"/>
      <c r="J129" s="23"/>
    </row>
    <row r="130" spans="1:10" ht="12.75">
      <c r="A130" s="22"/>
      <c r="B130" s="24"/>
      <c r="C130" s="24"/>
      <c r="D130" s="22"/>
      <c r="E130" s="26"/>
      <c r="F130" s="26"/>
      <c r="G130" s="23"/>
      <c r="H130" s="26"/>
      <c r="I130" s="26"/>
      <c r="J130" s="23"/>
    </row>
    <row r="131" spans="5:10" ht="12.75">
      <c r="E131" s="14"/>
      <c r="F131" s="14"/>
      <c r="G131" s="11"/>
      <c r="H131" s="14"/>
      <c r="I131" s="14"/>
      <c r="J131" s="11"/>
    </row>
    <row r="132" spans="2:10" ht="12.75">
      <c r="B132" s="4"/>
      <c r="C132" s="4"/>
      <c r="E132" s="14"/>
      <c r="F132" s="14"/>
      <c r="G132" s="11"/>
      <c r="H132" s="14"/>
      <c r="I132" s="14"/>
      <c r="J132" s="11"/>
    </row>
    <row r="133" spans="5:10" ht="12.75">
      <c r="E133" s="14"/>
      <c r="F133" s="14"/>
      <c r="G133" s="11"/>
      <c r="H133" s="14"/>
      <c r="I133" s="14"/>
      <c r="J133" s="11"/>
    </row>
    <row r="134" spans="2:10" ht="12.75">
      <c r="B134" s="4"/>
      <c r="C134" s="4"/>
      <c r="E134" s="14"/>
      <c r="F134" s="14"/>
      <c r="G134" s="11"/>
      <c r="H134" s="14"/>
      <c r="I134" s="14"/>
      <c r="J134" s="11"/>
    </row>
    <row r="135" spans="5:10" ht="12.75">
      <c r="E135" s="14"/>
      <c r="F135" s="14"/>
      <c r="G135" s="11"/>
      <c r="H135" s="14"/>
      <c r="I135" s="14"/>
      <c r="J135" s="11"/>
    </row>
    <row r="136" spans="2:10" ht="12.75">
      <c r="B136" s="4"/>
      <c r="C136" s="4"/>
      <c r="E136" s="14"/>
      <c r="F136" s="14"/>
      <c r="G136" s="11"/>
      <c r="H136" s="14"/>
      <c r="I136" s="14"/>
      <c r="J136" s="11"/>
    </row>
    <row r="137" spans="5:10" ht="12.75">
      <c r="E137" s="14"/>
      <c r="F137" s="14"/>
      <c r="G137" s="11"/>
      <c r="H137" s="14"/>
      <c r="I137" s="14"/>
      <c r="J137" s="11"/>
    </row>
    <row r="138" spans="2:10" ht="12.75">
      <c r="B138" s="4"/>
      <c r="C138" s="4"/>
      <c r="E138" s="14"/>
      <c r="F138" s="14"/>
      <c r="G138" s="11"/>
      <c r="H138" s="14"/>
      <c r="I138" s="14"/>
      <c r="J138" s="11"/>
    </row>
    <row r="139" spans="5:10" ht="12.75">
      <c r="E139" s="14"/>
      <c r="F139" s="14"/>
      <c r="G139" s="11"/>
      <c r="H139" s="14"/>
      <c r="I139" s="14"/>
      <c r="J139" s="11"/>
    </row>
    <row r="140" spans="2:10" ht="12.75">
      <c r="B140" s="4"/>
      <c r="C140" s="4"/>
      <c r="E140" s="14"/>
      <c r="F140" s="14"/>
      <c r="G140" s="11"/>
      <c r="H140" s="14"/>
      <c r="I140" s="14"/>
      <c r="J140" s="11"/>
    </row>
    <row r="141" spans="5:10" ht="12.75">
      <c r="E141" s="14"/>
      <c r="F141" s="14"/>
      <c r="G141" s="11"/>
      <c r="H141" s="14"/>
      <c r="I141" s="14"/>
      <c r="J141" s="11"/>
    </row>
    <row r="142" spans="2:10" ht="12.75">
      <c r="B142" s="4"/>
      <c r="C142" s="4"/>
      <c r="E142" s="14"/>
      <c r="F142" s="14"/>
      <c r="G142" s="11"/>
      <c r="H142" s="14"/>
      <c r="I142" s="14"/>
      <c r="J142" s="11"/>
    </row>
    <row r="143" spans="5:10" ht="12.75">
      <c r="E143" s="14"/>
      <c r="F143" s="14"/>
      <c r="G143" s="11"/>
      <c r="H143" s="14"/>
      <c r="I143" s="14"/>
      <c r="J143" s="11"/>
    </row>
    <row r="144" spans="2:10" ht="12.75">
      <c r="B144" s="4"/>
      <c r="C144" s="4"/>
      <c r="E144" s="14"/>
      <c r="F144" s="14"/>
      <c r="G144" s="11"/>
      <c r="H144" s="14"/>
      <c r="I144" s="14"/>
      <c r="J144" s="11"/>
    </row>
    <row r="145" spans="5:10" ht="12.75">
      <c r="E145" s="14"/>
      <c r="F145" s="14"/>
      <c r="G145" s="11"/>
      <c r="H145" s="14"/>
      <c r="I145" s="14"/>
      <c r="J145" s="11"/>
    </row>
    <row r="146" spans="2:10" ht="12.75">
      <c r="B146" s="4"/>
      <c r="C146" s="4"/>
      <c r="E146" s="14"/>
      <c r="F146" s="14"/>
      <c r="G146" s="11"/>
      <c r="H146" s="14"/>
      <c r="I146" s="14"/>
      <c r="J146" s="11"/>
    </row>
    <row r="147" spans="5:10" ht="12.75">
      <c r="E147" s="14"/>
      <c r="F147" s="14"/>
      <c r="G147" s="11"/>
      <c r="H147" s="14"/>
      <c r="I147" s="14"/>
      <c r="J147" s="11"/>
    </row>
    <row r="148" spans="2:10" ht="12.75">
      <c r="B148" s="4"/>
      <c r="C148" s="4"/>
      <c r="E148" s="14"/>
      <c r="F148" s="14"/>
      <c r="G148" s="11"/>
      <c r="H148" s="14"/>
      <c r="I148" s="14"/>
      <c r="J148" s="11"/>
    </row>
    <row r="149" spans="5:10" ht="12.75">
      <c r="E149" s="14"/>
      <c r="F149" s="14"/>
      <c r="G149" s="11"/>
      <c r="H149" s="14"/>
      <c r="I149" s="14"/>
      <c r="J149" s="11"/>
    </row>
    <row r="150" spans="2:10" ht="12.75">
      <c r="B150" s="4"/>
      <c r="C150" s="4"/>
      <c r="E150" s="14"/>
      <c r="F150" s="14"/>
      <c r="G150" s="11"/>
      <c r="H150" s="14"/>
      <c r="I150" s="14"/>
      <c r="J150" s="11"/>
    </row>
    <row r="151" spans="5:10" ht="12.75">
      <c r="E151" s="14"/>
      <c r="F151" s="14"/>
      <c r="G151" s="11"/>
      <c r="H151" s="14"/>
      <c r="I151" s="14"/>
      <c r="J151" s="11"/>
    </row>
    <row r="152" spans="2:10" ht="12.75">
      <c r="B152" s="4"/>
      <c r="C152" s="4"/>
      <c r="E152" s="14"/>
      <c r="F152" s="14"/>
      <c r="G152" s="11"/>
      <c r="H152" s="14"/>
      <c r="I152" s="14"/>
      <c r="J152" s="11"/>
    </row>
    <row r="153" spans="5:10" ht="12.75">
      <c r="E153" s="14"/>
      <c r="F153" s="14"/>
      <c r="G153" s="11"/>
      <c r="H153" s="14"/>
      <c r="I153" s="14"/>
      <c r="J153" s="11"/>
    </row>
    <row r="154" spans="2:10" ht="12.75">
      <c r="B154" s="4"/>
      <c r="C154" s="4"/>
      <c r="E154" s="14"/>
      <c r="F154" s="14"/>
      <c r="G154" s="11"/>
      <c r="H154" s="14"/>
      <c r="I154" s="14"/>
      <c r="J154" s="11"/>
    </row>
    <row r="155" spans="5:10" ht="12.75">
      <c r="E155" s="14"/>
      <c r="F155" s="14"/>
      <c r="G155" s="11"/>
      <c r="H155" s="14"/>
      <c r="I155" s="14"/>
      <c r="J155" s="11"/>
    </row>
    <row r="156" spans="2:10" ht="12.75">
      <c r="B156" s="4"/>
      <c r="C156" s="4"/>
      <c r="E156" s="14"/>
      <c r="F156" s="14"/>
      <c r="G156" s="11"/>
      <c r="H156" s="14"/>
      <c r="I156" s="14"/>
      <c r="J156" s="11"/>
    </row>
    <row r="157" spans="5:10" ht="12.75">
      <c r="E157" s="14"/>
      <c r="F157" s="14"/>
      <c r="G157" s="11"/>
      <c r="H157" s="14"/>
      <c r="I157" s="14"/>
      <c r="J157" s="11"/>
    </row>
    <row r="158" spans="2:10" ht="12.75">
      <c r="B158" s="4"/>
      <c r="C158" s="4"/>
      <c r="E158" s="14"/>
      <c r="F158" s="14"/>
      <c r="G158" s="11"/>
      <c r="H158" s="14"/>
      <c r="I158" s="14"/>
      <c r="J158" s="11"/>
    </row>
    <row r="159" spans="5:10" ht="12.75">
      <c r="E159" s="14"/>
      <c r="F159" s="14"/>
      <c r="G159" s="11"/>
      <c r="H159" s="14"/>
      <c r="I159" s="14"/>
      <c r="J159" s="11"/>
    </row>
    <row r="160" spans="2:10" ht="12.75">
      <c r="B160" s="4"/>
      <c r="C160" s="4"/>
      <c r="E160" s="14"/>
      <c r="F160" s="14"/>
      <c r="G160" s="11"/>
      <c r="H160" s="14"/>
      <c r="I160" s="14"/>
      <c r="J160" s="11"/>
    </row>
    <row r="161" spans="5:10" ht="12.75">
      <c r="E161" s="14"/>
      <c r="F161" s="14"/>
      <c r="G161" s="11"/>
      <c r="H161" s="14"/>
      <c r="I161" s="14"/>
      <c r="J161" s="11"/>
    </row>
    <row r="162" spans="2:10" ht="12.75">
      <c r="B162" s="4"/>
      <c r="C162" s="4"/>
      <c r="E162" s="14"/>
      <c r="F162" s="14"/>
      <c r="G162" s="11"/>
      <c r="H162" s="14"/>
      <c r="I162" s="14"/>
      <c r="J162" s="11"/>
    </row>
    <row r="163" spans="5:10" ht="12.75">
      <c r="E163" s="14"/>
      <c r="F163" s="14"/>
      <c r="G163" s="11"/>
      <c r="H163" s="14"/>
      <c r="I163" s="14"/>
      <c r="J163" s="11"/>
    </row>
    <row r="164" spans="2:10" ht="12.75">
      <c r="B164" s="4"/>
      <c r="C164" s="4"/>
      <c r="E164" s="14"/>
      <c r="F164" s="14"/>
      <c r="G164" s="11"/>
      <c r="H164" s="14"/>
      <c r="I164" s="14"/>
      <c r="J164" s="11"/>
    </row>
    <row r="165" spans="5:10" ht="12.75">
      <c r="E165" s="14"/>
      <c r="F165" s="14"/>
      <c r="G165" s="11"/>
      <c r="H165" s="14"/>
      <c r="I165" s="14"/>
      <c r="J165" s="11"/>
    </row>
    <row r="166" spans="2:10" ht="12.75">
      <c r="B166" s="4"/>
      <c r="C166" s="4"/>
      <c r="E166" s="14"/>
      <c r="F166" s="14"/>
      <c r="G166" s="11"/>
      <c r="H166" s="14"/>
      <c r="I166" s="14"/>
      <c r="J166" s="11"/>
    </row>
    <row r="167" spans="5:10" ht="12.75">
      <c r="E167" s="14"/>
      <c r="F167" s="14"/>
      <c r="G167" s="11"/>
      <c r="H167" s="14"/>
      <c r="I167" s="14"/>
      <c r="J167" s="11"/>
    </row>
    <row r="168" spans="2:10" ht="12.75">
      <c r="B168" s="4"/>
      <c r="C168" s="4"/>
      <c r="E168" s="14"/>
      <c r="F168" s="14"/>
      <c r="G168" s="11"/>
      <c r="H168" s="14"/>
      <c r="I168" s="14"/>
      <c r="J168" s="11"/>
    </row>
    <row r="169" spans="5:10" ht="12.75">
      <c r="E169" s="14"/>
      <c r="F169" s="14"/>
      <c r="G169" s="11"/>
      <c r="H169" s="14"/>
      <c r="I169" s="14"/>
      <c r="J169" s="11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  <row r="262" spans="5:10" ht="12.75">
      <c r="E262" s="4"/>
      <c r="F262" s="4"/>
      <c r="G262" s="4"/>
      <c r="H262" s="4"/>
      <c r="I262" s="4"/>
      <c r="J262" s="4"/>
    </row>
    <row r="263" spans="5:10" ht="12.75">
      <c r="E263" s="4"/>
      <c r="F263" s="4"/>
      <c r="G263" s="4"/>
      <c r="H263" s="4"/>
      <c r="I263" s="4"/>
      <c r="J263" s="4"/>
    </row>
    <row r="264" spans="5:10" ht="12.75">
      <c r="E264" s="4"/>
      <c r="F264" s="4"/>
      <c r="G264" s="4"/>
      <c r="H264" s="4"/>
      <c r="I264" s="4"/>
      <c r="J264" s="4"/>
    </row>
    <row r="265" spans="5:10" ht="12.75">
      <c r="E265" s="4"/>
      <c r="F265" s="4"/>
      <c r="G265" s="4"/>
      <c r="H265" s="4"/>
      <c r="I265" s="4"/>
      <c r="J265" s="4"/>
    </row>
    <row r="266" spans="5:10" ht="12.75">
      <c r="E266" s="4"/>
      <c r="F266" s="4"/>
      <c r="G266" s="4"/>
      <c r="H266" s="4"/>
      <c r="I266" s="4"/>
      <c r="J266" s="4"/>
    </row>
    <row r="267" spans="5:10" ht="12.75">
      <c r="E267" s="4"/>
      <c r="F267" s="4"/>
      <c r="G267" s="4"/>
      <c r="H267" s="4"/>
      <c r="I267" s="4"/>
      <c r="J267" s="4"/>
    </row>
    <row r="268" spans="5:10" ht="12.75">
      <c r="E268" s="4"/>
      <c r="F268" s="4"/>
      <c r="G268" s="4"/>
      <c r="H268" s="4"/>
      <c r="I268" s="4"/>
      <c r="J268" s="4"/>
    </row>
    <row r="269" spans="5:10" ht="12.75">
      <c r="E269" s="4"/>
      <c r="F269" s="4"/>
      <c r="G269" s="4"/>
      <c r="H269" s="4"/>
      <c r="I269" s="4"/>
      <c r="J269" s="4"/>
    </row>
    <row r="270" spans="5:10" ht="12.75">
      <c r="E270" s="4"/>
      <c r="F270" s="4"/>
      <c r="G270" s="4"/>
      <c r="H270" s="4"/>
      <c r="I270" s="4"/>
      <c r="J270" s="4"/>
    </row>
    <row r="271" spans="5:10" ht="12.75">
      <c r="E271" s="4"/>
      <c r="F271" s="4"/>
      <c r="G271" s="4"/>
      <c r="H271" s="4"/>
      <c r="I271" s="4"/>
      <c r="J271" s="4"/>
    </row>
    <row r="272" spans="5:10" ht="12.75">
      <c r="E272" s="4"/>
      <c r="F272" s="4"/>
      <c r="G272" s="4"/>
      <c r="H272" s="4"/>
      <c r="I272" s="4"/>
      <c r="J272" s="4"/>
    </row>
    <row r="273" spans="5:10" ht="12.75">
      <c r="E273" s="4"/>
      <c r="F273" s="4"/>
      <c r="G273" s="4"/>
      <c r="H273" s="4"/>
      <c r="I273" s="4"/>
      <c r="J273" s="4"/>
    </row>
    <row r="274" spans="5:10" ht="12.75">
      <c r="E274" s="4"/>
      <c r="F274" s="4"/>
      <c r="G274" s="4"/>
      <c r="H274" s="4"/>
      <c r="I274" s="4"/>
      <c r="J274" s="4"/>
    </row>
    <row r="275" spans="5:10" ht="12.75">
      <c r="E275" s="4"/>
      <c r="F275" s="4"/>
      <c r="G275" s="4"/>
      <c r="H275" s="4"/>
      <c r="I275" s="4"/>
      <c r="J275" s="4"/>
    </row>
    <row r="276" spans="5:10" ht="12.75">
      <c r="E276" s="4"/>
      <c r="F276" s="4"/>
      <c r="G276" s="4"/>
      <c r="H276" s="4"/>
      <c r="I276" s="4"/>
      <c r="J276" s="4"/>
    </row>
    <row r="277" spans="5:10" ht="12.75">
      <c r="E277" s="4"/>
      <c r="F277" s="4"/>
      <c r="G277" s="4"/>
      <c r="H277" s="4"/>
      <c r="I277" s="4"/>
      <c r="J277" s="4"/>
    </row>
    <row r="278" spans="5:10" ht="12.75">
      <c r="E278" s="4"/>
      <c r="F278" s="4"/>
      <c r="G278" s="4"/>
      <c r="H278" s="4"/>
      <c r="I278" s="4"/>
      <c r="J278" s="4"/>
    </row>
    <row r="279" spans="5:10" ht="12.75">
      <c r="E279" s="4"/>
      <c r="F279" s="4"/>
      <c r="G279" s="4"/>
      <c r="H279" s="4"/>
      <c r="I279" s="4"/>
      <c r="J279" s="4"/>
    </row>
    <row r="280" spans="5:10" ht="12.75">
      <c r="E280" s="4"/>
      <c r="F280" s="4"/>
      <c r="G280" s="4"/>
      <c r="H280" s="4"/>
      <c r="I280" s="4"/>
      <c r="J280" s="4"/>
    </row>
    <row r="281" spans="5:10" ht="12.75">
      <c r="E281" s="4"/>
      <c r="F281" s="4"/>
      <c r="G281" s="4"/>
      <c r="H281" s="4"/>
      <c r="I281" s="4"/>
      <c r="J281" s="4"/>
    </row>
    <row r="282" spans="5:10" ht="12.75">
      <c r="E282" s="4"/>
      <c r="F282" s="4"/>
      <c r="G282" s="4"/>
      <c r="H282" s="4"/>
      <c r="I282" s="4"/>
      <c r="J282" s="4"/>
    </row>
    <row r="283" spans="5:10" ht="12.75">
      <c r="E283" s="4"/>
      <c r="F283" s="4"/>
      <c r="G283" s="4"/>
      <c r="H283" s="4"/>
      <c r="I283" s="4"/>
      <c r="J283" s="4"/>
    </row>
    <row r="284" spans="5:10" ht="12.75">
      <c r="E284" s="4"/>
      <c r="F284" s="4"/>
      <c r="G284" s="4"/>
      <c r="H284" s="4"/>
      <c r="I284" s="4"/>
      <c r="J284" s="4"/>
    </row>
    <row r="285" spans="5:10" ht="12.75">
      <c r="E285" s="4"/>
      <c r="F285" s="4"/>
      <c r="G285" s="4"/>
      <c r="H285" s="4"/>
      <c r="I285" s="4"/>
      <c r="J285" s="4"/>
    </row>
    <row r="286" spans="5:10" ht="12.75">
      <c r="E286" s="4"/>
      <c r="F286" s="4"/>
      <c r="G286" s="4"/>
      <c r="H286" s="4"/>
      <c r="I286" s="4"/>
      <c r="J286" s="4"/>
    </row>
    <row r="287" spans="5:10" ht="12.75">
      <c r="E287" s="4"/>
      <c r="F287" s="4"/>
      <c r="G287" s="4"/>
      <c r="H287" s="4"/>
      <c r="I287" s="4"/>
      <c r="J287" s="4"/>
    </row>
    <row r="288" spans="5:10" ht="12.75">
      <c r="E288" s="4"/>
      <c r="F288" s="4"/>
      <c r="G288" s="4"/>
      <c r="H288" s="4"/>
      <c r="I288" s="4"/>
      <c r="J288" s="4"/>
    </row>
    <row r="289" spans="5:10" ht="12.75">
      <c r="E289" s="4"/>
      <c r="F289" s="4"/>
      <c r="G289" s="4"/>
      <c r="H289" s="4"/>
      <c r="I289" s="4"/>
      <c r="J289" s="4"/>
    </row>
    <row r="290" spans="5:10" ht="12.75">
      <c r="E290" s="4"/>
      <c r="F290" s="4"/>
      <c r="G290" s="4"/>
      <c r="H290" s="4"/>
      <c r="I290" s="4"/>
      <c r="J290" s="4"/>
    </row>
    <row r="291" spans="5:10" ht="12.75">
      <c r="E291" s="4"/>
      <c r="F291" s="4"/>
      <c r="G291" s="4"/>
      <c r="H291" s="4"/>
      <c r="I291" s="4"/>
      <c r="J291" s="4"/>
    </row>
    <row r="292" spans="5:10" ht="12.75">
      <c r="E292" s="4"/>
      <c r="F292" s="4"/>
      <c r="G292" s="4"/>
      <c r="H292" s="4"/>
      <c r="I292" s="4"/>
      <c r="J292" s="4"/>
    </row>
    <row r="293" spans="5:10" ht="12.75">
      <c r="E293" s="4"/>
      <c r="F293" s="4"/>
      <c r="G293" s="4"/>
      <c r="H293" s="4"/>
      <c r="I293" s="4"/>
      <c r="J293" s="4"/>
    </row>
    <row r="294" spans="5:10" ht="12.75">
      <c r="E294" s="4"/>
      <c r="F294" s="4"/>
      <c r="G294" s="4"/>
      <c r="H294" s="4"/>
      <c r="I294" s="4"/>
      <c r="J294" s="4"/>
    </row>
    <row r="295" spans="5:10" ht="12.75">
      <c r="E295" s="4"/>
      <c r="F295" s="4"/>
      <c r="G295" s="4"/>
      <c r="H295" s="4"/>
      <c r="I295" s="4"/>
      <c r="J295" s="4"/>
    </row>
    <row r="296" spans="5:10" ht="12.75">
      <c r="E296" s="4"/>
      <c r="F296" s="4"/>
      <c r="G296" s="4"/>
      <c r="H296" s="4"/>
      <c r="I296" s="4"/>
      <c r="J296" s="4"/>
    </row>
    <row r="297" spans="5:10" ht="12.75">
      <c r="E297" s="4"/>
      <c r="F297" s="4"/>
      <c r="G297" s="4"/>
      <c r="H297" s="4"/>
      <c r="I297" s="4"/>
      <c r="J297" s="4"/>
    </row>
    <row r="298" spans="5:10" ht="12.75">
      <c r="E298" s="4"/>
      <c r="F298" s="4"/>
      <c r="G298" s="4"/>
      <c r="H298" s="4"/>
      <c r="I298" s="4"/>
      <c r="J298" s="4"/>
    </row>
    <row r="299" spans="5:10" ht="12.75">
      <c r="E299" s="4"/>
      <c r="F299" s="4"/>
      <c r="G299" s="4"/>
      <c r="H299" s="4"/>
      <c r="I299" s="4"/>
      <c r="J299" s="4"/>
    </row>
    <row r="300" spans="5:10" ht="12.75">
      <c r="E300" s="4"/>
      <c r="F300" s="4"/>
      <c r="G300" s="4"/>
      <c r="H300" s="4"/>
      <c r="I300" s="4"/>
      <c r="J300" s="4"/>
    </row>
    <row r="301" spans="5:10" ht="12.75">
      <c r="E301" s="4"/>
      <c r="F301" s="4"/>
      <c r="G301" s="4"/>
      <c r="H301" s="4"/>
      <c r="I301" s="4"/>
      <c r="J301" s="4"/>
    </row>
    <row r="302" spans="5:10" ht="12.75">
      <c r="E302" s="4"/>
      <c r="F302" s="4"/>
      <c r="G302" s="4"/>
      <c r="H302" s="4"/>
      <c r="I302" s="4"/>
      <c r="J302" s="4"/>
    </row>
    <row r="303" spans="5:10" ht="12.75">
      <c r="E303" s="4"/>
      <c r="F303" s="4"/>
      <c r="G303" s="4"/>
      <c r="H303" s="4"/>
      <c r="I303" s="4"/>
      <c r="J303" s="4"/>
    </row>
    <row r="304" spans="5:10" ht="12.75">
      <c r="E304" s="4"/>
      <c r="F304" s="4"/>
      <c r="G304" s="4"/>
      <c r="H304" s="4"/>
      <c r="I304" s="4"/>
      <c r="J304" s="4"/>
    </row>
    <row r="305" spans="5:10" ht="12.75">
      <c r="E305" s="4"/>
      <c r="F305" s="4"/>
      <c r="G305" s="4"/>
      <c r="H305" s="4"/>
      <c r="I305" s="4"/>
      <c r="J305" s="4"/>
    </row>
    <row r="306" spans="5:10" ht="12.75">
      <c r="E306" s="4"/>
      <c r="F306" s="4"/>
      <c r="G306" s="4"/>
      <c r="H306" s="4"/>
      <c r="I306" s="4"/>
      <c r="J306" s="4"/>
    </row>
    <row r="307" spans="5:10" ht="12.75">
      <c r="E307" s="4"/>
      <c r="F307" s="4"/>
      <c r="G307" s="4"/>
      <c r="H307" s="4"/>
      <c r="I307" s="4"/>
      <c r="J307" s="4"/>
    </row>
    <row r="308" spans="5:10" ht="12.75">
      <c r="E308" s="4"/>
      <c r="F308" s="4"/>
      <c r="G308" s="4"/>
      <c r="H308" s="4"/>
      <c r="I308" s="4"/>
      <c r="J308" s="4"/>
    </row>
    <row r="309" spans="5:10" ht="12.75">
      <c r="E309" s="4"/>
      <c r="F309" s="4"/>
      <c r="G309" s="4"/>
      <c r="H309" s="4"/>
      <c r="I309" s="4"/>
      <c r="J309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2011-04-28T08:43:20Z</cp:lastPrinted>
  <dcterms:created xsi:type="dcterms:W3CDTF">2005-09-02T13:32:51Z</dcterms:created>
  <dcterms:modified xsi:type="dcterms:W3CDTF">2011-04-28T08:44:18Z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