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G_III_1_vj_SH\"/>
    </mc:Choice>
  </mc:AlternateContent>
  <bookViews>
    <workbookView xWindow="240" yWindow="120" windowWidth="24630" windowHeight="11085"/>
  </bookViews>
  <sheets>
    <sheet name="V0_1" sheetId="1" r:id="rId1"/>
    <sheet name="V0_2" sheetId="11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T2_1!$1:$6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G54" i="5"/>
  <c r="G52" i="5"/>
  <c r="G50" i="5"/>
  <c r="G49" i="5"/>
  <c r="G48" i="5"/>
  <c r="G47" i="5"/>
  <c r="G46" i="5"/>
  <c r="G45" i="5"/>
  <c r="G44" i="5"/>
  <c r="G43" i="5"/>
  <c r="G42" i="5"/>
  <c r="G41" i="5"/>
  <c r="G40" i="5"/>
  <c r="G39" i="5"/>
  <c r="G37" i="5"/>
  <c r="G36" i="5"/>
  <c r="G35" i="5"/>
  <c r="G34" i="5"/>
  <c r="G32" i="5"/>
  <c r="G30" i="5"/>
  <c r="G29" i="5"/>
  <c r="G28" i="5"/>
  <c r="G27" i="5"/>
  <c r="G26" i="5"/>
  <c r="G24" i="5"/>
  <c r="G23" i="5"/>
  <c r="G21" i="5"/>
  <c r="G19" i="5"/>
  <c r="G18" i="5"/>
  <c r="G17" i="5"/>
  <c r="G16" i="5"/>
  <c r="G14" i="5"/>
  <c r="G13" i="5"/>
  <c r="G12" i="5"/>
  <c r="G10" i="5"/>
  <c r="G9" i="5"/>
  <c r="G7" i="5"/>
  <c r="D62" i="9" l="1"/>
  <c r="C62" i="9"/>
  <c r="B62" i="9"/>
  <c r="D61" i="9"/>
  <c r="C61" i="9"/>
  <c r="B61" i="9"/>
  <c r="D60" i="9"/>
  <c r="C60" i="9"/>
  <c r="B60" i="9"/>
  <c r="D59" i="9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</calcChain>
</file>

<file path=xl/sharedStrings.xml><?xml version="1.0" encoding="utf-8"?>
<sst xmlns="http://schemas.openxmlformats.org/spreadsheetml/2006/main" count="255" uniqueCount="190">
  <si>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</si>
  <si>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</si>
  <si>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</si>
  <si>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</si>
  <si>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</si>
  <si>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</si>
  <si>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</si>
  <si>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</si>
  <si>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</si>
  <si>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</si>
  <si>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</si>
  <si>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</si>
  <si>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</si>
  <si>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</si>
  <si>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</si>
  <si>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</si>
  <si>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</si>
  <si>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</si>
  <si>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</si>
  <si>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</si>
  <si>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</si>
  <si>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</si>
  <si>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</si>
  <si>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</si>
  <si>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</si>
  <si>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</si>
  <si>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</si>
  <si>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</si>
  <si>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</si>
  <si>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</si>
  <si>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</si>
  <si>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</si>
  <si>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</si>
  <si>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</si>
  <si>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</si>
  <si>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</si>
  <si>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</si>
  <si>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</si>
  <si>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</si>
  <si>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</si>
  <si>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</si>
  <si>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</si>
  <si>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</si>
  <si>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</si>
  <si>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</si>
  <si>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</si>
  <si>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</si>
  <si>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</si>
  <si>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</si>
  <si>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</si>
  <si>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</si>
  <si>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</si>
  <si>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</si>
  <si>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</si>
  <si>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</si>
  <si>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</si>
  <si>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</si>
  <si>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</si>
  <si>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</si>
  <si>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</si>
  <si>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</si>
  <si>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</si>
  <si>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</si>
  <si>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</si>
  <si>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</si>
  <si>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</si>
  <si>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</si>
  <si>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</si>
  <si>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</si>
  <si>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</si>
  <si>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</si>
  <si>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</si>
  <si>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</si>
  <si>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</si>
  <si>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</si>
  <si>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</si>
  <si>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</si>
  <si>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</si>
  <si>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</si>
  <si>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</si>
  <si>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</si>
  <si>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</si>
  <si>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</si>
  <si>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</si>
  <si>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</si>
  <si>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</si>
  <si>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</si>
  <si>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</si>
  <si>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</si>
  <si>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</si>
  <si>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</si>
  <si>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</si>
  <si>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</si>
  <si>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</si>
  <si>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</si>
  <si>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</si>
  <si>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</si>
  <si>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</si>
  <si>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</si>
  <si>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</si>
  <si>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</si>
  <si>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</si>
  <si>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</si>
  <si>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</si>
  <si>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</si>
  <si>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</si>
  <si>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</si>
  <si>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</si>
  <si>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</si>
  <si>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</si>
  <si>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</si>
  <si>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</si>
  <si>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</si>
  <si>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</si>
  <si>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</si>
  <si>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</si>
  <si>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</si>
  <si>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</si>
  <si>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</si>
  <si>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</si>
  <si>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</si>
  <si>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</si>
  <si>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</si>
  <si>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</si>
  <si>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</si>
  <si>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</si>
  <si>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</si>
  <si>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</si>
  <si>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</si>
  <si>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</si>
  <si>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</si>
  <si>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</si>
  <si>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</si>
  <si>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</si>
  <si>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</si>
  <si>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</si>
  <si>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</si>
  <si>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</si>
  <si>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</si>
  <si>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</si>
  <si>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</si>
  <si>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</si>
  <si>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</si>
  <si>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</si>
  <si>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</si>
  <si>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</si>
  <si>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</si>
  <si>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</si>
  <si>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</si>
  <si>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</si>
  <si>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</si>
  <si>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</si>
  <si>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</si>
  <si>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Monat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</si>
  <si>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</si>
  <si>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</si>
  <si>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</si>
  <si>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</si>
  <si>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</si>
  <si>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
in %</t>
    </r>
  </si>
  <si>
    <r>
      <t>1. Ausfuhr des Landes Schleswig-Holstein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</si>
  <si>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</si>
  <si>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</si>
  <si>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Schleswig-Holstein nach Bestimmungsländern</t>
  </si>
  <si>
    <t>1. Ausfuhr des Landes Schleswig-Holstein nach Bestimmungsländern (TOP 15) im Vorjahresvergleich</t>
  </si>
  <si>
    <t>Ausfuhr nach ausgewählten Ländern (TOP 15) über den Jahresverlauf</t>
  </si>
  <si>
    <t>Rückwaren und Ersatzlieferungen</t>
  </si>
  <si>
    <t>! Vorstehende Null-Werte mit #NV wg. Grafik: Nullwert unterdrücken!</t>
  </si>
  <si>
    <t>Kennziffer: G III 1 - vj 1/21 SH</t>
  </si>
  <si>
    <t>1. Quartal 2021</t>
  </si>
  <si>
    <t>Januar - März</t>
  </si>
  <si>
    <r>
      <t>2021</t>
    </r>
    <r>
      <rPr>
        <vertAlign val="superscript"/>
        <sz val="9"/>
        <rFont val="Arial"/>
        <family val="2"/>
      </rPr>
      <t>a</t>
    </r>
  </si>
  <si>
    <r>
      <t>2020</t>
    </r>
    <r>
      <rPr>
        <vertAlign val="superscript"/>
        <sz val="9"/>
        <rFont val="Arial"/>
        <family val="2"/>
      </rPr>
      <t>a</t>
    </r>
  </si>
  <si>
    <r>
      <t>2021</t>
    </r>
    <r>
      <rPr>
        <vertAlign val="superscript"/>
        <sz val="9"/>
        <color theme="1"/>
        <rFont val="Arial"/>
        <family val="2"/>
      </rPr>
      <t>a</t>
    </r>
  </si>
  <si>
    <r>
      <t>2020</t>
    </r>
    <r>
      <rPr>
        <vertAlign val="superscript"/>
        <sz val="9"/>
        <color theme="1"/>
        <rFont val="Arial"/>
        <family val="2"/>
      </rPr>
      <t>a</t>
    </r>
  </si>
  <si>
    <t>der Monate Januar bis März</t>
  </si>
  <si>
    <t>2. Ausfuhr des Landes Schleswig-Holstein 2019 bis 2021 im Monatsvergleich</t>
  </si>
  <si>
    <t>Januar - März 2021</t>
  </si>
  <si>
    <t>Verein.Staaten (USA)</t>
  </si>
  <si>
    <t>Frankreich</t>
  </si>
  <si>
    <t>China, Volksrepublik</t>
  </si>
  <si>
    <t>Vereinigt.Königreich</t>
  </si>
  <si>
    <t>Russische Föderation</t>
  </si>
  <si>
    <t>2. Ausfuhr des Landes Schleswig-Holstein in den Jahren 2019 bis 2021</t>
  </si>
  <si>
    <r>
      <t>Vereinigtes Königreich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</si>
  <si>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Vereinigtes Königreich: EU-Austritt 02/2020</t>
    </r>
  </si>
  <si>
    <t xml:space="preserve">x  </t>
  </si>
  <si>
    <t/>
  </si>
  <si>
    <t>Herausgegeben am: 13. September 2021</t>
  </si>
  <si>
    <t xml:space="preserve">© Statistisches Amt für Hamburg und Schleswig-Holstein, Hamburg 2021
Auszugsweise Vervielfältigung und Verbreitung mit Quellenangabe gestattet.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</si>
</sst>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;\-###\ ###\ ##0\ ;\-\ "/>
    <numFmt numFmtId="165" formatCode="0.0"/>
    <numFmt numFmtId="166" formatCode="_-* #,##0.00\ [$€]_-;\-* #,##0.00\ [$€]_-;_-* &quot;-&quot;??\ [$€]_-;_-@_-"/>
    <numFmt numFmtId="167" formatCode="###\ ###\ ##0;0\ \ ;\-###\ ###\ ##0.0\ \ ;\-\ \ "/>
    <numFmt numFmtId="168" formatCode="###\ ##0.0\ \ ;\-\ ###\ ##0.0\ \ ;\-\ \ \ \ \ \ "/>
    <numFmt numFmtId="169" formatCode="###\ ###\ ##0&quot;  &quot;;\-###\ ###\ ##0&quot;  &quot;;&quot;-  &quot;"/>
    <numFmt numFmtId="170" formatCode="###\ ##0.0&quot;  &quot;;\-###\ ##0.0&quot;  &quot;;&quot;-  &quot;"/>
    <numFmt numFmtId="171" formatCode="###\ ###\ ##0.0&quot;  &quot;;\-###\ ###\ ##0&quot;  &quot;;&quot;-  &quot;"/>
  </numFmts>
  <fonts count="30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7">
    <xf numFmtId="0" fontId="0" fillId="0" borderId="0"/>
    <xf numFmtId="0" fontId="21" fillId="0" borderId="0"/>
    <xf numFmtId="166" fontId="10" fillId="0" borderId="0" applyFont="0" applyFill="0" applyBorder="0" applyAlignment="0" applyProtection="0"/>
    <xf numFmtId="0" fontId="22" fillId="0" borderId="0"/>
    <xf numFmtId="0" fontId="27" fillId="0" borderId="0" applyNumberFormat="0" applyFill="0" applyBorder="0" applyAlignment="0" applyProtection="0"/>
    <xf numFmtId="0" fontId="4" fillId="0" borderId="0"/>
    <xf numFmtId="0" fontId="3" fillId="0" borderId="0"/>
  </cellStyleXfs>
  <cellXfs count="154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165" fontId="4" fillId="0" borderId="0" xfId="0" applyNumberFormat="1" applyFont="1"/>
    <xf numFmtId="0" fontId="5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righ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6" fillId="3" borderId="7" xfId="0" quotePrefix="1" applyFont="1" applyFill="1" applyBorder="1" applyAlignment="1">
      <alignment horizontal="center" vertical="center" wrapText="1"/>
    </xf>
    <xf numFmtId="0" fontId="16" fillId="0" borderId="13" xfId="0" applyFont="1" applyBorder="1"/>
    <xf numFmtId="0" fontId="15" fillId="0" borderId="13" xfId="0" applyFont="1" applyBorder="1" applyAlignment="1">
      <alignment horizontal="left" vertical="top" wrapText="1" indent="1"/>
    </xf>
    <xf numFmtId="0" fontId="16" fillId="0" borderId="13" xfId="0" applyFont="1" applyBorder="1" applyAlignment="1">
      <alignment horizontal="left" vertical="top" wrapText="1" indent="1"/>
    </xf>
    <xf numFmtId="0" fontId="16" fillId="0" borderId="13" xfId="0" applyFont="1" applyBorder="1" applyAlignment="1">
      <alignment horizontal="left" vertical="top" wrapText="1" indent="2"/>
    </xf>
    <xf numFmtId="0" fontId="16" fillId="0" borderId="13" xfId="0" applyFont="1" applyBorder="1" applyAlignment="1">
      <alignment horizontal="left" indent="2"/>
    </xf>
    <xf numFmtId="0" fontId="16" fillId="0" borderId="13" xfId="0" applyFont="1" applyBorder="1" applyAlignment="1">
      <alignment horizontal="left" vertical="center" indent="2"/>
    </xf>
    <xf numFmtId="0" fontId="16" fillId="0" borderId="13" xfId="0" applyFont="1" applyBorder="1" applyAlignment="1">
      <alignment horizontal="left" indent="1"/>
    </xf>
    <xf numFmtId="0" fontId="15" fillId="0" borderId="13" xfId="0" applyFont="1" applyBorder="1"/>
    <xf numFmtId="0" fontId="15" fillId="0" borderId="13" xfId="0" applyFont="1" applyBorder="1" applyAlignment="1">
      <alignment horizontal="left" indent="1"/>
    </xf>
    <xf numFmtId="0" fontId="15" fillId="0" borderId="13" xfId="0" applyFont="1" applyBorder="1" applyAlignment="1">
      <alignment horizontal="left" indent="2"/>
    </xf>
    <xf numFmtId="0" fontId="15" fillId="0" borderId="13" xfId="0" applyFont="1" applyBorder="1" applyAlignment="1">
      <alignment horizontal="left" indent="3"/>
    </xf>
    <xf numFmtId="0" fontId="16" fillId="0" borderId="13" xfId="0" applyFont="1" applyBorder="1" applyAlignment="1">
      <alignment horizontal="left" indent="3"/>
    </xf>
    <xf numFmtId="0" fontId="16" fillId="0" borderId="13" xfId="0" applyFont="1" applyBorder="1" applyAlignment="1">
      <alignment horizontal="left" indent="4"/>
    </xf>
    <xf numFmtId="0" fontId="15" fillId="0" borderId="13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15" fillId="0" borderId="6" xfId="0" applyFont="1" applyBorder="1" applyAlignment="1">
      <alignment horizontal="left" vertical="top" indent="1"/>
    </xf>
    <xf numFmtId="0" fontId="15" fillId="0" borderId="6" xfId="0" applyFont="1" applyBorder="1" applyAlignment="1">
      <alignment horizontal="left" vertical="top" indent="2"/>
    </xf>
    <xf numFmtId="0" fontId="15" fillId="0" borderId="6" xfId="0" applyFont="1" applyBorder="1" applyAlignment="1">
      <alignment horizontal="left" vertical="top" indent="3"/>
    </xf>
    <xf numFmtId="0" fontId="16" fillId="0" borderId="6" xfId="0" applyFont="1" applyBorder="1" applyAlignment="1">
      <alignment horizontal="left" vertical="top" indent="3"/>
    </xf>
    <xf numFmtId="0" fontId="16" fillId="0" borderId="6" xfId="0" applyFont="1" applyBorder="1" applyAlignment="1">
      <alignment horizontal="left" vertical="top" indent="2"/>
    </xf>
    <xf numFmtId="0" fontId="16" fillId="0" borderId="6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 indent="1"/>
    </xf>
    <xf numFmtId="0" fontId="15" fillId="0" borderId="6" xfId="0" applyFont="1" applyBorder="1" applyAlignment="1">
      <alignment horizontal="left" vertical="top"/>
    </xf>
    <xf numFmtId="0" fontId="16" fillId="0" borderId="6" xfId="0" applyFont="1" applyBorder="1" applyAlignment="1">
      <alignment horizontal="left" indent="1"/>
    </xf>
    <xf numFmtId="0" fontId="16" fillId="0" borderId="6" xfId="0" applyFont="1" applyBorder="1"/>
    <xf numFmtId="0" fontId="15" fillId="0" borderId="6" xfId="0" applyFont="1" applyBorder="1" applyAlignment="1">
      <alignment horizontal="left" indent="1"/>
    </xf>
    <xf numFmtId="0" fontId="15" fillId="0" borderId="6" xfId="0" applyFont="1" applyBorder="1" applyAlignment="1">
      <alignment horizontal="left" wrapText="1"/>
    </xf>
    <xf numFmtId="0" fontId="24" fillId="0" borderId="19" xfId="0" applyFont="1" applyBorder="1" applyAlignment="1">
      <alignment horizontal="left" wrapText="1"/>
    </xf>
    <xf numFmtId="0" fontId="7" fillId="0" borderId="0" xfId="0" applyFont="1" applyAlignment="1">
      <alignment horizontal="right" vertical="center"/>
    </xf>
    <xf numFmtId="0" fontId="0" fillId="0" borderId="0" xfId="0" applyFont="1"/>
    <xf numFmtId="0" fontId="11" fillId="0" borderId="0" xfId="0" applyFont="1" applyFill="1" applyAlignment="1">
      <alignment horizontal="left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right" vertical="center"/>
    </xf>
    <xf numFmtId="0" fontId="15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 indent="2"/>
    </xf>
    <xf numFmtId="0" fontId="4" fillId="4" borderId="4" xfId="0" applyFont="1" applyFill="1" applyBorder="1" applyAlignment="1">
      <alignment horizontal="center" vertical="center"/>
    </xf>
    <xf numFmtId="0" fontId="29" fillId="0" borderId="0" xfId="4" applyFont="1" applyAlignment="1">
      <alignment horizontal="left"/>
    </xf>
    <xf numFmtId="0" fontId="7" fillId="0" borderId="0" xfId="0" applyFont="1" applyAlignment="1">
      <alignment horizontal="right"/>
    </xf>
    <xf numFmtId="167" fontId="4" fillId="0" borderId="0" xfId="0" applyNumberFormat="1" applyFont="1" applyAlignment="1">
      <alignment horizontal="right" vertical="center"/>
    </xf>
    <xf numFmtId="168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 applyAlignment="1">
      <alignment horizontal="right" vertical="center"/>
    </xf>
    <xf numFmtId="0" fontId="16" fillId="2" borderId="0" xfId="0" applyFont="1" applyFill="1" applyAlignment="1">
      <alignment vertical="center"/>
    </xf>
    <xf numFmtId="165" fontId="10" fillId="2" borderId="0" xfId="0" applyNumberFormat="1" applyFont="1" applyFill="1" applyAlignment="1">
      <alignment vertical="center"/>
    </xf>
    <xf numFmtId="0" fontId="4" fillId="2" borderId="0" xfId="0" applyFont="1" applyFill="1" applyBorder="1" applyAlignment="1" applyProtection="1">
      <alignment horizontal="right"/>
      <protection locked="0"/>
    </xf>
    <xf numFmtId="0" fontId="20" fillId="0" borderId="0" xfId="0" quotePrefix="1" applyFont="1" applyAlignment="1">
      <alignment horizontal="right"/>
    </xf>
    <xf numFmtId="0" fontId="16" fillId="3" borderId="7" xfId="0" quotePrefix="1" applyFont="1" applyFill="1" applyBorder="1" applyAlignment="1">
      <alignment horizontal="centerContinuous" vertical="center" wrapText="1"/>
    </xf>
    <xf numFmtId="169" fontId="15" fillId="0" borderId="0" xfId="0" applyNumberFormat="1" applyFont="1"/>
    <xf numFmtId="170" fontId="15" fillId="0" borderId="0" xfId="0" applyNumberFormat="1" applyFont="1"/>
    <xf numFmtId="169" fontId="24" fillId="0" borderId="15" xfId="0" applyNumberFormat="1" applyFont="1" applyBorder="1"/>
    <xf numFmtId="169" fontId="24" fillId="0" borderId="16" xfId="0" applyNumberFormat="1" applyFont="1" applyBorder="1"/>
    <xf numFmtId="170" fontId="24" fillId="0" borderId="16" xfId="0" applyNumberFormat="1" applyFont="1" applyBorder="1"/>
    <xf numFmtId="0" fontId="15" fillId="3" borderId="17" xfId="0" quotePrefix="1" applyFont="1" applyFill="1" applyBorder="1" applyAlignment="1">
      <alignment horizontal="center" vertical="center"/>
    </xf>
    <xf numFmtId="0" fontId="15" fillId="3" borderId="17" xfId="0" quotePrefix="1" applyFont="1" applyFill="1" applyBorder="1" applyAlignment="1">
      <alignment horizontal="center" vertical="center" wrapText="1"/>
    </xf>
    <xf numFmtId="169" fontId="16" fillId="0" borderId="0" xfId="0" applyNumberFormat="1" applyFont="1"/>
    <xf numFmtId="169" fontId="24" fillId="0" borderId="20" xfId="0" applyNumberFormat="1" applyFont="1" applyBorder="1"/>
    <xf numFmtId="167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/>
    </xf>
    <xf numFmtId="171" fontId="4" fillId="0" borderId="0" xfId="0" applyNumberFormat="1" applyFont="1"/>
    <xf numFmtId="0" fontId="0" fillId="0" borderId="0" xfId="0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169" fontId="15" fillId="0" borderId="0" xfId="0" applyNumberFormat="1" applyFont="1"/>
    <xf numFmtId="169" fontId="15" fillId="0" borderId="0" xfId="0" applyNumberFormat="1" applyFont="1" applyFill="1"/>
    <xf numFmtId="170" fontId="15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29" fillId="0" borderId="0" xfId="4" applyFont="1" applyAlignment="1">
      <alignment horizontal="left" wrapText="1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11" fillId="0" borderId="0" xfId="0" applyFont="1" applyFill="1" applyAlignment="1">
      <alignment horizontal="center" vertical="center"/>
    </xf>
    <xf numFmtId="17" fontId="16" fillId="3" borderId="7" xfId="0" quotePrefix="1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vertical="center" wrapText="1"/>
    </xf>
    <xf numFmtId="0" fontId="15" fillId="3" borderId="9" xfId="0" applyFont="1" applyFill="1" applyBorder="1" applyAlignment="1"/>
    <xf numFmtId="0" fontId="16" fillId="3" borderId="9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left" vertical="center" wrapText="1" indent="1"/>
    </xf>
    <xf numFmtId="0" fontId="15" fillId="3" borderId="8" xfId="0" applyFont="1" applyFill="1" applyBorder="1" applyAlignment="1">
      <alignment horizontal="left" vertical="center" indent="1"/>
    </xf>
    <xf numFmtId="0" fontId="15" fillId="3" borderId="11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" borderId="17" xfId="0" quotePrefix="1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left" vertical="center" indent="1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/>
    <xf numFmtId="0" fontId="15" fillId="3" borderId="21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2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4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" fillId="0" borderId="0" xfId="0" applyFont="1" applyAlignment="1">
      <alignment horizontal="left" wrapText="1"/>
    </xf>
  </cellXfs>
  <cellStyles count="7">
    <cellStyle name="Euro" xfId="2"/>
    <cellStyle name="Link" xfId="4" builtinId="8"/>
    <cellStyle name="Standard" xfId="0" builtinId="0"/>
    <cellStyle name="Standard 2" xfId="1"/>
    <cellStyle name="Standard 2 2" xfId="5"/>
    <cellStyle name="Standard 3" xfId="6"/>
    <cellStyle name="Standard 3 2" xfId="3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ADC37"/>
      <color rgb="FF1E467D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2021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T3_1!$B$51:$B$62</c:f>
              <c:numCache>
                <c:formatCode>0.0</c:formatCode>
                <c:ptCount val="12"/>
                <c:pt idx="0">
                  <c:v>1571.993035</c:v>
                </c:pt>
                <c:pt idx="1">
                  <c:v>1724.418533</c:v>
                </c:pt>
                <c:pt idx="2">
                  <c:v>1950.8236910000001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T3_1!$C$51:$C$62</c:f>
              <c:numCache>
                <c:formatCode>0.0</c:formatCode>
                <c:ptCount val="12"/>
                <c:pt idx="0">
                  <c:v>1676.3177720000001</c:v>
                </c:pt>
                <c:pt idx="1">
                  <c:v>1840.747957</c:v>
                </c:pt>
                <c:pt idx="2">
                  <c:v>1894.700247</c:v>
                </c:pt>
                <c:pt idx="3">
                  <c:v>1761.0901180000001</c:v>
                </c:pt>
                <c:pt idx="4">
                  <c:v>1470.7622240000001</c:v>
                </c:pt>
                <c:pt idx="5">
                  <c:v>1665.720509</c:v>
                </c:pt>
                <c:pt idx="6">
                  <c:v>1780.842537</c:v>
                </c:pt>
                <c:pt idx="7">
                  <c:v>1569.9038929999999</c:v>
                </c:pt>
                <c:pt idx="8">
                  <c:v>1846.924921</c:v>
                </c:pt>
                <c:pt idx="9">
                  <c:v>1837.6189420000001</c:v>
                </c:pt>
                <c:pt idx="10">
                  <c:v>1720.4373210000001</c:v>
                </c:pt>
                <c:pt idx="11">
                  <c:v>1629.657361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T3_1!$D$51:$D$62</c:f>
              <c:numCache>
                <c:formatCode>0.0</c:formatCode>
                <c:ptCount val="12"/>
                <c:pt idx="0">
                  <c:v>1666.1410470000001</c:v>
                </c:pt>
                <c:pt idx="1">
                  <c:v>1727.369858</c:v>
                </c:pt>
                <c:pt idx="2">
                  <c:v>2097.7756979999999</c:v>
                </c:pt>
                <c:pt idx="3">
                  <c:v>1671.512221</c:v>
                </c:pt>
                <c:pt idx="4">
                  <c:v>1671.482872</c:v>
                </c:pt>
                <c:pt idx="5">
                  <c:v>1665.7409849999999</c:v>
                </c:pt>
                <c:pt idx="6">
                  <c:v>1807.0374589999999</c:v>
                </c:pt>
                <c:pt idx="7">
                  <c:v>1761.02043</c:v>
                </c:pt>
                <c:pt idx="8">
                  <c:v>1622.190746</c:v>
                </c:pt>
                <c:pt idx="9">
                  <c:v>1936.508329</c:v>
                </c:pt>
                <c:pt idx="10">
                  <c:v>1711.9433300000001</c:v>
                </c:pt>
                <c:pt idx="11">
                  <c:v>1586.9385239999999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668320"/>
        <c:axId val="471667928"/>
      </c:lineChart>
      <c:catAx>
        <c:axId val="47166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1667928"/>
        <c:crosses val="autoZero"/>
        <c:auto val="1"/>
        <c:lblAlgn val="ctr"/>
        <c:lblOffset val="100"/>
        <c:noMultiLvlLbl val="0"/>
      </c:catAx>
      <c:valAx>
        <c:axId val="47166792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716683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 w="6350"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65511634278032E-2"/>
          <c:y val="0.10704373506471389"/>
          <c:w val="0.83036665871311544"/>
          <c:h val="0.6494828998848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T3_1!$B$10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T3_1!$A$11:$A$25</c:f>
              <c:strCache>
                <c:ptCount val="15"/>
                <c:pt idx="0">
                  <c:v>Italien</c:v>
                </c:pt>
                <c:pt idx="1">
                  <c:v>Verein.Staaten (USA)</c:v>
                </c:pt>
                <c:pt idx="2">
                  <c:v>Niederlande</c:v>
                </c:pt>
                <c:pt idx="3">
                  <c:v>Dänemark</c:v>
                </c:pt>
                <c:pt idx="4">
                  <c:v>Frankreich</c:v>
                </c:pt>
                <c:pt idx="5">
                  <c:v>China, Volksrepublik</c:v>
                </c:pt>
                <c:pt idx="6">
                  <c:v>Belgien</c:v>
                </c:pt>
                <c:pt idx="7">
                  <c:v>Polen</c:v>
                </c:pt>
                <c:pt idx="8">
                  <c:v>Vereinigt.Königreich</c:v>
                </c:pt>
                <c:pt idx="9">
                  <c:v>Schweden</c:v>
                </c:pt>
                <c:pt idx="10">
                  <c:v>Österreich</c:v>
                </c:pt>
                <c:pt idx="11">
                  <c:v>Spanien</c:v>
                </c:pt>
                <c:pt idx="12">
                  <c:v>Schweiz</c:v>
                </c:pt>
                <c:pt idx="13">
                  <c:v>Ungarn</c:v>
                </c:pt>
                <c:pt idx="14">
                  <c:v>Russische Föderation</c:v>
                </c:pt>
              </c:strCache>
            </c:strRef>
          </c:cat>
          <c:val>
            <c:numRef>
              <c:f>T3_1!$B$11:$B$25</c:f>
              <c:numCache>
                <c:formatCode>###\ ###\ ##0;0\ \ ;\-###\ ###\ ##0.0\ \ ;\-\ \ </c:formatCode>
                <c:ptCount val="15"/>
                <c:pt idx="0">
                  <c:v>506.33834100000001</c:v>
                </c:pt>
                <c:pt idx="1">
                  <c:v>458.75675000000001</c:v>
                </c:pt>
                <c:pt idx="2">
                  <c:v>452.78525100000002</c:v>
                </c:pt>
                <c:pt idx="3">
                  <c:v>400.65828699999997</c:v>
                </c:pt>
                <c:pt idx="4">
                  <c:v>340.01238599999999</c:v>
                </c:pt>
                <c:pt idx="5">
                  <c:v>292.836277</c:v>
                </c:pt>
                <c:pt idx="6">
                  <c:v>275.76375200000001</c:v>
                </c:pt>
                <c:pt idx="7">
                  <c:v>261.82317599999999</c:v>
                </c:pt>
                <c:pt idx="8">
                  <c:v>202.64533299999999</c:v>
                </c:pt>
                <c:pt idx="9">
                  <c:v>155.681151</c:v>
                </c:pt>
                <c:pt idx="10">
                  <c:v>149.40237999999999</c:v>
                </c:pt>
                <c:pt idx="11">
                  <c:v>146.40415899999999</c:v>
                </c:pt>
                <c:pt idx="12">
                  <c:v>128.70437100000001</c:v>
                </c:pt>
                <c:pt idx="13">
                  <c:v>93.564947000000004</c:v>
                </c:pt>
                <c:pt idx="14">
                  <c:v>92.920972000000006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cat>
            <c:strRef>
              <c:f>T3_1!$A$11:$A$25</c:f>
              <c:strCache>
                <c:ptCount val="15"/>
                <c:pt idx="0">
                  <c:v>Italien</c:v>
                </c:pt>
                <c:pt idx="1">
                  <c:v>Verein.Staaten (USA)</c:v>
                </c:pt>
                <c:pt idx="2">
                  <c:v>Niederlande</c:v>
                </c:pt>
                <c:pt idx="3">
                  <c:v>Dänemark</c:v>
                </c:pt>
                <c:pt idx="4">
                  <c:v>Frankreich</c:v>
                </c:pt>
                <c:pt idx="5">
                  <c:v>China, Volksrepublik</c:v>
                </c:pt>
                <c:pt idx="6">
                  <c:v>Belgien</c:v>
                </c:pt>
                <c:pt idx="7">
                  <c:v>Polen</c:v>
                </c:pt>
                <c:pt idx="8">
                  <c:v>Vereinigt.Königreich</c:v>
                </c:pt>
                <c:pt idx="9">
                  <c:v>Schweden</c:v>
                </c:pt>
                <c:pt idx="10">
                  <c:v>Österreich</c:v>
                </c:pt>
                <c:pt idx="11">
                  <c:v>Spanien</c:v>
                </c:pt>
                <c:pt idx="12">
                  <c:v>Schweiz</c:v>
                </c:pt>
                <c:pt idx="13">
                  <c:v>Ungarn</c:v>
                </c:pt>
                <c:pt idx="14">
                  <c:v>Russische Föderation</c:v>
                </c:pt>
              </c:strCache>
            </c:strRef>
          </c:cat>
          <c:val>
            <c:numRef>
              <c:f>T3_1!$D$11:$D$25</c:f>
              <c:numCache>
                <c:formatCode>###\ ###\ ##0;0\ \ ;\-###\ ###\ ##0.0\ \ ;\-\ \ </c:formatCode>
                <c:ptCount val="15"/>
                <c:pt idx="0">
                  <c:v>350.534446</c:v>
                </c:pt>
                <c:pt idx="1">
                  <c:v>440.62145299999997</c:v>
                </c:pt>
                <c:pt idx="2">
                  <c:v>345.90701100000001</c:v>
                </c:pt>
                <c:pt idx="3">
                  <c:v>401.71129999999999</c:v>
                </c:pt>
                <c:pt idx="4">
                  <c:v>303.87248799999998</c:v>
                </c:pt>
                <c:pt idx="5">
                  <c:v>286.00485400000002</c:v>
                </c:pt>
                <c:pt idx="6">
                  <c:v>261.40997199999998</c:v>
                </c:pt>
                <c:pt idx="7">
                  <c:v>273.16955000000002</c:v>
                </c:pt>
                <c:pt idx="8">
                  <c:v>282.35061200000001</c:v>
                </c:pt>
                <c:pt idx="9">
                  <c:v>132.74454499999999</c:v>
                </c:pt>
                <c:pt idx="10">
                  <c:v>135.03376</c:v>
                </c:pt>
                <c:pt idx="11">
                  <c:v>163.966995</c:v>
                </c:pt>
                <c:pt idx="12">
                  <c:v>133.004392</c:v>
                </c:pt>
                <c:pt idx="13">
                  <c:v>90.619473999999997</c:v>
                </c:pt>
                <c:pt idx="14">
                  <c:v>83.339810999999997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666360"/>
        <c:axId val="471668712"/>
      </c:barChart>
      <c:catAx>
        <c:axId val="471666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1668712"/>
        <c:crosses val="autoZero"/>
        <c:auto val="1"/>
        <c:lblAlgn val="ctr"/>
        <c:lblOffset val="100"/>
        <c:noMultiLvlLbl val="0"/>
      </c:catAx>
      <c:valAx>
        <c:axId val="471668712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71666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82482745212391"/>
          <c:y val="0.2758177173220791"/>
          <c:w val="7.4175172547875964E-2"/>
          <c:h val="0.11732984091521899"/>
        </c:manualLayout>
      </c:layout>
      <c:overlay val="0"/>
    </c:legend>
    <c:plotVisOnly val="1"/>
    <c:dispBlanksAs val="gap"/>
    <c:showDLblsOverMax val="0"/>
  </c:chart>
  <c:spPr>
    <a:ln w="6350"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57148</xdr:rowOff>
    </xdr:from>
    <xdr:to>
      <xdr:col>6</xdr:col>
      <xdr:colOff>900450</xdr:colOff>
      <xdr:row>47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27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28</xdr:row>
      <xdr:rowOff>128586</xdr:rowOff>
    </xdr:from>
    <xdr:to>
      <xdr:col>6</xdr:col>
      <xdr:colOff>552450</xdr:colOff>
      <xdr:row>47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3</xdr:row>
      <xdr:rowOff>171450</xdr:rowOff>
    </xdr:from>
    <xdr:to>
      <xdr:col>6</xdr:col>
      <xdr:colOff>571500</xdr:colOff>
      <xdr:row>23</xdr:row>
      <xdr:rowOff>4763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</cols>
  <sheetData>
    <row r="1" spans="1:7" ht="14.25" customHeight="1" x14ac:dyDescent="0.2">
      <c r="A1" s="108"/>
    </row>
    <row r="2" spans="1:7" ht="14.25" customHeight="1" x14ac:dyDescent="0.2"/>
    <row r="3" spans="1:7" ht="20.25" customHeight="1" x14ac:dyDescent="0.3">
      <c r="A3" s="33" t="s">
        <v>112</v>
      </c>
    </row>
    <row r="4" spans="1:7" ht="20.25" x14ac:dyDescent="0.3">
      <c r="A4" s="33" t="s">
        <v>113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72" t="s">
        <v>152</v>
      </c>
    </row>
    <row r="16" spans="1:7" ht="15" x14ac:dyDescent="0.2">
      <c r="G16" s="67" t="s">
        <v>168</v>
      </c>
    </row>
    <row r="17" spans="1:7" x14ac:dyDescent="0.2">
      <c r="G17" s="68"/>
    </row>
    <row r="18" spans="1:7" ht="37.5" customHeight="1" x14ac:dyDescent="0.5">
      <c r="G18" s="34" t="s">
        <v>144</v>
      </c>
    </row>
    <row r="19" spans="1:7" ht="37.5" customHeight="1" x14ac:dyDescent="0.5">
      <c r="G19" s="34" t="s">
        <v>143</v>
      </c>
    </row>
    <row r="20" spans="1:7" ht="37.5" x14ac:dyDescent="0.5">
      <c r="G20" s="85" t="s">
        <v>169</v>
      </c>
    </row>
    <row r="21" spans="1:7" ht="16.5" x14ac:dyDescent="0.25">
      <c r="A21" s="32"/>
      <c r="B21" s="32"/>
      <c r="C21" s="32"/>
      <c r="D21" s="32"/>
      <c r="E21" s="32"/>
      <c r="F21" s="32"/>
      <c r="G21" s="68"/>
    </row>
    <row r="22" spans="1:7" ht="15" x14ac:dyDescent="0.2">
      <c r="G22" s="77" t="s">
        <v>188</v>
      </c>
    </row>
    <row r="23" spans="1:7" ht="20.25" customHeight="1" x14ac:dyDescent="0.25">
      <c r="A23" s="112"/>
      <c r="B23" s="112"/>
      <c r="C23" s="112"/>
      <c r="D23" s="112"/>
      <c r="E23" s="112"/>
      <c r="F23" s="112"/>
      <c r="G23" s="112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style="99" customWidth="1"/>
    <col min="3" max="7" width="12.5" style="99" customWidth="1"/>
    <col min="8" max="8" width="9.375" style="99" customWidth="1"/>
    <col min="9" max="36" width="10.625" style="99" customWidth="1"/>
    <col min="37" max="16384" width="9.5" style="99"/>
  </cols>
  <sheetData>
    <row r="1" spans="1:7" s="53" customFormat="1" ht="15.75" x14ac:dyDescent="0.2">
      <c r="A1" s="117" t="s">
        <v>0</v>
      </c>
      <c r="B1" s="117"/>
      <c r="C1" s="117"/>
      <c r="D1" s="117"/>
      <c r="E1" s="117"/>
      <c r="F1" s="117"/>
      <c r="G1" s="117"/>
    </row>
    <row r="2" spans="1:7" s="53" customFormat="1" ht="15.75" x14ac:dyDescent="0.25">
      <c r="A2" s="106"/>
      <c r="B2" s="106"/>
      <c r="C2" s="106"/>
      <c r="D2" s="106"/>
      <c r="E2" s="106"/>
      <c r="F2" s="106"/>
      <c r="G2" s="106"/>
    </row>
    <row r="3" spans="1:7" s="53" customFormat="1" x14ac:dyDescent="0.2"/>
    <row r="4" spans="1:7" s="53" customFormat="1" ht="15.75" x14ac:dyDescent="0.25">
      <c r="A4" s="118" t="s">
        <v>1</v>
      </c>
      <c r="B4" s="119"/>
      <c r="C4" s="119"/>
      <c r="D4" s="119"/>
      <c r="E4" s="119"/>
      <c r="F4" s="119"/>
      <c r="G4" s="119"/>
    </row>
    <row r="5" spans="1:7" s="53" customFormat="1" x14ac:dyDescent="0.2">
      <c r="A5" s="114"/>
      <c r="B5" s="114"/>
      <c r="C5" s="114"/>
      <c r="D5" s="114"/>
      <c r="E5" s="114"/>
      <c r="F5" s="114"/>
      <c r="G5" s="114"/>
    </row>
    <row r="6" spans="1:7" s="53" customFormat="1" x14ac:dyDescent="0.2">
      <c r="A6" s="105" t="s">
        <v>146</v>
      </c>
      <c r="B6" s="110"/>
      <c r="C6" s="110"/>
      <c r="D6" s="110"/>
      <c r="E6" s="110"/>
      <c r="F6" s="110"/>
      <c r="G6" s="110"/>
    </row>
    <row r="7" spans="1:7" s="53" customFormat="1" ht="5.85" customHeight="1" x14ac:dyDescent="0.2">
      <c r="A7" s="105"/>
      <c r="B7" s="110"/>
      <c r="C7" s="110"/>
      <c r="D7" s="110"/>
      <c r="E7" s="110"/>
      <c r="F7" s="110"/>
      <c r="G7" s="110"/>
    </row>
    <row r="8" spans="1:7" s="53" customFormat="1" x14ac:dyDescent="0.2">
      <c r="A8" s="115" t="s">
        <v>115</v>
      </c>
      <c r="B8" s="113"/>
      <c r="C8" s="113"/>
      <c r="D8" s="113"/>
      <c r="E8" s="113"/>
      <c r="F8" s="113"/>
      <c r="G8" s="113"/>
    </row>
    <row r="9" spans="1:7" s="53" customFormat="1" x14ac:dyDescent="0.2">
      <c r="A9" s="113" t="s">
        <v>4</v>
      </c>
      <c r="B9" s="113"/>
      <c r="C9" s="113"/>
      <c r="D9" s="113"/>
      <c r="E9" s="113"/>
      <c r="F9" s="113"/>
      <c r="G9" s="113"/>
    </row>
    <row r="10" spans="1:7" s="53" customFormat="1" ht="5.85" customHeight="1" x14ac:dyDescent="0.2">
      <c r="A10" s="110"/>
      <c r="B10" s="110"/>
      <c r="C10" s="110"/>
      <c r="D10" s="110"/>
      <c r="E10" s="110"/>
      <c r="F10" s="110"/>
      <c r="G10" s="110"/>
    </row>
    <row r="11" spans="1:7" s="53" customFormat="1" x14ac:dyDescent="0.2">
      <c r="A11" s="120" t="s">
        <v>2</v>
      </c>
      <c r="B11" s="120"/>
      <c r="C11" s="120"/>
      <c r="D11" s="120"/>
      <c r="E11" s="120"/>
      <c r="F11" s="120"/>
      <c r="G11" s="120"/>
    </row>
    <row r="12" spans="1:7" s="53" customFormat="1" x14ac:dyDescent="0.2">
      <c r="A12" s="113" t="s">
        <v>3</v>
      </c>
      <c r="B12" s="113"/>
      <c r="C12" s="113"/>
      <c r="D12" s="113"/>
      <c r="E12" s="113"/>
      <c r="F12" s="113"/>
      <c r="G12" s="113"/>
    </row>
    <row r="13" spans="1:7" s="53" customFormat="1" x14ac:dyDescent="0.2">
      <c r="A13" s="110"/>
      <c r="B13" s="110"/>
      <c r="C13" s="110"/>
      <c r="D13" s="110"/>
      <c r="E13" s="110"/>
      <c r="F13" s="110"/>
      <c r="G13" s="110"/>
    </row>
    <row r="14" spans="1:7" s="53" customFormat="1" x14ac:dyDescent="0.2">
      <c r="A14" s="110"/>
      <c r="B14" s="110"/>
      <c r="C14" s="110"/>
      <c r="D14" s="110"/>
      <c r="E14" s="110"/>
      <c r="F14" s="110"/>
      <c r="G14" s="110"/>
    </row>
    <row r="15" spans="1:7" s="53" customFormat="1" ht="12.75" customHeight="1" x14ac:dyDescent="0.2">
      <c r="A15" s="115" t="s">
        <v>117</v>
      </c>
      <c r="B15" s="113"/>
      <c r="C15" s="113"/>
      <c r="D15" s="107"/>
      <c r="E15" s="107"/>
      <c r="F15" s="107"/>
      <c r="G15" s="107"/>
    </row>
    <row r="16" spans="1:7" s="53" customFormat="1" ht="5.85" customHeight="1" x14ac:dyDescent="0.2">
      <c r="A16" s="107"/>
      <c r="B16" s="111"/>
      <c r="C16" s="111"/>
      <c r="D16" s="107"/>
      <c r="E16" s="107"/>
      <c r="F16" s="107"/>
      <c r="G16" s="107"/>
    </row>
    <row r="17" spans="1:7" s="53" customFormat="1" ht="12.75" customHeight="1" x14ac:dyDescent="0.2">
      <c r="A17" s="113" t="s">
        <v>155</v>
      </c>
      <c r="B17" s="113"/>
      <c r="C17" s="113"/>
      <c r="D17" s="111"/>
      <c r="E17" s="111"/>
      <c r="F17" s="111"/>
      <c r="G17" s="111"/>
    </row>
    <row r="18" spans="1:7" s="53" customFormat="1" ht="12.75" customHeight="1" x14ac:dyDescent="0.2">
      <c r="A18" s="111" t="s">
        <v>136</v>
      </c>
      <c r="B18" s="113" t="s">
        <v>162</v>
      </c>
      <c r="C18" s="113"/>
      <c r="D18" s="111"/>
      <c r="E18" s="111"/>
      <c r="F18" s="111"/>
      <c r="G18" s="111"/>
    </row>
    <row r="19" spans="1:7" s="53" customFormat="1" ht="12.75" customHeight="1" x14ac:dyDescent="0.2">
      <c r="A19" s="111" t="s">
        <v>137</v>
      </c>
      <c r="B19" s="116" t="s">
        <v>156</v>
      </c>
      <c r="C19" s="116"/>
      <c r="D19" s="116"/>
      <c r="E19" s="111"/>
      <c r="F19" s="111"/>
      <c r="G19" s="111"/>
    </row>
    <row r="20" spans="1:7" s="53" customFormat="1" x14ac:dyDescent="0.2">
      <c r="A20" s="111"/>
      <c r="B20" s="111"/>
      <c r="C20" s="111"/>
      <c r="D20" s="111"/>
      <c r="E20" s="111"/>
      <c r="F20" s="111"/>
      <c r="G20" s="111"/>
    </row>
    <row r="21" spans="1:7" s="53" customFormat="1" ht="12.75" customHeight="1" x14ac:dyDescent="0.2">
      <c r="A21" s="115" t="s">
        <v>147</v>
      </c>
      <c r="B21" s="113"/>
      <c r="C21" s="107"/>
      <c r="D21" s="107"/>
      <c r="E21" s="107"/>
      <c r="F21" s="107"/>
      <c r="G21" s="107"/>
    </row>
    <row r="22" spans="1:7" s="53" customFormat="1" ht="5.85" customHeight="1" x14ac:dyDescent="0.2">
      <c r="A22" s="107"/>
      <c r="B22" s="111"/>
      <c r="C22" s="107"/>
      <c r="D22" s="107"/>
      <c r="E22" s="107"/>
      <c r="F22" s="107"/>
      <c r="G22" s="107"/>
    </row>
    <row r="23" spans="1:7" s="53" customFormat="1" ht="12.75" customHeight="1" x14ac:dyDescent="0.2">
      <c r="A23" s="111" t="s">
        <v>138</v>
      </c>
      <c r="B23" s="113" t="s">
        <v>139</v>
      </c>
      <c r="C23" s="113"/>
      <c r="D23" s="111"/>
      <c r="E23" s="111"/>
      <c r="F23" s="111"/>
      <c r="G23" s="111"/>
    </row>
    <row r="24" spans="1:7" s="53" customFormat="1" ht="12.75" customHeight="1" x14ac:dyDescent="0.2">
      <c r="A24" s="111" t="s">
        <v>140</v>
      </c>
      <c r="B24" s="113" t="s">
        <v>141</v>
      </c>
      <c r="C24" s="113"/>
      <c r="D24" s="111"/>
      <c r="E24" s="111"/>
      <c r="F24" s="111"/>
      <c r="G24" s="111"/>
    </row>
    <row r="25" spans="1:7" s="53" customFormat="1" ht="12.75" customHeight="1" x14ac:dyDescent="0.2">
      <c r="A25" s="111"/>
      <c r="B25" s="113"/>
      <c r="C25" s="113"/>
      <c r="D25" s="111"/>
      <c r="E25" s="111"/>
      <c r="F25" s="111"/>
      <c r="G25" s="111"/>
    </row>
    <row r="26" spans="1:7" s="53" customFormat="1" x14ac:dyDescent="0.2">
      <c r="A26" s="110"/>
      <c r="B26" s="110"/>
      <c r="C26" s="110"/>
      <c r="D26" s="110"/>
      <c r="E26" s="110"/>
      <c r="F26" s="110"/>
      <c r="G26" s="110"/>
    </row>
    <row r="27" spans="1:7" s="53" customFormat="1" x14ac:dyDescent="0.2">
      <c r="A27" s="110" t="s">
        <v>148</v>
      </c>
      <c r="B27" s="76" t="s">
        <v>149</v>
      </c>
      <c r="C27" s="110"/>
      <c r="D27" s="110"/>
      <c r="E27" s="110"/>
      <c r="F27" s="110"/>
      <c r="G27" s="110"/>
    </row>
    <row r="28" spans="1:7" s="53" customFormat="1" x14ac:dyDescent="0.2">
      <c r="A28" s="110"/>
      <c r="B28" s="110"/>
      <c r="C28" s="110"/>
      <c r="D28" s="110"/>
      <c r="E28" s="110"/>
      <c r="F28" s="110"/>
      <c r="G28" s="110"/>
    </row>
    <row r="29" spans="1:7" s="53" customFormat="1" ht="27.75" customHeight="1" x14ac:dyDescent="0.2">
      <c r="A29" s="153" t="s">
        <v>189</v>
      </c>
      <c r="B29" s="113"/>
      <c r="C29" s="113"/>
      <c r="D29" s="113"/>
      <c r="E29" s="113"/>
      <c r="F29" s="113"/>
      <c r="G29" s="113"/>
    </row>
    <row r="30" spans="1:7" s="53" customFormat="1" ht="41.85" customHeight="1" x14ac:dyDescent="0.2">
      <c r="A30" s="113" t="s">
        <v>154</v>
      </c>
      <c r="B30" s="113"/>
      <c r="C30" s="113"/>
      <c r="D30" s="113"/>
      <c r="E30" s="113"/>
      <c r="F30" s="113"/>
      <c r="G30" s="113"/>
    </row>
    <row r="31" spans="1:7" s="53" customFormat="1" x14ac:dyDescent="0.2">
      <c r="A31" s="110"/>
      <c r="B31" s="110"/>
      <c r="C31" s="110"/>
      <c r="D31" s="110"/>
      <c r="E31" s="110"/>
      <c r="F31" s="110"/>
      <c r="G31" s="110"/>
    </row>
    <row r="32" spans="1:7" s="53" customFormat="1" x14ac:dyDescent="0.2">
      <c r="A32" s="110"/>
      <c r="B32" s="110"/>
      <c r="C32" s="110"/>
      <c r="D32" s="110"/>
      <c r="E32" s="110"/>
      <c r="F32" s="110"/>
      <c r="G32" s="110"/>
    </row>
    <row r="33" spans="1:7" s="53" customFormat="1" x14ac:dyDescent="0.2">
      <c r="A33" s="110"/>
      <c r="B33" s="110"/>
      <c r="C33" s="110"/>
      <c r="D33" s="110"/>
      <c r="E33" s="110"/>
      <c r="F33" s="110"/>
      <c r="G33" s="110"/>
    </row>
    <row r="34" spans="1:7" s="53" customFormat="1" x14ac:dyDescent="0.2">
      <c r="A34" s="110"/>
      <c r="B34" s="110"/>
      <c r="C34" s="110"/>
      <c r="D34" s="110"/>
      <c r="E34" s="110"/>
      <c r="F34" s="110"/>
      <c r="G34" s="110"/>
    </row>
    <row r="35" spans="1:7" s="53" customFormat="1" x14ac:dyDescent="0.2">
      <c r="A35" s="110"/>
      <c r="B35" s="110"/>
      <c r="C35" s="110"/>
      <c r="D35" s="110"/>
      <c r="E35" s="110"/>
      <c r="F35" s="110"/>
      <c r="G35" s="110"/>
    </row>
    <row r="36" spans="1:7" s="53" customFormat="1" x14ac:dyDescent="0.2">
      <c r="A36" s="110"/>
      <c r="B36" s="110"/>
      <c r="C36" s="110"/>
      <c r="D36" s="110"/>
      <c r="E36" s="110"/>
      <c r="F36" s="110"/>
      <c r="G36" s="110"/>
    </row>
    <row r="37" spans="1:7" s="53" customFormat="1" x14ac:dyDescent="0.2">
      <c r="A37" s="110"/>
      <c r="B37" s="110"/>
      <c r="C37" s="110"/>
      <c r="D37" s="110"/>
      <c r="E37" s="110"/>
      <c r="F37" s="110"/>
      <c r="G37" s="110"/>
    </row>
    <row r="38" spans="1:7" s="53" customFormat="1" x14ac:dyDescent="0.2">
      <c r="A38" s="110"/>
      <c r="B38" s="110"/>
      <c r="C38" s="110"/>
      <c r="D38" s="110"/>
      <c r="E38" s="110"/>
      <c r="F38" s="110"/>
      <c r="G38" s="110"/>
    </row>
    <row r="39" spans="1:7" s="53" customFormat="1" x14ac:dyDescent="0.2">
      <c r="A39" s="114" t="s">
        <v>150</v>
      </c>
      <c r="B39" s="114"/>
      <c r="C39" s="110"/>
      <c r="D39" s="110"/>
      <c r="E39" s="110"/>
      <c r="F39" s="110"/>
      <c r="G39" s="110"/>
    </row>
    <row r="40" spans="1:7" s="53" customFormat="1" x14ac:dyDescent="0.2">
      <c r="A40" s="110"/>
      <c r="B40" s="110"/>
      <c r="C40" s="110"/>
      <c r="D40" s="110"/>
      <c r="E40" s="110"/>
      <c r="F40" s="110"/>
      <c r="G40" s="110"/>
    </row>
    <row r="41" spans="1:7" s="53" customFormat="1" x14ac:dyDescent="0.2">
      <c r="A41" s="7">
        <v>0</v>
      </c>
      <c r="B41" s="8" t="s">
        <v>5</v>
      </c>
      <c r="C41" s="110"/>
      <c r="D41" s="110"/>
      <c r="E41" s="110"/>
      <c r="F41" s="110"/>
      <c r="G41" s="110"/>
    </row>
    <row r="42" spans="1:7" s="53" customFormat="1" x14ac:dyDescent="0.2">
      <c r="A42" s="8" t="s">
        <v>19</v>
      </c>
      <c r="B42" s="8" t="s">
        <v>6</v>
      </c>
      <c r="C42" s="110"/>
      <c r="D42" s="110"/>
      <c r="E42" s="110"/>
      <c r="F42" s="110"/>
      <c r="G42" s="110"/>
    </row>
    <row r="43" spans="1:7" s="53" customFormat="1" x14ac:dyDescent="0.2">
      <c r="A43" s="8" t="s">
        <v>20</v>
      </c>
      <c r="B43" s="8" t="s">
        <v>7</v>
      </c>
      <c r="C43" s="110"/>
      <c r="D43" s="110"/>
      <c r="E43" s="110"/>
      <c r="F43" s="110"/>
      <c r="G43" s="110"/>
    </row>
    <row r="44" spans="1:7" s="53" customFormat="1" x14ac:dyDescent="0.2">
      <c r="A44" s="8" t="s">
        <v>21</v>
      </c>
      <c r="B44" s="8" t="s">
        <v>8</v>
      </c>
      <c r="C44" s="110"/>
      <c r="D44" s="110"/>
      <c r="E44" s="110"/>
      <c r="F44" s="110"/>
      <c r="G44" s="110"/>
    </row>
    <row r="45" spans="1:7" s="53" customFormat="1" x14ac:dyDescent="0.2">
      <c r="A45" s="8" t="s">
        <v>15</v>
      </c>
      <c r="B45" s="8" t="s">
        <v>9</v>
      </c>
      <c r="C45" s="110"/>
      <c r="D45" s="110"/>
      <c r="E45" s="110"/>
      <c r="F45" s="110"/>
      <c r="G45" s="110"/>
    </row>
    <row r="46" spans="1:7" s="53" customFormat="1" x14ac:dyDescent="0.2">
      <c r="A46" s="8" t="s">
        <v>16</v>
      </c>
      <c r="B46" s="8" t="s">
        <v>10</v>
      </c>
      <c r="C46" s="110"/>
      <c r="D46" s="110"/>
      <c r="E46" s="110"/>
      <c r="F46" s="110"/>
      <c r="G46" s="110"/>
    </row>
    <row r="47" spans="1:7" s="53" customFormat="1" x14ac:dyDescent="0.2">
      <c r="A47" s="8" t="s">
        <v>17</v>
      </c>
      <c r="B47" s="8" t="s">
        <v>11</v>
      </c>
      <c r="C47" s="110"/>
      <c r="D47" s="110"/>
      <c r="E47" s="110"/>
      <c r="F47" s="110"/>
      <c r="G47" s="110"/>
    </row>
    <row r="48" spans="1:7" s="53" customFormat="1" x14ac:dyDescent="0.2">
      <c r="A48" s="8" t="s">
        <v>18</v>
      </c>
      <c r="B48" s="8" t="s">
        <v>12</v>
      </c>
      <c r="C48" s="110"/>
      <c r="D48" s="110"/>
      <c r="E48" s="110"/>
      <c r="F48" s="110"/>
      <c r="G48" s="110"/>
    </row>
    <row r="49" spans="1:7" s="53" customFormat="1" x14ac:dyDescent="0.2">
      <c r="A49" s="8" t="s">
        <v>151</v>
      </c>
      <c r="B49" s="8" t="s">
        <v>13</v>
      </c>
      <c r="C49" s="110"/>
      <c r="D49" s="110"/>
      <c r="E49" s="110"/>
      <c r="F49" s="110"/>
      <c r="G49" s="110"/>
    </row>
    <row r="50" spans="1:7" s="53" customFormat="1" x14ac:dyDescent="0.2">
      <c r="A50" s="8" t="s">
        <v>142</v>
      </c>
      <c r="B50" s="8" t="s">
        <v>14</v>
      </c>
      <c r="C50" s="110"/>
      <c r="D50" s="110"/>
      <c r="E50" s="110"/>
      <c r="F50" s="110"/>
      <c r="G50" s="110"/>
    </row>
    <row r="51" spans="1:7" s="53" customFormat="1" x14ac:dyDescent="0.2"/>
    <row r="52" spans="1:7" x14ac:dyDescent="0.2">
      <c r="A52" s="109"/>
      <c r="B52" s="109"/>
      <c r="C52" s="109"/>
      <c r="D52" s="109"/>
      <c r="E52" s="109"/>
      <c r="F52" s="109"/>
      <c r="G52" s="109"/>
    </row>
    <row r="53" spans="1:7" x14ac:dyDescent="0.2">
      <c r="A53" s="109"/>
      <c r="B53" s="109"/>
      <c r="C53" s="109"/>
      <c r="D53" s="109"/>
      <c r="E53" s="109"/>
      <c r="F53" s="109"/>
      <c r="G53" s="109"/>
    </row>
    <row r="54" spans="1:7" x14ac:dyDescent="0.2">
      <c r="A54" s="109"/>
      <c r="B54" s="109"/>
      <c r="C54" s="109"/>
      <c r="D54" s="109"/>
      <c r="E54" s="109"/>
      <c r="F54" s="109"/>
      <c r="G54" s="109"/>
    </row>
    <row r="55" spans="1:7" x14ac:dyDescent="0.2">
      <c r="A55" s="109"/>
      <c r="B55" s="109"/>
      <c r="C55" s="109"/>
      <c r="D55" s="109"/>
      <c r="E55" s="109"/>
      <c r="F55" s="109"/>
      <c r="G55" s="109"/>
    </row>
    <row r="56" spans="1:7" x14ac:dyDescent="0.2">
      <c r="A56" s="109"/>
      <c r="B56" s="109"/>
      <c r="C56" s="109"/>
      <c r="D56" s="109"/>
      <c r="E56" s="109"/>
      <c r="F56" s="109"/>
      <c r="G56" s="109"/>
    </row>
    <row r="57" spans="1:7" x14ac:dyDescent="0.2">
      <c r="A57" s="109"/>
      <c r="B57" s="109"/>
      <c r="C57" s="109"/>
      <c r="D57" s="109"/>
      <c r="E57" s="109"/>
      <c r="F57" s="109"/>
      <c r="G57" s="109"/>
    </row>
    <row r="58" spans="1:7" x14ac:dyDescent="0.2">
      <c r="A58" s="109"/>
      <c r="B58" s="109"/>
      <c r="C58" s="109"/>
      <c r="D58" s="109"/>
      <c r="E58" s="109"/>
      <c r="F58" s="109"/>
      <c r="G58" s="109"/>
    </row>
    <row r="59" spans="1:7" x14ac:dyDescent="0.2">
      <c r="A59" s="109"/>
      <c r="B59" s="109"/>
      <c r="C59" s="109"/>
      <c r="D59" s="109"/>
      <c r="E59" s="109"/>
      <c r="F59" s="109"/>
      <c r="G59" s="109"/>
    </row>
    <row r="60" spans="1:7" x14ac:dyDescent="0.2">
      <c r="A60" s="109"/>
      <c r="B60" s="109"/>
      <c r="C60" s="109"/>
      <c r="D60" s="109"/>
      <c r="E60" s="109"/>
      <c r="F60" s="109"/>
      <c r="G60" s="109"/>
    </row>
    <row r="61" spans="1:7" x14ac:dyDescent="0.2">
      <c r="A61" s="109"/>
      <c r="B61" s="109"/>
      <c r="C61" s="109"/>
      <c r="D61" s="109"/>
      <c r="E61" s="109"/>
      <c r="F61" s="109"/>
      <c r="G61" s="109"/>
    </row>
    <row r="62" spans="1:7" x14ac:dyDescent="0.2">
      <c r="A62" s="109"/>
      <c r="B62" s="109"/>
      <c r="C62" s="109"/>
      <c r="D62" s="109"/>
      <c r="E62" s="109"/>
      <c r="F62" s="109"/>
      <c r="G62" s="109"/>
    </row>
    <row r="63" spans="1:7" x14ac:dyDescent="0.2">
      <c r="A63" s="109"/>
      <c r="B63" s="109"/>
      <c r="C63" s="109"/>
      <c r="D63" s="109"/>
      <c r="E63" s="109"/>
      <c r="F63" s="109"/>
      <c r="G63" s="109"/>
    </row>
    <row r="64" spans="1:7" x14ac:dyDescent="0.2">
      <c r="A64" s="109"/>
      <c r="B64" s="109"/>
      <c r="C64" s="109"/>
      <c r="D64" s="109"/>
      <c r="E64" s="109"/>
      <c r="F64" s="109"/>
      <c r="G64" s="109"/>
    </row>
    <row r="65" spans="1:7" x14ac:dyDescent="0.2">
      <c r="A65" s="109"/>
      <c r="B65" s="109"/>
      <c r="C65" s="109"/>
      <c r="D65" s="109"/>
      <c r="E65" s="109"/>
      <c r="F65" s="109"/>
      <c r="G65" s="109"/>
    </row>
    <row r="66" spans="1:7" x14ac:dyDescent="0.2">
      <c r="A66" s="109"/>
      <c r="B66" s="109"/>
      <c r="C66" s="109"/>
      <c r="D66" s="109"/>
      <c r="E66" s="109"/>
      <c r="F66" s="109"/>
      <c r="G66" s="109"/>
    </row>
    <row r="67" spans="1:7" x14ac:dyDescent="0.2">
      <c r="A67" s="109"/>
      <c r="B67" s="109"/>
      <c r="C67" s="109"/>
      <c r="D67" s="109"/>
      <c r="E67" s="109"/>
      <c r="F67" s="109"/>
      <c r="G67" s="109"/>
    </row>
    <row r="68" spans="1:7" x14ac:dyDescent="0.2">
      <c r="A68" s="109"/>
      <c r="B68" s="109"/>
      <c r="C68" s="109"/>
      <c r="D68" s="109"/>
      <c r="E68" s="109"/>
      <c r="F68" s="109"/>
      <c r="G68" s="109"/>
    </row>
    <row r="69" spans="1:7" x14ac:dyDescent="0.2">
      <c r="A69" s="109"/>
      <c r="B69" s="109"/>
      <c r="C69" s="109"/>
      <c r="D69" s="109"/>
      <c r="E69" s="109"/>
      <c r="F69" s="109"/>
      <c r="G69" s="109"/>
    </row>
    <row r="70" spans="1:7" x14ac:dyDescent="0.2">
      <c r="A70" s="109"/>
      <c r="B70" s="109"/>
      <c r="C70" s="109"/>
      <c r="D70" s="109"/>
      <c r="E70" s="109"/>
      <c r="F70" s="109"/>
      <c r="G70" s="109"/>
    </row>
    <row r="71" spans="1:7" x14ac:dyDescent="0.2">
      <c r="A71" s="109"/>
      <c r="B71" s="109"/>
      <c r="C71" s="109"/>
      <c r="D71" s="109"/>
      <c r="E71" s="109"/>
      <c r="F71" s="109"/>
      <c r="G71" s="109"/>
    </row>
    <row r="72" spans="1:7" x14ac:dyDescent="0.2">
      <c r="A72" s="109"/>
      <c r="B72" s="109"/>
      <c r="C72" s="109"/>
      <c r="D72" s="109"/>
      <c r="E72" s="109"/>
      <c r="F72" s="109"/>
      <c r="G72" s="109"/>
    </row>
    <row r="73" spans="1:7" x14ac:dyDescent="0.2">
      <c r="A73" s="109"/>
      <c r="B73" s="109"/>
      <c r="C73" s="109"/>
      <c r="D73" s="109"/>
      <c r="E73" s="109"/>
      <c r="F73" s="109"/>
      <c r="G73" s="109"/>
    </row>
    <row r="74" spans="1:7" x14ac:dyDescent="0.2">
      <c r="A74" s="109"/>
      <c r="B74" s="109"/>
      <c r="C74" s="109"/>
      <c r="D74" s="109"/>
      <c r="E74" s="109"/>
      <c r="F74" s="109"/>
      <c r="G74" s="109"/>
    </row>
    <row r="75" spans="1:7" x14ac:dyDescent="0.2">
      <c r="A75" s="109"/>
      <c r="B75" s="109"/>
      <c r="C75" s="109"/>
      <c r="D75" s="109"/>
      <c r="E75" s="109"/>
      <c r="F75" s="109"/>
      <c r="G75" s="109"/>
    </row>
    <row r="76" spans="1:7" x14ac:dyDescent="0.2">
      <c r="A76" s="109"/>
      <c r="B76" s="109"/>
      <c r="C76" s="109"/>
      <c r="D76" s="109"/>
      <c r="E76" s="109"/>
      <c r="F76" s="109"/>
      <c r="G76" s="109"/>
    </row>
    <row r="77" spans="1:7" x14ac:dyDescent="0.2">
      <c r="A77" s="109"/>
      <c r="B77" s="109"/>
      <c r="C77" s="109"/>
      <c r="D77" s="109"/>
      <c r="E77" s="109"/>
      <c r="F77" s="109"/>
      <c r="G77" s="109"/>
    </row>
    <row r="78" spans="1:7" x14ac:dyDescent="0.2">
      <c r="A78" s="109"/>
      <c r="B78" s="109"/>
      <c r="C78" s="109"/>
      <c r="D78" s="109"/>
      <c r="E78" s="109"/>
      <c r="F78" s="109"/>
      <c r="G78" s="109"/>
    </row>
    <row r="79" spans="1:7" x14ac:dyDescent="0.2">
      <c r="A79" s="109"/>
      <c r="B79" s="109"/>
      <c r="C79" s="109"/>
      <c r="D79" s="109"/>
      <c r="E79" s="109"/>
      <c r="F79" s="109"/>
      <c r="G79" s="109"/>
    </row>
    <row r="80" spans="1:7" x14ac:dyDescent="0.2">
      <c r="A80" s="109"/>
      <c r="B80" s="109"/>
      <c r="C80" s="109"/>
      <c r="D80" s="109"/>
      <c r="E80" s="109"/>
      <c r="F80" s="109"/>
      <c r="G80" s="109"/>
    </row>
    <row r="81" spans="1:7" x14ac:dyDescent="0.2">
      <c r="A81" s="109"/>
      <c r="B81" s="109"/>
      <c r="C81" s="109"/>
      <c r="D81" s="109"/>
      <c r="E81" s="109"/>
      <c r="F81" s="109"/>
      <c r="G81" s="109"/>
    </row>
    <row r="82" spans="1:7" x14ac:dyDescent="0.2">
      <c r="A82" s="109"/>
      <c r="B82" s="109"/>
      <c r="C82" s="109"/>
      <c r="D82" s="109"/>
      <c r="E82" s="109"/>
      <c r="F82" s="109"/>
      <c r="G82" s="109"/>
    </row>
    <row r="83" spans="1:7" x14ac:dyDescent="0.2">
      <c r="A83" s="109"/>
      <c r="B83" s="109"/>
      <c r="C83" s="109"/>
      <c r="D83" s="109"/>
      <c r="E83" s="109"/>
      <c r="F83" s="109"/>
      <c r="G83" s="109"/>
    </row>
    <row r="84" spans="1:7" x14ac:dyDescent="0.2">
      <c r="A84" s="109"/>
      <c r="B84" s="109"/>
      <c r="C84" s="109"/>
      <c r="D84" s="109"/>
      <c r="E84" s="109"/>
      <c r="F84" s="109"/>
      <c r="G84" s="109"/>
    </row>
    <row r="85" spans="1:7" x14ac:dyDescent="0.2">
      <c r="A85" s="109"/>
      <c r="B85" s="109"/>
      <c r="C85" s="109"/>
      <c r="D85" s="109"/>
      <c r="E85" s="109"/>
      <c r="F85" s="109"/>
      <c r="G85" s="109"/>
    </row>
    <row r="86" spans="1:7" x14ac:dyDescent="0.2">
      <c r="A86" s="109"/>
      <c r="B86" s="109"/>
      <c r="C86" s="109"/>
      <c r="D86" s="109"/>
      <c r="E86" s="109"/>
      <c r="F86" s="109"/>
      <c r="G86" s="109"/>
    </row>
    <row r="87" spans="1:7" x14ac:dyDescent="0.2">
      <c r="A87" s="109"/>
      <c r="B87" s="109"/>
      <c r="C87" s="109"/>
      <c r="D87" s="109"/>
      <c r="E87" s="109"/>
      <c r="F87" s="109"/>
      <c r="G87" s="109"/>
    </row>
    <row r="88" spans="1:7" x14ac:dyDescent="0.2">
      <c r="A88" s="109"/>
      <c r="B88" s="109"/>
      <c r="C88" s="109"/>
      <c r="D88" s="109"/>
      <c r="E88" s="109"/>
      <c r="F88" s="109"/>
      <c r="G88" s="109"/>
    </row>
    <row r="89" spans="1:7" x14ac:dyDescent="0.2">
      <c r="A89" s="109"/>
      <c r="B89" s="109"/>
      <c r="C89" s="109"/>
      <c r="D89" s="109"/>
      <c r="E89" s="109"/>
      <c r="F89" s="109"/>
      <c r="G89" s="109"/>
    </row>
    <row r="90" spans="1:7" x14ac:dyDescent="0.2">
      <c r="A90" s="109"/>
      <c r="B90" s="109"/>
      <c r="C90" s="109"/>
      <c r="D90" s="109"/>
      <c r="E90" s="109"/>
      <c r="F90" s="109"/>
      <c r="G90" s="109"/>
    </row>
    <row r="91" spans="1:7" x14ac:dyDescent="0.2">
      <c r="A91" s="109"/>
      <c r="B91" s="109"/>
      <c r="C91" s="109"/>
      <c r="D91" s="109"/>
      <c r="E91" s="109"/>
      <c r="F91" s="109"/>
      <c r="G91" s="109"/>
    </row>
    <row r="92" spans="1:7" x14ac:dyDescent="0.2">
      <c r="A92" s="109"/>
      <c r="B92" s="109"/>
      <c r="C92" s="109"/>
      <c r="D92" s="109"/>
      <c r="E92" s="109"/>
      <c r="F92" s="109"/>
      <c r="G92" s="109"/>
    </row>
    <row r="93" spans="1:7" x14ac:dyDescent="0.2">
      <c r="A93" s="109"/>
      <c r="B93" s="109"/>
      <c r="C93" s="109"/>
      <c r="D93" s="109"/>
      <c r="E93" s="109"/>
      <c r="F93" s="109"/>
      <c r="G93" s="109"/>
    </row>
    <row r="94" spans="1:7" x14ac:dyDescent="0.2">
      <c r="A94" s="109"/>
      <c r="B94" s="109"/>
      <c r="C94" s="109"/>
      <c r="D94" s="109"/>
      <c r="E94" s="109"/>
      <c r="F94" s="109"/>
      <c r="G94" s="109"/>
    </row>
    <row r="95" spans="1:7" x14ac:dyDescent="0.2">
      <c r="A95" s="109"/>
      <c r="B95" s="109"/>
      <c r="C95" s="109"/>
      <c r="D95" s="109"/>
      <c r="E95" s="109"/>
      <c r="F95" s="109"/>
      <c r="G95" s="109"/>
    </row>
    <row r="96" spans="1:7" x14ac:dyDescent="0.2">
      <c r="A96" s="109"/>
      <c r="B96" s="109"/>
      <c r="C96" s="109"/>
      <c r="D96" s="109"/>
      <c r="E96" s="109"/>
      <c r="F96" s="109"/>
      <c r="G96" s="109"/>
    </row>
    <row r="97" spans="1:7" x14ac:dyDescent="0.2">
      <c r="A97" s="109"/>
      <c r="B97" s="109"/>
      <c r="C97" s="109"/>
      <c r="D97" s="109"/>
      <c r="E97" s="109"/>
      <c r="F97" s="109"/>
      <c r="G97" s="109"/>
    </row>
    <row r="98" spans="1:7" x14ac:dyDescent="0.2">
      <c r="A98" s="109"/>
      <c r="B98" s="109"/>
      <c r="C98" s="109"/>
      <c r="D98" s="109"/>
      <c r="E98" s="109"/>
      <c r="F98" s="109"/>
      <c r="G98" s="109"/>
    </row>
    <row r="99" spans="1:7" x14ac:dyDescent="0.2">
      <c r="A99" s="109"/>
      <c r="B99" s="109"/>
      <c r="C99" s="109"/>
      <c r="D99" s="109"/>
      <c r="E99" s="109"/>
      <c r="F99" s="109"/>
      <c r="G99" s="109"/>
    </row>
    <row r="100" spans="1:7" x14ac:dyDescent="0.2">
      <c r="A100" s="109"/>
      <c r="B100" s="109"/>
      <c r="C100" s="109"/>
      <c r="D100" s="109"/>
      <c r="E100" s="109"/>
      <c r="F100" s="109"/>
      <c r="G100" s="109"/>
    </row>
    <row r="101" spans="1:7" x14ac:dyDescent="0.2">
      <c r="A101" s="109"/>
      <c r="B101" s="109"/>
      <c r="C101" s="109"/>
      <c r="D101" s="109"/>
      <c r="E101" s="109"/>
      <c r="F101" s="109"/>
      <c r="G101" s="109"/>
    </row>
    <row r="102" spans="1:7" x14ac:dyDescent="0.2">
      <c r="A102" s="109"/>
      <c r="B102" s="109"/>
      <c r="C102" s="109"/>
      <c r="D102" s="109"/>
      <c r="E102" s="109"/>
      <c r="F102" s="109"/>
      <c r="G102" s="109"/>
    </row>
    <row r="103" spans="1:7" x14ac:dyDescent="0.2">
      <c r="A103" s="109"/>
      <c r="B103" s="109"/>
      <c r="C103" s="109"/>
      <c r="D103" s="109"/>
      <c r="E103" s="109"/>
      <c r="F103" s="109"/>
      <c r="G103" s="109"/>
    </row>
    <row r="104" spans="1:7" x14ac:dyDescent="0.2">
      <c r="A104" s="109"/>
      <c r="B104" s="109"/>
      <c r="C104" s="109"/>
      <c r="D104" s="109"/>
      <c r="E104" s="109"/>
      <c r="F104" s="109"/>
      <c r="G104" s="109"/>
    </row>
    <row r="105" spans="1:7" x14ac:dyDescent="0.2">
      <c r="A105" s="109"/>
      <c r="B105" s="109"/>
      <c r="C105" s="109"/>
      <c r="D105" s="109"/>
      <c r="E105" s="109"/>
      <c r="F105" s="109"/>
      <c r="G105" s="109"/>
    </row>
    <row r="106" spans="1:7" x14ac:dyDescent="0.2">
      <c r="A106" s="109"/>
      <c r="B106" s="109"/>
      <c r="C106" s="109"/>
      <c r="D106" s="109"/>
      <c r="E106" s="109"/>
      <c r="F106" s="109"/>
      <c r="G106" s="109"/>
    </row>
    <row r="107" spans="1:7" x14ac:dyDescent="0.2">
      <c r="A107" s="109"/>
      <c r="B107" s="109"/>
      <c r="C107" s="109"/>
      <c r="D107" s="109"/>
      <c r="E107" s="109"/>
      <c r="F107" s="109"/>
      <c r="G107" s="109"/>
    </row>
    <row r="108" spans="1:7" x14ac:dyDescent="0.2">
      <c r="A108" s="109"/>
      <c r="B108" s="109"/>
      <c r="C108" s="109"/>
      <c r="D108" s="109"/>
      <c r="E108" s="109"/>
      <c r="F108" s="109"/>
      <c r="G108" s="109"/>
    </row>
    <row r="109" spans="1:7" x14ac:dyDescent="0.2">
      <c r="A109" s="109"/>
      <c r="B109" s="109"/>
      <c r="C109" s="109"/>
      <c r="D109" s="109"/>
      <c r="E109" s="109"/>
      <c r="F109" s="109"/>
      <c r="G109" s="109"/>
    </row>
    <row r="110" spans="1:7" x14ac:dyDescent="0.2">
      <c r="A110" s="109"/>
      <c r="B110" s="109"/>
      <c r="C110" s="109"/>
      <c r="D110" s="109"/>
      <c r="E110" s="109"/>
      <c r="F110" s="109"/>
      <c r="G110" s="109"/>
    </row>
    <row r="111" spans="1:7" x14ac:dyDescent="0.2">
      <c r="A111" s="109"/>
      <c r="B111" s="109"/>
      <c r="C111" s="109"/>
      <c r="D111" s="109"/>
      <c r="E111" s="109"/>
      <c r="F111" s="109"/>
      <c r="G111" s="109"/>
    </row>
    <row r="112" spans="1:7" x14ac:dyDescent="0.2">
      <c r="A112" s="109"/>
      <c r="B112" s="109"/>
      <c r="C112" s="109"/>
      <c r="D112" s="109"/>
      <c r="E112" s="109"/>
      <c r="F112" s="109"/>
      <c r="G112" s="109"/>
    </row>
    <row r="113" spans="1:7" x14ac:dyDescent="0.2">
      <c r="A113" s="109"/>
      <c r="B113" s="109"/>
      <c r="C113" s="109"/>
      <c r="D113" s="109"/>
      <c r="E113" s="109"/>
      <c r="F113" s="109"/>
      <c r="G113" s="109"/>
    </row>
    <row r="114" spans="1:7" x14ac:dyDescent="0.2">
      <c r="A114" s="109"/>
      <c r="B114" s="109"/>
      <c r="C114" s="109"/>
      <c r="D114" s="109"/>
      <c r="E114" s="109"/>
      <c r="F114" s="109"/>
      <c r="G114" s="109"/>
    </row>
    <row r="115" spans="1:7" x14ac:dyDescent="0.2">
      <c r="A115" s="109"/>
      <c r="B115" s="109"/>
      <c r="C115" s="109"/>
      <c r="D115" s="109"/>
      <c r="E115" s="109"/>
      <c r="F115" s="109"/>
      <c r="G115" s="109"/>
    </row>
    <row r="116" spans="1:7" x14ac:dyDescent="0.2">
      <c r="A116" s="109"/>
      <c r="B116" s="109"/>
      <c r="C116" s="109"/>
      <c r="D116" s="109"/>
      <c r="E116" s="109"/>
      <c r="F116" s="109"/>
      <c r="G116" s="109"/>
    </row>
    <row r="117" spans="1:7" x14ac:dyDescent="0.2">
      <c r="A117" s="109"/>
      <c r="B117" s="109"/>
      <c r="C117" s="109"/>
      <c r="D117" s="109"/>
      <c r="E117" s="109"/>
      <c r="F117" s="109"/>
      <c r="G117" s="109"/>
    </row>
    <row r="118" spans="1:7" x14ac:dyDescent="0.2">
      <c r="A118" s="109"/>
      <c r="B118" s="109"/>
      <c r="C118" s="109"/>
      <c r="D118" s="109"/>
      <c r="E118" s="109"/>
      <c r="F118" s="109"/>
      <c r="G118" s="109"/>
    </row>
    <row r="119" spans="1:7" x14ac:dyDescent="0.2">
      <c r="A119" s="109"/>
      <c r="B119" s="109"/>
      <c r="C119" s="109"/>
      <c r="D119" s="109"/>
      <c r="E119" s="109"/>
      <c r="F119" s="109"/>
      <c r="G119" s="109"/>
    </row>
    <row r="120" spans="1:7" x14ac:dyDescent="0.2">
      <c r="A120" s="109"/>
      <c r="B120" s="109"/>
      <c r="C120" s="109"/>
      <c r="D120" s="109"/>
      <c r="E120" s="109"/>
      <c r="F120" s="109"/>
      <c r="G120" s="109"/>
    </row>
    <row r="121" spans="1:7" x14ac:dyDescent="0.2">
      <c r="A121" s="109"/>
      <c r="B121" s="109"/>
      <c r="C121" s="109"/>
      <c r="D121" s="109"/>
      <c r="E121" s="109"/>
      <c r="F121" s="109"/>
      <c r="G121" s="109"/>
    </row>
    <row r="122" spans="1:7" x14ac:dyDescent="0.2">
      <c r="A122" s="109"/>
      <c r="B122" s="109"/>
      <c r="C122" s="109"/>
      <c r="D122" s="109"/>
      <c r="E122" s="109"/>
      <c r="F122" s="109"/>
      <c r="G122" s="109"/>
    </row>
    <row r="123" spans="1:7" x14ac:dyDescent="0.2">
      <c r="A123" s="109"/>
      <c r="B123" s="109"/>
      <c r="C123" s="109"/>
      <c r="D123" s="109"/>
      <c r="E123" s="109"/>
      <c r="F123" s="109"/>
      <c r="G123" s="109"/>
    </row>
    <row r="124" spans="1:7" x14ac:dyDescent="0.2">
      <c r="A124" s="109"/>
      <c r="B124" s="109"/>
      <c r="C124" s="109"/>
      <c r="D124" s="109"/>
      <c r="E124" s="109"/>
      <c r="F124" s="109"/>
      <c r="G124" s="109"/>
    </row>
    <row r="125" spans="1:7" x14ac:dyDescent="0.2">
      <c r="A125" s="109"/>
      <c r="B125" s="109"/>
      <c r="C125" s="109"/>
      <c r="D125" s="109"/>
      <c r="E125" s="109"/>
      <c r="F125" s="109"/>
      <c r="G125" s="109"/>
    </row>
    <row r="126" spans="1:7" x14ac:dyDescent="0.2">
      <c r="A126" s="109"/>
      <c r="B126" s="109"/>
      <c r="C126" s="109"/>
      <c r="D126" s="109"/>
      <c r="E126" s="109"/>
      <c r="F126" s="109"/>
      <c r="G126" s="109"/>
    </row>
    <row r="127" spans="1:7" x14ac:dyDescent="0.2">
      <c r="A127" s="109"/>
      <c r="B127" s="109"/>
      <c r="C127" s="109"/>
      <c r="D127" s="109"/>
      <c r="E127" s="109"/>
      <c r="F127" s="109"/>
      <c r="G127" s="109"/>
    </row>
    <row r="128" spans="1:7" x14ac:dyDescent="0.2">
      <c r="A128" s="109"/>
      <c r="B128" s="109"/>
      <c r="C128" s="109"/>
      <c r="D128" s="109"/>
      <c r="E128" s="109"/>
      <c r="F128" s="109"/>
      <c r="G128" s="109"/>
    </row>
    <row r="129" spans="1:7" x14ac:dyDescent="0.2">
      <c r="A129" s="109"/>
      <c r="B129" s="109"/>
      <c r="C129" s="109"/>
      <c r="D129" s="109"/>
      <c r="E129" s="109"/>
      <c r="F129" s="109"/>
      <c r="G129" s="109"/>
    </row>
    <row r="130" spans="1:7" x14ac:dyDescent="0.2">
      <c r="A130" s="109"/>
      <c r="B130" s="109"/>
      <c r="C130" s="109"/>
      <c r="D130" s="109"/>
      <c r="E130" s="109"/>
      <c r="F130" s="109"/>
      <c r="G130" s="109"/>
    </row>
    <row r="131" spans="1:7" x14ac:dyDescent="0.2">
      <c r="A131" s="109"/>
      <c r="B131" s="109"/>
      <c r="C131" s="109"/>
      <c r="D131" s="109"/>
      <c r="E131" s="109"/>
      <c r="F131" s="109"/>
      <c r="G131" s="109"/>
    </row>
    <row r="132" spans="1:7" x14ac:dyDescent="0.2">
      <c r="A132" s="109"/>
      <c r="B132" s="109"/>
      <c r="C132" s="109"/>
      <c r="D132" s="109"/>
      <c r="E132" s="109"/>
      <c r="F132" s="109"/>
      <c r="G132" s="109"/>
    </row>
    <row r="133" spans="1:7" x14ac:dyDescent="0.2">
      <c r="A133" s="109"/>
      <c r="B133" s="109"/>
      <c r="C133" s="109"/>
      <c r="D133" s="109"/>
      <c r="E133" s="109"/>
      <c r="F133" s="109"/>
      <c r="G133" s="109"/>
    </row>
    <row r="134" spans="1:7" x14ac:dyDescent="0.2">
      <c r="A134" s="109"/>
      <c r="B134" s="109"/>
      <c r="C134" s="109"/>
      <c r="D134" s="109"/>
      <c r="E134" s="109"/>
      <c r="F134" s="109"/>
      <c r="G134" s="109"/>
    </row>
    <row r="135" spans="1:7" x14ac:dyDescent="0.2">
      <c r="A135" s="109"/>
      <c r="B135" s="109"/>
      <c r="C135" s="109"/>
      <c r="D135" s="109"/>
      <c r="E135" s="109"/>
      <c r="F135" s="109"/>
      <c r="G135" s="109"/>
    </row>
    <row r="136" spans="1:7" x14ac:dyDescent="0.2">
      <c r="A136" s="109"/>
      <c r="B136" s="109"/>
      <c r="C136" s="109"/>
      <c r="D136" s="109"/>
      <c r="E136" s="109"/>
      <c r="F136" s="109"/>
      <c r="G136" s="109"/>
    </row>
    <row r="137" spans="1:7" x14ac:dyDescent="0.2">
      <c r="A137" s="109"/>
      <c r="B137" s="109"/>
      <c r="C137" s="109"/>
      <c r="D137" s="109"/>
      <c r="E137" s="109"/>
      <c r="F137" s="109"/>
      <c r="G137" s="109"/>
    </row>
    <row r="138" spans="1:7" x14ac:dyDescent="0.2">
      <c r="A138" s="109"/>
      <c r="B138" s="109"/>
      <c r="C138" s="109"/>
      <c r="D138" s="109"/>
      <c r="E138" s="109"/>
      <c r="F138" s="109"/>
      <c r="G138" s="109"/>
    </row>
    <row r="139" spans="1:7" x14ac:dyDescent="0.2">
      <c r="A139" s="109"/>
      <c r="B139" s="109"/>
      <c r="C139" s="109"/>
      <c r="D139" s="109"/>
      <c r="E139" s="109"/>
      <c r="F139" s="109"/>
      <c r="G139" s="109"/>
    </row>
    <row r="140" spans="1:7" x14ac:dyDescent="0.2">
      <c r="A140" s="109"/>
      <c r="B140" s="109"/>
      <c r="C140" s="109"/>
      <c r="D140" s="109"/>
      <c r="E140" s="109"/>
      <c r="F140" s="109"/>
      <c r="G140" s="109"/>
    </row>
    <row r="141" spans="1:7" x14ac:dyDescent="0.2">
      <c r="A141" s="109"/>
      <c r="B141" s="109"/>
      <c r="C141" s="109"/>
      <c r="D141" s="109"/>
      <c r="E141" s="109"/>
      <c r="F141" s="109"/>
      <c r="G141" s="109"/>
    </row>
    <row r="142" spans="1:7" x14ac:dyDescent="0.2">
      <c r="A142" s="109"/>
      <c r="B142" s="109"/>
      <c r="C142" s="109"/>
      <c r="D142" s="109"/>
      <c r="E142" s="109"/>
      <c r="F142" s="109"/>
      <c r="G142" s="109"/>
    </row>
    <row r="143" spans="1:7" x14ac:dyDescent="0.2">
      <c r="A143" s="109"/>
      <c r="B143" s="109"/>
      <c r="C143" s="109"/>
      <c r="D143" s="109"/>
      <c r="E143" s="109"/>
      <c r="F143" s="109"/>
      <c r="G143" s="109"/>
    </row>
    <row r="144" spans="1:7" x14ac:dyDescent="0.2">
      <c r="A144" s="109"/>
      <c r="B144" s="109"/>
      <c r="C144" s="109"/>
      <c r="D144" s="109"/>
      <c r="E144" s="109"/>
      <c r="F144" s="109"/>
      <c r="G144" s="109"/>
    </row>
    <row r="145" spans="1:7" x14ac:dyDescent="0.2">
      <c r="A145" s="109"/>
      <c r="B145" s="109"/>
      <c r="C145" s="109"/>
      <c r="D145" s="109"/>
      <c r="E145" s="109"/>
      <c r="F145" s="109"/>
      <c r="G145" s="109"/>
    </row>
    <row r="146" spans="1:7" x14ac:dyDescent="0.2">
      <c r="A146" s="109"/>
      <c r="B146" s="109"/>
      <c r="C146" s="109"/>
      <c r="D146" s="109"/>
      <c r="E146" s="109"/>
      <c r="F146" s="109"/>
      <c r="G146" s="109"/>
    </row>
    <row r="147" spans="1:7" x14ac:dyDescent="0.2">
      <c r="A147" s="109"/>
      <c r="B147" s="109"/>
      <c r="C147" s="109"/>
      <c r="D147" s="109"/>
      <c r="E147" s="109"/>
      <c r="F147" s="109"/>
      <c r="G147" s="109"/>
    </row>
    <row r="148" spans="1:7" x14ac:dyDescent="0.2">
      <c r="A148" s="109"/>
      <c r="B148" s="109"/>
      <c r="C148" s="109"/>
      <c r="D148" s="109"/>
      <c r="E148" s="109"/>
      <c r="F148" s="109"/>
      <c r="G148" s="109"/>
    </row>
    <row r="149" spans="1:7" x14ac:dyDescent="0.2">
      <c r="A149" s="109"/>
      <c r="B149" s="109"/>
      <c r="C149" s="109"/>
      <c r="D149" s="109"/>
      <c r="E149" s="109"/>
      <c r="F149" s="109"/>
      <c r="G149" s="109"/>
    </row>
    <row r="150" spans="1:7" x14ac:dyDescent="0.2">
      <c r="A150" s="109"/>
      <c r="B150" s="109"/>
      <c r="C150" s="109"/>
      <c r="D150" s="109"/>
      <c r="E150" s="109"/>
      <c r="F150" s="109"/>
      <c r="G150" s="109"/>
    </row>
    <row r="151" spans="1:7" x14ac:dyDescent="0.2">
      <c r="A151" s="109"/>
      <c r="B151" s="109"/>
      <c r="C151" s="109"/>
      <c r="D151" s="109"/>
      <c r="E151" s="109"/>
      <c r="F151" s="109"/>
      <c r="G151" s="109"/>
    </row>
    <row r="152" spans="1:7" x14ac:dyDescent="0.2">
      <c r="A152" s="109"/>
      <c r="B152" s="109"/>
      <c r="C152" s="109"/>
      <c r="D152" s="109"/>
      <c r="E152" s="109"/>
      <c r="F152" s="109"/>
      <c r="G152" s="109"/>
    </row>
    <row r="153" spans="1:7" x14ac:dyDescent="0.2">
      <c r="A153" s="109"/>
      <c r="B153" s="109"/>
      <c r="C153" s="109"/>
      <c r="D153" s="109"/>
      <c r="E153" s="109"/>
      <c r="F153" s="109"/>
      <c r="G153" s="109"/>
    </row>
    <row r="154" spans="1:7" x14ac:dyDescent="0.2">
      <c r="A154" s="109"/>
      <c r="B154" s="109"/>
      <c r="C154" s="109"/>
      <c r="D154" s="109"/>
      <c r="E154" s="109"/>
      <c r="F154" s="109"/>
      <c r="G154" s="109"/>
    </row>
    <row r="155" spans="1:7" x14ac:dyDescent="0.2">
      <c r="A155" s="109"/>
      <c r="B155" s="109"/>
      <c r="C155" s="109"/>
      <c r="D155" s="109"/>
      <c r="E155" s="109"/>
      <c r="F155" s="109"/>
      <c r="G155" s="109"/>
    </row>
    <row r="156" spans="1:7" x14ac:dyDescent="0.2">
      <c r="A156" s="109"/>
      <c r="B156" s="109"/>
      <c r="C156" s="109"/>
      <c r="D156" s="109"/>
      <c r="E156" s="109"/>
      <c r="F156" s="109"/>
      <c r="G156" s="109"/>
    </row>
    <row r="157" spans="1:7" x14ac:dyDescent="0.2">
      <c r="A157" s="109"/>
      <c r="B157" s="109"/>
      <c r="C157" s="109"/>
      <c r="D157" s="109"/>
      <c r="E157" s="109"/>
      <c r="F157" s="109"/>
      <c r="G157" s="109"/>
    </row>
    <row r="158" spans="1:7" x14ac:dyDescent="0.2">
      <c r="A158" s="109"/>
      <c r="B158" s="109"/>
      <c r="C158" s="109"/>
      <c r="D158" s="109"/>
      <c r="E158" s="109"/>
      <c r="F158" s="109"/>
      <c r="G158" s="109"/>
    </row>
    <row r="159" spans="1:7" x14ac:dyDescent="0.2">
      <c r="A159" s="109"/>
      <c r="B159" s="109"/>
      <c r="C159" s="109"/>
      <c r="D159" s="109"/>
      <c r="E159" s="109"/>
      <c r="F159" s="109"/>
      <c r="G159" s="109"/>
    </row>
    <row r="160" spans="1:7" x14ac:dyDescent="0.2">
      <c r="A160" s="109"/>
      <c r="B160" s="109"/>
      <c r="C160" s="109"/>
      <c r="D160" s="109"/>
      <c r="E160" s="109"/>
      <c r="F160" s="109"/>
      <c r="G160" s="109"/>
    </row>
    <row r="161" spans="1:7" x14ac:dyDescent="0.2">
      <c r="A161" s="109"/>
      <c r="B161" s="109"/>
      <c r="C161" s="109"/>
      <c r="D161" s="109"/>
      <c r="E161" s="109"/>
      <c r="F161" s="109"/>
      <c r="G161" s="109"/>
    </row>
    <row r="162" spans="1:7" x14ac:dyDescent="0.2">
      <c r="A162" s="109"/>
      <c r="B162" s="109"/>
      <c r="C162" s="109"/>
      <c r="D162" s="109"/>
      <c r="E162" s="109"/>
      <c r="F162" s="109"/>
      <c r="G162" s="109"/>
    </row>
    <row r="163" spans="1:7" x14ac:dyDescent="0.2">
      <c r="A163" s="109"/>
      <c r="B163" s="109"/>
      <c r="C163" s="109"/>
      <c r="D163" s="109"/>
      <c r="E163" s="109"/>
      <c r="F163" s="109"/>
      <c r="G163" s="109"/>
    </row>
    <row r="164" spans="1:7" x14ac:dyDescent="0.2">
      <c r="A164" s="109"/>
      <c r="B164" s="109"/>
      <c r="C164" s="109"/>
      <c r="D164" s="109"/>
      <c r="E164" s="109"/>
      <c r="F164" s="109"/>
      <c r="G164" s="109"/>
    </row>
    <row r="165" spans="1:7" x14ac:dyDescent="0.2">
      <c r="A165" s="109"/>
      <c r="B165" s="109"/>
      <c r="C165" s="109"/>
      <c r="D165" s="109"/>
      <c r="E165" s="109"/>
      <c r="F165" s="109"/>
      <c r="G165" s="109"/>
    </row>
    <row r="166" spans="1:7" x14ac:dyDescent="0.2">
      <c r="A166" s="109"/>
      <c r="B166" s="109"/>
      <c r="C166" s="109"/>
      <c r="D166" s="109"/>
      <c r="E166" s="109"/>
      <c r="F166" s="109"/>
      <c r="G166" s="109"/>
    </row>
    <row r="167" spans="1:7" x14ac:dyDescent="0.2">
      <c r="A167" s="109"/>
      <c r="B167" s="109"/>
      <c r="C167" s="109"/>
      <c r="D167" s="109"/>
      <c r="E167" s="109"/>
      <c r="F167" s="109"/>
      <c r="G167" s="109"/>
    </row>
    <row r="168" spans="1:7" x14ac:dyDescent="0.2">
      <c r="A168" s="109"/>
      <c r="B168" s="109"/>
      <c r="C168" s="109"/>
      <c r="D168" s="109"/>
      <c r="E168" s="109"/>
      <c r="F168" s="109"/>
      <c r="G168" s="109"/>
    </row>
    <row r="169" spans="1:7" x14ac:dyDescent="0.2">
      <c r="A169" s="109"/>
      <c r="B169" s="109"/>
      <c r="C169" s="109"/>
      <c r="D169" s="109"/>
      <c r="E169" s="109"/>
      <c r="F169" s="109"/>
      <c r="G169" s="109"/>
    </row>
    <row r="170" spans="1:7" x14ac:dyDescent="0.2">
      <c r="A170" s="109"/>
      <c r="B170" s="109"/>
      <c r="C170" s="109"/>
      <c r="D170" s="109"/>
      <c r="E170" s="109"/>
      <c r="F170" s="109"/>
      <c r="G170" s="109"/>
    </row>
    <row r="171" spans="1:7" x14ac:dyDescent="0.2">
      <c r="A171" s="109"/>
      <c r="B171" s="109"/>
      <c r="C171" s="109"/>
      <c r="D171" s="109"/>
      <c r="E171" s="109"/>
      <c r="F171" s="109"/>
      <c r="G171" s="109"/>
    </row>
    <row r="172" spans="1:7" x14ac:dyDescent="0.2">
      <c r="A172" s="109"/>
      <c r="B172" s="109"/>
      <c r="C172" s="109"/>
      <c r="D172" s="109"/>
      <c r="E172" s="109"/>
      <c r="F172" s="109"/>
      <c r="G172" s="109"/>
    </row>
    <row r="173" spans="1:7" x14ac:dyDescent="0.2">
      <c r="A173" s="109"/>
      <c r="B173" s="109"/>
      <c r="C173" s="109"/>
      <c r="D173" s="109"/>
      <c r="E173" s="109"/>
      <c r="F173" s="109"/>
      <c r="G173" s="109"/>
    </row>
  </sheetData>
  <mergeCells count="18">
    <mergeCell ref="A11:G11"/>
    <mergeCell ref="A1:G1"/>
    <mergeCell ref="A4:G4"/>
    <mergeCell ref="A5:G5"/>
    <mergeCell ref="A8:G8"/>
    <mergeCell ref="A9:G9"/>
    <mergeCell ref="A39:B39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1/21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</cols>
  <sheetData>
    <row r="1" spans="1:11" x14ac:dyDescent="0.2">
      <c r="A1" s="122" t="s">
        <v>160</v>
      </c>
      <c r="B1" s="122"/>
      <c r="C1" s="122"/>
      <c r="D1" s="122"/>
      <c r="E1" s="122"/>
      <c r="F1" s="122"/>
      <c r="G1" s="122"/>
    </row>
    <row r="3" spans="1:11" s="9" customFormat="1" ht="26.25" customHeight="1" x14ac:dyDescent="0.2">
      <c r="A3" s="130" t="s">
        <v>135</v>
      </c>
      <c r="B3" s="86" t="s">
        <v>99</v>
      </c>
      <c r="C3" s="86" t="s">
        <v>100</v>
      </c>
      <c r="D3" s="86" t="s">
        <v>101</v>
      </c>
      <c r="E3" s="125" t="s">
        <v>170</v>
      </c>
      <c r="F3" s="126"/>
      <c r="G3" s="127"/>
      <c r="H3"/>
      <c r="I3"/>
      <c r="J3"/>
      <c r="K3"/>
    </row>
    <row r="4" spans="1:11" s="9" customFormat="1" ht="18" customHeight="1" x14ac:dyDescent="0.2">
      <c r="A4" s="131"/>
      <c r="B4" s="123" t="s">
        <v>171</v>
      </c>
      <c r="C4" s="124"/>
      <c r="D4" s="124"/>
      <c r="E4" s="37" t="s">
        <v>171</v>
      </c>
      <c r="F4" s="37" t="s">
        <v>172</v>
      </c>
      <c r="G4" s="128" t="s">
        <v>161</v>
      </c>
      <c r="H4"/>
      <c r="I4"/>
      <c r="J4"/>
      <c r="K4"/>
    </row>
    <row r="5" spans="1:11" s="9" customFormat="1" ht="17.25" customHeight="1" x14ac:dyDescent="0.2">
      <c r="A5" s="132"/>
      <c r="B5" s="123" t="s">
        <v>114</v>
      </c>
      <c r="C5" s="124"/>
      <c r="D5" s="124"/>
      <c r="E5" s="124"/>
      <c r="F5" s="124"/>
      <c r="G5" s="129"/>
      <c r="H5"/>
      <c r="I5"/>
      <c r="J5"/>
      <c r="K5"/>
    </row>
    <row r="6" spans="1:11" s="9" customFormat="1" ht="12" customHeight="1" x14ac:dyDescent="0.2">
      <c r="A6" s="74"/>
      <c r="H6"/>
      <c r="I6"/>
      <c r="J6"/>
      <c r="K6"/>
    </row>
    <row r="7" spans="1:11" s="9" customFormat="1" ht="12" customHeight="1" x14ac:dyDescent="0.2">
      <c r="A7" s="38" t="s">
        <v>22</v>
      </c>
      <c r="B7" s="87">
        <v>194.69937999999999</v>
      </c>
      <c r="C7" s="87">
        <v>192.326449</v>
      </c>
      <c r="D7" s="87">
        <v>251.741356</v>
      </c>
      <c r="E7" s="87">
        <v>638.76718500000004</v>
      </c>
      <c r="F7" s="87">
        <v>724.00918000000001</v>
      </c>
      <c r="G7" s="88">
        <f>IF(AND(F7&gt;0,E7&gt;0),(E7/F7%)-100,"x  ")</f>
        <v>-11.773606931337525</v>
      </c>
      <c r="H7"/>
      <c r="I7"/>
      <c r="J7"/>
      <c r="K7"/>
    </row>
    <row r="8" spans="1:11" s="9" customFormat="1" ht="12" customHeight="1" x14ac:dyDescent="0.2">
      <c r="A8" s="39" t="s">
        <v>23</v>
      </c>
      <c r="H8"/>
      <c r="I8"/>
      <c r="J8"/>
      <c r="K8"/>
    </row>
    <row r="9" spans="1:11" s="9" customFormat="1" ht="12" customHeight="1" x14ac:dyDescent="0.2">
      <c r="A9" s="40" t="s">
        <v>24</v>
      </c>
      <c r="B9" s="87">
        <v>2.7589610000000002</v>
      </c>
      <c r="C9" s="87">
        <v>1.4515769999999999</v>
      </c>
      <c r="D9" s="87">
        <v>1.222942</v>
      </c>
      <c r="E9" s="87">
        <v>5.4334800000000003</v>
      </c>
      <c r="F9" s="87">
        <v>7.4838180000000003</v>
      </c>
      <c r="G9" s="88">
        <f>IF(AND(F9&gt;0,E9&gt;0),(E9/F9%)-100,"x  ")</f>
        <v>-27.396951662907895</v>
      </c>
      <c r="H9"/>
      <c r="I9"/>
      <c r="J9"/>
      <c r="K9"/>
    </row>
    <row r="10" spans="1:11" s="9" customFormat="1" ht="12" customHeight="1" x14ac:dyDescent="0.2">
      <c r="A10" s="40" t="s">
        <v>25</v>
      </c>
      <c r="B10" s="87">
        <v>75.178635</v>
      </c>
      <c r="C10" s="87">
        <v>79.192086000000003</v>
      </c>
      <c r="D10" s="87">
        <v>95.375203999999997</v>
      </c>
      <c r="E10" s="87">
        <v>249.745925</v>
      </c>
      <c r="F10" s="87">
        <v>280.81397800000002</v>
      </c>
      <c r="G10" s="88">
        <f>IF(AND(F10&gt;0,E10&gt;0),(E10/F10%)-100,"x  ")</f>
        <v>-11.063570703022492</v>
      </c>
      <c r="H10"/>
      <c r="I10"/>
      <c r="J10"/>
      <c r="K10"/>
    </row>
    <row r="11" spans="1:11" s="9" customFormat="1" ht="12" customHeight="1" x14ac:dyDescent="0.2">
      <c r="A11" s="41" t="s">
        <v>32</v>
      </c>
      <c r="H11"/>
      <c r="I11"/>
      <c r="J11"/>
      <c r="K11"/>
    </row>
    <row r="12" spans="1:11" s="9" customFormat="1" ht="24" x14ac:dyDescent="0.2">
      <c r="A12" s="41" t="s">
        <v>145</v>
      </c>
      <c r="B12" s="87">
        <v>18.073350999999999</v>
      </c>
      <c r="C12" s="87">
        <v>26.179523</v>
      </c>
      <c r="D12" s="87">
        <v>28.038616000000001</v>
      </c>
      <c r="E12" s="87">
        <v>72.291489999999996</v>
      </c>
      <c r="F12" s="87">
        <v>67.653211999999996</v>
      </c>
      <c r="G12" s="88">
        <f>IF(AND(F12&gt;0,E12&gt;0),(E12/F12%)-100,"x  ")</f>
        <v>6.8559612513298021</v>
      </c>
      <c r="H12"/>
      <c r="I12"/>
      <c r="J12"/>
      <c r="K12"/>
    </row>
    <row r="13" spans="1:11" s="9" customFormat="1" ht="12" customHeight="1" x14ac:dyDescent="0.2">
      <c r="A13" s="41" t="s">
        <v>119</v>
      </c>
      <c r="B13" s="87">
        <v>25.486217</v>
      </c>
      <c r="C13" s="87">
        <v>21.680709</v>
      </c>
      <c r="D13" s="87">
        <v>26.612967000000001</v>
      </c>
      <c r="E13" s="87">
        <v>73.779893000000001</v>
      </c>
      <c r="F13" s="87">
        <v>97.559847000000005</v>
      </c>
      <c r="G13" s="88">
        <f>IF(AND(F13&gt;0,E13&gt;0),(E13/F13%)-100,"x  ")</f>
        <v>-24.374734823026117</v>
      </c>
      <c r="H13"/>
      <c r="I13"/>
      <c r="J13"/>
      <c r="K13"/>
    </row>
    <row r="14" spans="1:11" s="9" customFormat="1" ht="12" customHeight="1" x14ac:dyDescent="0.2">
      <c r="A14" s="40" t="s">
        <v>26</v>
      </c>
      <c r="B14" s="87">
        <v>96.624527</v>
      </c>
      <c r="C14" s="87">
        <v>94.857016999999999</v>
      </c>
      <c r="D14" s="87">
        <v>133.01479900000001</v>
      </c>
      <c r="E14" s="87">
        <v>324.49634300000002</v>
      </c>
      <c r="F14" s="87">
        <v>385.78392000000002</v>
      </c>
      <c r="G14" s="88">
        <f>IF(AND(F14&gt;0,E14&gt;0),(E14/F14%)-100,"x  ")</f>
        <v>-15.886503771333963</v>
      </c>
      <c r="H14"/>
      <c r="I14"/>
      <c r="J14"/>
      <c r="K14"/>
    </row>
    <row r="15" spans="1:11" s="9" customFormat="1" ht="12" customHeight="1" x14ac:dyDescent="0.2">
      <c r="A15" s="42" t="s">
        <v>28</v>
      </c>
      <c r="H15"/>
      <c r="I15"/>
      <c r="J15"/>
      <c r="K15"/>
    </row>
    <row r="16" spans="1:11" s="9" customFormat="1" ht="12" customHeight="1" x14ac:dyDescent="0.2">
      <c r="A16" s="42" t="s">
        <v>120</v>
      </c>
      <c r="B16" s="87">
        <v>1.0515369999999999</v>
      </c>
      <c r="C16" s="87">
        <v>1.996213</v>
      </c>
      <c r="D16" s="87">
        <v>8.5443289999999994</v>
      </c>
      <c r="E16" s="87">
        <v>11.592079</v>
      </c>
      <c r="F16" s="87">
        <v>20.763847999999999</v>
      </c>
      <c r="G16" s="88">
        <f>IF(AND(F16&gt;0,E16&gt;0),(E16/F16%)-100,"x  ")</f>
        <v>-44.171817285505071</v>
      </c>
      <c r="H16"/>
      <c r="I16"/>
      <c r="J16"/>
      <c r="K16"/>
    </row>
    <row r="17" spans="1:11" s="9" customFormat="1" ht="12" customHeight="1" x14ac:dyDescent="0.2">
      <c r="A17" s="43" t="s">
        <v>121</v>
      </c>
      <c r="B17" s="87">
        <v>6.4977970000000003</v>
      </c>
      <c r="C17" s="87">
        <v>5.0453570000000001</v>
      </c>
      <c r="D17" s="87">
        <v>6.9616699999999998</v>
      </c>
      <c r="E17" s="87">
        <v>18.504823999999999</v>
      </c>
      <c r="F17" s="87">
        <v>19.523188999999999</v>
      </c>
      <c r="G17" s="88">
        <f>IF(AND(F17&gt;0,E17&gt;0),(E17/F17%)-100,"x  ")</f>
        <v>-5.2161816391779041</v>
      </c>
      <c r="H17"/>
      <c r="I17"/>
      <c r="J17"/>
      <c r="K17"/>
    </row>
    <row r="18" spans="1:11" s="9" customFormat="1" ht="12" customHeight="1" x14ac:dyDescent="0.2">
      <c r="A18" s="43" t="s">
        <v>122</v>
      </c>
      <c r="B18" s="87">
        <v>15.959357000000001</v>
      </c>
      <c r="C18" s="87">
        <v>18.060514999999999</v>
      </c>
      <c r="D18" s="87">
        <v>23.923169999999999</v>
      </c>
      <c r="E18" s="87">
        <v>57.943041999999998</v>
      </c>
      <c r="F18" s="87">
        <v>59.311734000000001</v>
      </c>
      <c r="G18" s="88">
        <f>IF(AND(F18&gt;0,E18&gt;0),(E18/F18%)-100,"x  ")</f>
        <v>-2.3076243227014857</v>
      </c>
      <c r="H18"/>
      <c r="I18"/>
      <c r="J18"/>
      <c r="K18"/>
    </row>
    <row r="19" spans="1:11" s="9" customFormat="1" ht="12" customHeight="1" x14ac:dyDescent="0.2">
      <c r="A19" s="44" t="s">
        <v>27</v>
      </c>
      <c r="B19" s="87">
        <v>20.137257000000002</v>
      </c>
      <c r="C19" s="87">
        <v>16.825769000000001</v>
      </c>
      <c r="D19" s="87">
        <v>22.128411</v>
      </c>
      <c r="E19" s="87">
        <v>59.091436999999999</v>
      </c>
      <c r="F19" s="87">
        <v>49.927464000000001</v>
      </c>
      <c r="G19" s="88">
        <f>IF(AND(F19&gt;0,E19&gt;0),(E19/F19%)-100,"x  ")</f>
        <v>18.354573346645452</v>
      </c>
      <c r="H19"/>
      <c r="I19"/>
      <c r="J19"/>
      <c r="K19"/>
    </row>
    <row r="20" spans="1:11" s="9" customFormat="1" ht="12" customHeight="1" x14ac:dyDescent="0.2">
      <c r="A20" s="45"/>
      <c r="H20"/>
      <c r="I20"/>
      <c r="J20"/>
      <c r="K20"/>
    </row>
    <row r="21" spans="1:11" s="9" customFormat="1" ht="12" customHeight="1" x14ac:dyDescent="0.2">
      <c r="A21" s="38" t="s">
        <v>29</v>
      </c>
      <c r="B21" s="87">
        <v>1327.808939</v>
      </c>
      <c r="C21" s="87">
        <v>1470.6755499999999</v>
      </c>
      <c r="D21" s="87">
        <v>1610.1803030000001</v>
      </c>
      <c r="E21" s="87">
        <v>4408.6647919999996</v>
      </c>
      <c r="F21" s="87">
        <v>4555.0081469999996</v>
      </c>
      <c r="G21" s="88">
        <f>IF(AND(F21&gt;0,E21&gt;0),(E21/F21%)-100,"x  ")</f>
        <v>-3.212801169112808</v>
      </c>
      <c r="H21"/>
      <c r="I21"/>
      <c r="J21"/>
      <c r="K21"/>
    </row>
    <row r="22" spans="1:11" s="9" customFormat="1" ht="12" customHeight="1" x14ac:dyDescent="0.2">
      <c r="A22" s="46" t="s">
        <v>23</v>
      </c>
      <c r="H22"/>
      <c r="I22"/>
      <c r="J22"/>
      <c r="K22"/>
    </row>
    <row r="23" spans="1:11" s="9" customFormat="1" ht="12" customHeight="1" x14ac:dyDescent="0.2">
      <c r="A23" s="44" t="s">
        <v>30</v>
      </c>
      <c r="B23" s="87">
        <v>7.4619960000000001</v>
      </c>
      <c r="C23" s="87">
        <v>9.1904760000000003</v>
      </c>
      <c r="D23" s="87">
        <v>9.8691479999999991</v>
      </c>
      <c r="E23" s="87">
        <v>26.521619999999999</v>
      </c>
      <c r="F23" s="87">
        <v>24.192658000000002</v>
      </c>
      <c r="G23" s="88">
        <f>IF(AND(F23&gt;0,E23&gt;0),(E23/F23%)-100,"x  ")</f>
        <v>9.6267305560224088</v>
      </c>
      <c r="H23"/>
      <c r="I23"/>
      <c r="J23"/>
      <c r="K23"/>
    </row>
    <row r="24" spans="1:11" s="9" customFormat="1" ht="12" customHeight="1" x14ac:dyDescent="0.2">
      <c r="A24" s="44" t="s">
        <v>31</v>
      </c>
      <c r="B24" s="87">
        <v>120.110646</v>
      </c>
      <c r="C24" s="87">
        <v>137.75526600000001</v>
      </c>
      <c r="D24" s="87">
        <v>136.419465</v>
      </c>
      <c r="E24" s="87">
        <v>394.28537699999998</v>
      </c>
      <c r="F24" s="87">
        <v>376.53481799999997</v>
      </c>
      <c r="G24" s="88">
        <f>IF(AND(F24&gt;0,E24&gt;0),(E24/F24%)-100,"x  ")</f>
        <v>4.714187945296473</v>
      </c>
      <c r="H24"/>
      <c r="I24"/>
      <c r="J24"/>
      <c r="K24"/>
    </row>
    <row r="25" spans="1:11" s="9" customFormat="1" ht="12" customHeight="1" x14ac:dyDescent="0.2">
      <c r="A25" s="42" t="s">
        <v>32</v>
      </c>
      <c r="H25"/>
      <c r="I25"/>
      <c r="J25"/>
      <c r="K25"/>
    </row>
    <row r="26" spans="1:11" s="9" customFormat="1" ht="12" customHeight="1" x14ac:dyDescent="0.2">
      <c r="A26" s="42" t="s">
        <v>33</v>
      </c>
      <c r="B26" s="87">
        <v>4.9604330000000001</v>
      </c>
      <c r="C26" s="87">
        <v>5.3710990000000001</v>
      </c>
      <c r="D26" s="87">
        <v>5.8361900000000002</v>
      </c>
      <c r="E26" s="87">
        <v>16.167722000000001</v>
      </c>
      <c r="F26" s="87">
        <v>11.72138</v>
      </c>
      <c r="G26" s="88">
        <f>IF(AND(F26&gt;0,E26&gt;0),(E26/F26%)-100,"x  ")</f>
        <v>37.933605087455589</v>
      </c>
      <c r="H26"/>
      <c r="I26"/>
      <c r="J26"/>
      <c r="K26"/>
    </row>
    <row r="27" spans="1:11" s="9" customFormat="1" ht="12" customHeight="1" x14ac:dyDescent="0.2">
      <c r="A27" s="42" t="s">
        <v>34</v>
      </c>
      <c r="B27" s="87">
        <v>25.310020000000002</v>
      </c>
      <c r="C27" s="87">
        <v>38.847842999999997</v>
      </c>
      <c r="D27" s="87">
        <v>36.083240000000004</v>
      </c>
      <c r="E27" s="87">
        <v>100.241103</v>
      </c>
      <c r="F27" s="87">
        <v>93.269856000000004</v>
      </c>
      <c r="G27" s="88">
        <f>IF(AND(F27&gt;0,E27&gt;0),(E27/F27%)-100,"x  ")</f>
        <v>7.474276576560797</v>
      </c>
      <c r="H27"/>
      <c r="I27"/>
      <c r="J27"/>
      <c r="K27"/>
    </row>
    <row r="28" spans="1:11" s="9" customFormat="1" ht="12" customHeight="1" x14ac:dyDescent="0.2">
      <c r="A28" s="42" t="s">
        <v>123</v>
      </c>
      <c r="B28" s="87">
        <v>9.8084640000000007</v>
      </c>
      <c r="C28" s="87">
        <v>11.701650000000001</v>
      </c>
      <c r="D28" s="87">
        <v>5.7232669999999999</v>
      </c>
      <c r="E28" s="87">
        <v>27.233381000000001</v>
      </c>
      <c r="F28" s="87">
        <v>24.182120999999999</v>
      </c>
      <c r="G28" s="88">
        <f>IF(AND(F28&gt;0,E28&gt;0),(E28/F28%)-100,"x  ")</f>
        <v>12.6178344736593</v>
      </c>
      <c r="H28"/>
      <c r="I28"/>
      <c r="J28"/>
      <c r="K28"/>
    </row>
    <row r="29" spans="1:11" s="9" customFormat="1" ht="12" customHeight="1" x14ac:dyDescent="0.2">
      <c r="A29" s="42" t="s">
        <v>124</v>
      </c>
      <c r="B29" s="87">
        <v>16.317025999999998</v>
      </c>
      <c r="C29" s="87">
        <v>14.003231</v>
      </c>
      <c r="D29" s="87">
        <v>17.117967</v>
      </c>
      <c r="E29" s="87">
        <v>47.438223999999998</v>
      </c>
      <c r="F29" s="87">
        <v>46.464112</v>
      </c>
      <c r="G29" s="88">
        <f>IF(AND(F29&gt;0,E29&gt;0),(E29/F29%)-100,"x  ")</f>
        <v>2.09648254980101</v>
      </c>
      <c r="H29"/>
      <c r="I29"/>
      <c r="J29"/>
      <c r="K29"/>
    </row>
    <row r="30" spans="1:11" s="9" customFormat="1" ht="12" customHeight="1" x14ac:dyDescent="0.2">
      <c r="A30" s="46" t="s">
        <v>35</v>
      </c>
      <c r="B30" s="87">
        <v>1200.2362969999999</v>
      </c>
      <c r="C30" s="87">
        <v>1323.729808</v>
      </c>
      <c r="D30" s="87">
        <v>1463.8916899999999</v>
      </c>
      <c r="E30" s="87">
        <v>3987.8577949999999</v>
      </c>
      <c r="F30" s="87">
        <v>4154.2806710000004</v>
      </c>
      <c r="G30" s="88">
        <f>IF(AND(F30&gt;0,E30&gt;0),(E30/F30%)-100,"x  ")</f>
        <v>-4.0060575868587165</v>
      </c>
      <c r="H30"/>
      <c r="I30"/>
      <c r="J30"/>
      <c r="K30"/>
    </row>
    <row r="31" spans="1:11" s="9" customFormat="1" ht="12" customHeight="1" x14ac:dyDescent="0.2">
      <c r="A31" s="47" t="s">
        <v>23</v>
      </c>
      <c r="H31"/>
      <c r="I31"/>
      <c r="J31"/>
      <c r="K31"/>
    </row>
    <row r="32" spans="1:11" s="9" customFormat="1" ht="12" customHeight="1" x14ac:dyDescent="0.2">
      <c r="A32" s="42" t="s">
        <v>36</v>
      </c>
      <c r="B32" s="87">
        <v>217.31891400000001</v>
      </c>
      <c r="C32" s="87">
        <v>179.22228100000001</v>
      </c>
      <c r="D32" s="87">
        <v>224.423686</v>
      </c>
      <c r="E32" s="87">
        <v>620.96488099999999</v>
      </c>
      <c r="F32" s="87">
        <v>589.24384599999996</v>
      </c>
      <c r="G32" s="88">
        <f>IF(AND(F32&gt;0,E32&gt;0),(E32/F32%)-100,"x  ")</f>
        <v>5.3833459976432323</v>
      </c>
      <c r="H32"/>
      <c r="I32"/>
      <c r="J32"/>
      <c r="K32"/>
    </row>
    <row r="33" spans="1:11" s="9" customFormat="1" ht="12" customHeight="1" x14ac:dyDescent="0.2">
      <c r="A33" s="48" t="s">
        <v>32</v>
      </c>
      <c r="H33"/>
      <c r="I33"/>
      <c r="J33"/>
      <c r="K33"/>
    </row>
    <row r="34" spans="1:11" s="9" customFormat="1" ht="12" customHeight="1" x14ac:dyDescent="0.2">
      <c r="A34" s="48" t="s">
        <v>125</v>
      </c>
      <c r="B34" s="87">
        <v>16.253416000000001</v>
      </c>
      <c r="C34" s="87">
        <v>15.124700000000001</v>
      </c>
      <c r="D34" s="87">
        <v>17.102111000000001</v>
      </c>
      <c r="E34" s="87">
        <v>48.480226999999999</v>
      </c>
      <c r="F34" s="87">
        <v>48.503256</v>
      </c>
      <c r="G34" s="88">
        <f>IF(AND(F34&gt;0,E34&gt;0),(E34/F34%)-100,"x  ")</f>
        <v>-4.7479286751396899E-2</v>
      </c>
      <c r="H34"/>
      <c r="I34"/>
      <c r="J34"/>
      <c r="K34"/>
    </row>
    <row r="35" spans="1:11" s="9" customFormat="1" ht="12" customHeight="1" x14ac:dyDescent="0.2">
      <c r="A35" s="49" t="s">
        <v>37</v>
      </c>
      <c r="B35" s="87">
        <v>78.681746000000004</v>
      </c>
      <c r="C35" s="87">
        <v>72.450175000000002</v>
      </c>
      <c r="D35" s="87">
        <v>76.533572000000007</v>
      </c>
      <c r="E35" s="87">
        <v>227.665493</v>
      </c>
      <c r="F35" s="87">
        <v>179.908027</v>
      </c>
      <c r="G35" s="88">
        <f>IF(AND(F35&gt;0,E35&gt;0),(E35/F35%)-100,"x  ")</f>
        <v>26.545489268247039</v>
      </c>
      <c r="H35"/>
      <c r="I35"/>
      <c r="J35"/>
      <c r="K35"/>
    </row>
    <row r="36" spans="1:11" s="9" customFormat="1" ht="12" customHeight="1" x14ac:dyDescent="0.2">
      <c r="A36" s="49" t="s">
        <v>38</v>
      </c>
      <c r="B36" s="87">
        <v>57.314045</v>
      </c>
      <c r="C36" s="87">
        <v>30.349311</v>
      </c>
      <c r="D36" s="87">
        <v>59.901949999999999</v>
      </c>
      <c r="E36" s="87">
        <v>147.56530599999999</v>
      </c>
      <c r="F36" s="87">
        <v>160.399584</v>
      </c>
      <c r="G36" s="88">
        <f>IF(AND(F36&gt;0,E36&gt;0),(E36/F36%)-100,"x  ")</f>
        <v>-8.0014409513680675</v>
      </c>
      <c r="H36"/>
      <c r="I36"/>
      <c r="J36"/>
      <c r="K36"/>
    </row>
    <row r="37" spans="1:11" s="9" customFormat="1" ht="12" customHeight="1" x14ac:dyDescent="0.2">
      <c r="A37" s="47" t="s">
        <v>39</v>
      </c>
      <c r="B37" s="87">
        <v>982.91738299999997</v>
      </c>
      <c r="C37" s="87">
        <v>1144.507527</v>
      </c>
      <c r="D37" s="87">
        <v>1239.4680040000001</v>
      </c>
      <c r="E37" s="87">
        <v>3366.892914</v>
      </c>
      <c r="F37" s="87">
        <v>3565.0368250000001</v>
      </c>
      <c r="G37" s="88">
        <f>IF(AND(F37&gt;0,E37&gt;0),(E37/F37%)-100,"x  ")</f>
        <v>-5.5579765575072315</v>
      </c>
      <c r="H37"/>
      <c r="I37"/>
      <c r="J37"/>
      <c r="K37"/>
    </row>
    <row r="38" spans="1:11" s="9" customFormat="1" ht="12" customHeight="1" x14ac:dyDescent="0.2">
      <c r="A38" s="48" t="s">
        <v>32</v>
      </c>
      <c r="H38"/>
      <c r="I38"/>
      <c r="J38"/>
      <c r="K38"/>
    </row>
    <row r="39" spans="1:11" s="9" customFormat="1" ht="12" customHeight="1" x14ac:dyDescent="0.2">
      <c r="A39" s="48" t="s">
        <v>126</v>
      </c>
      <c r="B39" s="87">
        <v>1.7780940000000001</v>
      </c>
      <c r="C39" s="87">
        <v>2.907864</v>
      </c>
      <c r="D39" s="87">
        <v>3.2988629999999999</v>
      </c>
      <c r="E39" s="87">
        <v>7.9848210000000002</v>
      </c>
      <c r="F39" s="87">
        <v>10.656459999999999</v>
      </c>
      <c r="G39" s="88">
        <f t="shared" ref="G39:G50" si="0">IF(AND(F39&gt;0,E39&gt;0),(E39/F39%)-100,"x  ")</f>
        <v>-25.070605060216991</v>
      </c>
      <c r="H39"/>
      <c r="I39"/>
      <c r="J39"/>
      <c r="K39"/>
    </row>
    <row r="40" spans="1:11" s="9" customFormat="1" ht="12" customHeight="1" x14ac:dyDescent="0.2">
      <c r="A40" s="49" t="s">
        <v>40</v>
      </c>
      <c r="B40" s="87">
        <v>19.969190999999999</v>
      </c>
      <c r="C40" s="87">
        <v>19.917262999999998</v>
      </c>
      <c r="D40" s="87">
        <v>28.016611999999999</v>
      </c>
      <c r="E40" s="87">
        <v>67.903065999999995</v>
      </c>
      <c r="F40" s="103">
        <v>77.014921000000001</v>
      </c>
      <c r="G40" s="88">
        <f t="shared" si="0"/>
        <v>-11.831285264838499</v>
      </c>
      <c r="H40"/>
      <c r="I40"/>
      <c r="J40"/>
      <c r="K40"/>
    </row>
    <row r="41" spans="1:11" s="9" customFormat="1" ht="12" customHeight="1" x14ac:dyDescent="0.2">
      <c r="A41" s="49" t="s">
        <v>41</v>
      </c>
      <c r="B41" s="87">
        <v>27.105211000000001</v>
      </c>
      <c r="C41" s="87">
        <v>29.113106999999999</v>
      </c>
      <c r="D41" s="87">
        <v>29.370595999999999</v>
      </c>
      <c r="E41" s="87">
        <v>85.588914000000003</v>
      </c>
      <c r="F41" s="103">
        <v>95.090985000000003</v>
      </c>
      <c r="G41" s="88">
        <f t="shared" si="0"/>
        <v>-9.9926097095324025</v>
      </c>
      <c r="H41"/>
      <c r="I41"/>
      <c r="J41"/>
      <c r="K41"/>
    </row>
    <row r="42" spans="1:11" s="9" customFormat="1" ht="12" customHeight="1" x14ac:dyDescent="0.2">
      <c r="A42" s="49" t="s">
        <v>127</v>
      </c>
      <c r="B42" s="87">
        <v>115.812136</v>
      </c>
      <c r="C42" s="87">
        <v>103.159497</v>
      </c>
      <c r="D42" s="87">
        <v>106.20051599999999</v>
      </c>
      <c r="E42" s="87">
        <v>325.17214899999999</v>
      </c>
      <c r="F42" s="87">
        <v>376.46912200000003</v>
      </c>
      <c r="G42" s="88">
        <f t="shared" si="0"/>
        <v>-13.625811521402824</v>
      </c>
      <c r="H42"/>
      <c r="I42"/>
      <c r="J42"/>
      <c r="K42"/>
    </row>
    <row r="43" spans="1:11" s="9" customFormat="1" ht="12" customHeight="1" x14ac:dyDescent="0.2">
      <c r="A43" s="49" t="s">
        <v>42</v>
      </c>
      <c r="B43" s="87">
        <v>43.483843</v>
      </c>
      <c r="C43" s="87">
        <v>43.469864000000001</v>
      </c>
      <c r="D43" s="87">
        <v>51.265908000000003</v>
      </c>
      <c r="E43" s="87">
        <v>138.219615</v>
      </c>
      <c r="F43" s="87">
        <v>138.47832500000001</v>
      </c>
      <c r="G43" s="88">
        <f t="shared" si="0"/>
        <v>-0.18682346136120032</v>
      </c>
      <c r="H43"/>
      <c r="I43"/>
      <c r="J43"/>
      <c r="K43"/>
    </row>
    <row r="44" spans="1:11" s="9" customFormat="1" ht="12" customHeight="1" x14ac:dyDescent="0.2">
      <c r="A44" s="49" t="s">
        <v>43</v>
      </c>
      <c r="B44" s="87">
        <v>169.826075</v>
      </c>
      <c r="C44" s="87">
        <v>284.60487499999999</v>
      </c>
      <c r="D44" s="87">
        <v>284.94257700000003</v>
      </c>
      <c r="E44" s="87">
        <v>739.37352699999997</v>
      </c>
      <c r="F44" s="87">
        <v>580.04557399999999</v>
      </c>
      <c r="G44" s="88">
        <f t="shared" si="0"/>
        <v>27.468178388341585</v>
      </c>
      <c r="H44"/>
      <c r="I44"/>
      <c r="J44"/>
      <c r="K44"/>
    </row>
    <row r="45" spans="1:11" s="9" customFormat="1" ht="12" customHeight="1" x14ac:dyDescent="0.2">
      <c r="A45" s="49" t="s">
        <v>129</v>
      </c>
      <c r="B45" s="87">
        <v>213.77995100000001</v>
      </c>
      <c r="C45" s="87">
        <v>253.038645</v>
      </c>
      <c r="D45" s="87">
        <v>289.22421400000002</v>
      </c>
      <c r="E45" s="87">
        <v>756.04281000000003</v>
      </c>
      <c r="F45" s="87">
        <v>765.00965699999995</v>
      </c>
      <c r="G45" s="88">
        <f t="shared" si="0"/>
        <v>-1.1721220664277041</v>
      </c>
      <c r="H45"/>
      <c r="I45"/>
      <c r="J45"/>
      <c r="K45"/>
    </row>
    <row r="46" spans="1:11" s="9" customFormat="1" ht="12" customHeight="1" x14ac:dyDescent="0.2">
      <c r="A46" s="49" t="s">
        <v>130</v>
      </c>
      <c r="B46" s="87">
        <v>14.766940999999999</v>
      </c>
      <c r="C46" s="87">
        <v>13.598224</v>
      </c>
      <c r="D46" s="87">
        <v>16.233775999999999</v>
      </c>
      <c r="E46" s="87">
        <v>44.598941000000003</v>
      </c>
      <c r="F46" s="87">
        <v>35.513961000000002</v>
      </c>
      <c r="G46" s="88">
        <f t="shared" si="0"/>
        <v>25.581432608995669</v>
      </c>
      <c r="H46"/>
      <c r="I46"/>
      <c r="J46"/>
      <c r="K46"/>
    </row>
    <row r="47" spans="1:11" s="9" customFormat="1" ht="12" customHeight="1" x14ac:dyDescent="0.2">
      <c r="A47" s="49" t="s">
        <v>131</v>
      </c>
      <c r="B47" s="87">
        <v>85.305255000000002</v>
      </c>
      <c r="C47" s="87">
        <v>98.058869000000001</v>
      </c>
      <c r="D47" s="87">
        <v>107.15213</v>
      </c>
      <c r="E47" s="87">
        <v>290.516254</v>
      </c>
      <c r="F47" s="87">
        <v>237.54364799999999</v>
      </c>
      <c r="G47" s="88">
        <f t="shared" si="0"/>
        <v>22.300156811602065</v>
      </c>
      <c r="H47"/>
      <c r="I47"/>
      <c r="J47"/>
      <c r="K47"/>
    </row>
    <row r="48" spans="1:11" s="9" customFormat="1" ht="12" customHeight="1" x14ac:dyDescent="0.2">
      <c r="A48" s="49" t="s">
        <v>128</v>
      </c>
      <c r="B48" s="87">
        <v>40.843401999999998</v>
      </c>
      <c r="C48" s="87">
        <v>47.833897999999998</v>
      </c>
      <c r="D48" s="87">
        <v>55.273178000000001</v>
      </c>
      <c r="E48" s="87">
        <v>143.950478</v>
      </c>
      <c r="F48" s="87">
        <v>193.131024</v>
      </c>
      <c r="G48" s="88">
        <f t="shared" si="0"/>
        <v>-25.464860580866585</v>
      </c>
      <c r="H48"/>
      <c r="I48"/>
      <c r="J48"/>
      <c r="K48"/>
    </row>
    <row r="49" spans="1:11" s="9" customFormat="1" ht="12" customHeight="1" x14ac:dyDescent="0.2">
      <c r="A49" s="49" t="s">
        <v>45</v>
      </c>
      <c r="B49" s="87">
        <v>94.322732999999999</v>
      </c>
      <c r="C49" s="87">
        <v>79.192430999999999</v>
      </c>
      <c r="D49" s="87">
        <v>97.772655</v>
      </c>
      <c r="E49" s="87">
        <v>271.28781900000001</v>
      </c>
      <c r="F49" s="87">
        <v>207.68946399999999</v>
      </c>
      <c r="G49" s="88">
        <f t="shared" si="0"/>
        <v>30.621849455011358</v>
      </c>
      <c r="H49"/>
      <c r="I49"/>
      <c r="J49"/>
      <c r="K49"/>
    </row>
    <row r="50" spans="1:11" s="9" customFormat="1" ht="12" customHeight="1" x14ac:dyDescent="0.2">
      <c r="A50" s="49" t="s">
        <v>44</v>
      </c>
      <c r="B50" s="87">
        <v>0.68751899999999999</v>
      </c>
      <c r="C50" s="87">
        <v>1.3298000000000001E-2</v>
      </c>
      <c r="D50" s="87">
        <v>3.4089209999999999</v>
      </c>
      <c r="E50" s="87">
        <v>4.1097380000000001</v>
      </c>
      <c r="F50" s="87">
        <v>213.04529299999999</v>
      </c>
      <c r="G50" s="88">
        <f t="shared" si="0"/>
        <v>-98.070955738036417</v>
      </c>
      <c r="H50"/>
      <c r="I50"/>
      <c r="J50"/>
      <c r="K50"/>
    </row>
    <row r="51" spans="1:11" s="9" customFormat="1" ht="12" customHeight="1" x14ac:dyDescent="0.2">
      <c r="A51" s="50"/>
      <c r="H51"/>
      <c r="I51"/>
      <c r="J51"/>
      <c r="K51"/>
    </row>
    <row r="52" spans="1:11" s="9" customFormat="1" ht="12" customHeight="1" x14ac:dyDescent="0.2">
      <c r="A52" s="51" t="s">
        <v>166</v>
      </c>
      <c r="B52" s="87">
        <v>50.377130999999999</v>
      </c>
      <c r="C52" s="87">
        <v>62.238233999999999</v>
      </c>
      <c r="D52" s="87">
        <v>90.243860999999995</v>
      </c>
      <c r="E52" s="87">
        <v>202.85922600000001</v>
      </c>
      <c r="F52" s="87">
        <v>132.748649</v>
      </c>
      <c r="G52" s="88">
        <f>IF(AND(F52&gt;0,E52&gt;0),(E52/F52%)-100,"x  ")</f>
        <v>52.814531468414401</v>
      </c>
      <c r="H52"/>
      <c r="I52"/>
      <c r="J52"/>
      <c r="K52"/>
    </row>
    <row r="53" spans="1:11" ht="12" customHeight="1" x14ac:dyDescent="0.2">
      <c r="A53" s="45"/>
      <c r="B53" s="9"/>
      <c r="C53" s="9"/>
      <c r="D53" s="9"/>
      <c r="E53" s="9"/>
      <c r="F53" s="9"/>
      <c r="G53" s="9"/>
    </row>
    <row r="54" spans="1:11" ht="12" customHeight="1" x14ac:dyDescent="0.2">
      <c r="A54" s="52" t="s">
        <v>46</v>
      </c>
      <c r="B54" s="89">
        <v>1572.88545</v>
      </c>
      <c r="C54" s="90">
        <v>1725.240233</v>
      </c>
      <c r="D54" s="90">
        <v>1952.16552</v>
      </c>
      <c r="E54" s="90">
        <v>5250.2912029999998</v>
      </c>
      <c r="F54" s="90">
        <v>5411.7659759999997</v>
      </c>
      <c r="G54" s="91">
        <f>IF(AND(F54&gt;0,E54&gt;0),(E54/F54%)-100,"x  ")</f>
        <v>-2.9837722790694414</v>
      </c>
    </row>
    <row r="55" spans="1:11" ht="14.1" customHeight="1" x14ac:dyDescent="0.2"/>
    <row r="56" spans="1:11" x14ac:dyDescent="0.2">
      <c r="A56" s="36" t="s">
        <v>158</v>
      </c>
    </row>
    <row r="57" spans="1:11" x14ac:dyDescent="0.2">
      <c r="A57" s="35" t="s">
        <v>118</v>
      </c>
      <c r="B57" s="35"/>
      <c r="C57" s="35"/>
      <c r="D57" s="35"/>
      <c r="E57" s="35"/>
      <c r="F57" s="35"/>
      <c r="G57" s="35"/>
    </row>
    <row r="58" spans="1:11" x14ac:dyDescent="0.2">
      <c r="A58" s="121"/>
      <c r="B58" s="121"/>
      <c r="C58" s="121"/>
      <c r="D58" s="121"/>
      <c r="E58" s="121"/>
      <c r="F58" s="121"/>
      <c r="G58" s="121"/>
    </row>
  </sheetData>
  <mergeCells count="7">
    <mergeCell ref="A58:G58"/>
    <mergeCell ref="A1:G1"/>
    <mergeCell ref="B4:D4"/>
    <mergeCell ref="B5:F5"/>
    <mergeCell ref="E3:G3"/>
    <mergeCell ref="G4:G5"/>
    <mergeCell ref="A3:A5"/>
  </mergeCells>
  <conditionalFormatting sqref="A6:G54">
    <cfRule type="expression" dxfId="1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1/21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view="pageLayout" zoomScaleNormal="100" workbookViewId="0">
      <selection sqref="A1:G1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</cols>
  <sheetData>
    <row r="1" spans="1:7" x14ac:dyDescent="0.2">
      <c r="A1" s="133" t="s">
        <v>163</v>
      </c>
      <c r="B1" s="134"/>
      <c r="C1" s="134"/>
      <c r="D1" s="134"/>
      <c r="E1" s="134"/>
      <c r="F1" s="134"/>
      <c r="G1" s="134"/>
    </row>
    <row r="2" spans="1:7" ht="9.75" customHeight="1" x14ac:dyDescent="0.2">
      <c r="A2" s="70"/>
      <c r="B2" s="71"/>
      <c r="C2" s="71"/>
      <c r="D2" s="71"/>
      <c r="E2" s="71"/>
      <c r="F2" s="71"/>
      <c r="G2" s="71"/>
    </row>
    <row r="3" spans="1:7" x14ac:dyDescent="0.2">
      <c r="A3" s="137" t="s">
        <v>47</v>
      </c>
      <c r="B3" s="92" t="s">
        <v>99</v>
      </c>
      <c r="C3" s="92" t="s">
        <v>100</v>
      </c>
      <c r="D3" s="92" t="s">
        <v>101</v>
      </c>
      <c r="E3" s="138" t="s">
        <v>170</v>
      </c>
      <c r="F3" s="138"/>
      <c r="G3" s="139"/>
    </row>
    <row r="4" spans="1:7" ht="24" customHeight="1" x14ac:dyDescent="0.2">
      <c r="A4" s="137"/>
      <c r="B4" s="135" t="s">
        <v>173</v>
      </c>
      <c r="C4" s="136"/>
      <c r="D4" s="136"/>
      <c r="E4" s="93" t="s">
        <v>173</v>
      </c>
      <c r="F4" s="93" t="s">
        <v>174</v>
      </c>
      <c r="G4" s="140" t="s">
        <v>159</v>
      </c>
    </row>
    <row r="5" spans="1:7" ht="17.25" customHeight="1" x14ac:dyDescent="0.2">
      <c r="A5" s="137"/>
      <c r="B5" s="136" t="s">
        <v>114</v>
      </c>
      <c r="C5" s="136"/>
      <c r="D5" s="136"/>
      <c r="E5" s="136"/>
      <c r="F5" s="136"/>
      <c r="G5" s="141"/>
    </row>
    <row r="6" spans="1:7" ht="12" customHeight="1" x14ac:dyDescent="0.2">
      <c r="A6" s="73"/>
      <c r="B6" s="9"/>
      <c r="C6" s="9"/>
      <c r="D6" s="9"/>
      <c r="E6" s="9"/>
      <c r="F6" s="9"/>
      <c r="G6" s="9"/>
    </row>
    <row r="7" spans="1:7" ht="12.75" customHeight="1" x14ac:dyDescent="0.2">
      <c r="A7" s="61" t="s">
        <v>48</v>
      </c>
      <c r="B7" s="87">
        <v>1113.3551179999999</v>
      </c>
      <c r="C7" s="87">
        <v>1279.34762</v>
      </c>
      <c r="D7" s="87">
        <v>1377.115528</v>
      </c>
      <c r="E7" s="87">
        <v>3769.8182660000002</v>
      </c>
      <c r="F7" s="87">
        <v>3705.058509</v>
      </c>
      <c r="G7" s="88">
        <v>1.747874071156815</v>
      </c>
    </row>
    <row r="8" spans="1:7" ht="12.75" customHeight="1" x14ac:dyDescent="0.2">
      <c r="A8" s="54" t="s">
        <v>23</v>
      </c>
      <c r="B8" s="9"/>
      <c r="C8" s="9"/>
      <c r="D8" s="9"/>
      <c r="E8" s="9"/>
      <c r="F8" s="9"/>
      <c r="G8" s="9" t="s">
        <v>187</v>
      </c>
    </row>
    <row r="9" spans="1:7" ht="12.75" customHeight="1" x14ac:dyDescent="0.2">
      <c r="A9" s="54" t="s">
        <v>49</v>
      </c>
      <c r="B9" s="102">
        <v>958.22804299999996</v>
      </c>
      <c r="C9" s="102">
        <v>1077.653108</v>
      </c>
      <c r="D9" s="102">
        <v>1148.063081</v>
      </c>
      <c r="E9" s="102">
        <v>3183.9442319999998</v>
      </c>
      <c r="F9" s="102">
        <v>3003.3647360000004</v>
      </c>
      <c r="G9" s="88">
        <v>6.012572959769841</v>
      </c>
    </row>
    <row r="10" spans="1:7" ht="12.75" customHeight="1" x14ac:dyDescent="0.2">
      <c r="A10" s="55" t="s">
        <v>23</v>
      </c>
      <c r="B10" s="9"/>
      <c r="C10" s="9"/>
      <c r="D10" s="9"/>
      <c r="E10" s="9"/>
      <c r="F10" s="9"/>
      <c r="G10" s="9" t="s">
        <v>187</v>
      </c>
    </row>
    <row r="11" spans="1:7" ht="12.75" customHeight="1" x14ac:dyDescent="0.2">
      <c r="A11" s="55" t="s">
        <v>50</v>
      </c>
      <c r="B11" s="102">
        <v>612</v>
      </c>
      <c r="C11" s="102">
        <v>735</v>
      </c>
      <c r="D11" s="102">
        <v>764</v>
      </c>
      <c r="E11" s="102">
        <v>2111</v>
      </c>
      <c r="F11" s="102">
        <v>1835</v>
      </c>
      <c r="G11" s="88">
        <v>15.040871934604908</v>
      </c>
    </row>
    <row r="12" spans="1:7" ht="12.75" customHeight="1" x14ac:dyDescent="0.2">
      <c r="A12" s="56" t="s">
        <v>23</v>
      </c>
      <c r="B12" s="9"/>
      <c r="C12" s="9"/>
      <c r="D12" s="9"/>
      <c r="E12" s="9"/>
      <c r="F12" s="9"/>
      <c r="G12" s="9" t="s">
        <v>187</v>
      </c>
    </row>
    <row r="13" spans="1:7" ht="12.75" customHeight="1" x14ac:dyDescent="0.2">
      <c r="A13" s="57" t="s">
        <v>52</v>
      </c>
      <c r="B13" s="87">
        <v>96.568268000000003</v>
      </c>
      <c r="C13" s="87">
        <v>89.122511000000003</v>
      </c>
      <c r="D13" s="87">
        <v>90.072973000000005</v>
      </c>
      <c r="E13" s="87">
        <v>275.76375200000001</v>
      </c>
      <c r="F13" s="87">
        <v>261.40997199999998</v>
      </c>
      <c r="G13" s="88">
        <v>5.4909075924617099</v>
      </c>
    </row>
    <row r="14" spans="1:7" ht="12.75" customHeight="1" x14ac:dyDescent="0.2">
      <c r="A14" s="57" t="s">
        <v>70</v>
      </c>
      <c r="B14" s="87">
        <v>4.1083369999999997</v>
      </c>
      <c r="C14" s="87">
        <v>4.2098000000000004</v>
      </c>
      <c r="D14" s="87">
        <v>4.736783</v>
      </c>
      <c r="E14" s="87">
        <v>13.054919999999999</v>
      </c>
      <c r="F14" s="87">
        <v>13.972099999999999</v>
      </c>
      <c r="G14" s="88">
        <v>-6.5643675610681242</v>
      </c>
    </row>
    <row r="15" spans="1:7" ht="12.75" customHeight="1" x14ac:dyDescent="0.2">
      <c r="A15" s="57" t="s">
        <v>60</v>
      </c>
      <c r="B15" s="87">
        <v>11.972614999999999</v>
      </c>
      <c r="C15" s="87">
        <v>15.620353</v>
      </c>
      <c r="D15" s="87">
        <v>18.503419999999998</v>
      </c>
      <c r="E15" s="87">
        <v>46.096387999999997</v>
      </c>
      <c r="F15" s="87">
        <v>69.297396000000006</v>
      </c>
      <c r="G15" s="88">
        <v>-33.480346072455603</v>
      </c>
    </row>
    <row r="16" spans="1:7" ht="12.75" customHeight="1" x14ac:dyDescent="0.2">
      <c r="A16" s="57" t="s">
        <v>51</v>
      </c>
      <c r="B16" s="87">
        <v>109.524883</v>
      </c>
      <c r="C16" s="87">
        <v>109.838536</v>
      </c>
      <c r="D16" s="87">
        <v>120.648967</v>
      </c>
      <c r="E16" s="87">
        <v>340.01238599999999</v>
      </c>
      <c r="F16" s="87">
        <v>303.87248799999998</v>
      </c>
      <c r="G16" s="88">
        <v>11.893112877003858</v>
      </c>
    </row>
    <row r="17" spans="1:7" ht="12.75" customHeight="1" x14ac:dyDescent="0.2">
      <c r="A17" s="57" t="s">
        <v>58</v>
      </c>
      <c r="B17" s="87">
        <v>11.843664</v>
      </c>
      <c r="C17" s="87">
        <v>10.754445</v>
      </c>
      <c r="D17" s="87">
        <v>12.507317</v>
      </c>
      <c r="E17" s="87">
        <v>35.105426000000001</v>
      </c>
      <c r="F17" s="87">
        <v>32.160643999999998</v>
      </c>
      <c r="G17" s="88">
        <v>9.1564770904463302</v>
      </c>
    </row>
    <row r="18" spans="1:7" ht="12.75" customHeight="1" x14ac:dyDescent="0.2">
      <c r="A18" s="57" t="s">
        <v>56</v>
      </c>
      <c r="B18" s="87">
        <v>7.2523109999999997</v>
      </c>
      <c r="C18" s="87">
        <v>8.4129170000000002</v>
      </c>
      <c r="D18" s="87">
        <v>10.135608</v>
      </c>
      <c r="E18" s="87">
        <v>25.800836</v>
      </c>
      <c r="F18" s="87">
        <v>20.849717999999999</v>
      </c>
      <c r="G18" s="88">
        <v>23.74669048281612</v>
      </c>
    </row>
    <row r="19" spans="1:7" ht="12.75" customHeight="1" x14ac:dyDescent="0.2">
      <c r="A19" s="57" t="s">
        <v>55</v>
      </c>
      <c r="B19" s="87">
        <v>94.531710000000004</v>
      </c>
      <c r="C19" s="87">
        <v>214.91280399999999</v>
      </c>
      <c r="D19" s="87">
        <v>196.89382699999999</v>
      </c>
      <c r="E19" s="87">
        <v>506.33834100000001</v>
      </c>
      <c r="F19" s="87">
        <v>350.534446</v>
      </c>
      <c r="G19" s="88">
        <v>44.447527704595416</v>
      </c>
    </row>
    <row r="20" spans="1:7" ht="12.75" customHeight="1" x14ac:dyDescent="0.2">
      <c r="A20" s="57" t="s">
        <v>71</v>
      </c>
      <c r="B20" s="87">
        <v>2.3773559999999998</v>
      </c>
      <c r="C20" s="87">
        <v>2.161152</v>
      </c>
      <c r="D20" s="87">
        <v>2.3196219999999999</v>
      </c>
      <c r="E20" s="87">
        <v>6.8581300000000001</v>
      </c>
      <c r="F20" s="87">
        <v>7.7377159999999998</v>
      </c>
      <c r="G20" s="88">
        <v>-11.367514651610364</v>
      </c>
    </row>
    <row r="21" spans="1:7" ht="12.75" customHeight="1" x14ac:dyDescent="0.2">
      <c r="A21" s="57" t="s">
        <v>72</v>
      </c>
      <c r="B21" s="87">
        <v>3.8853409999999999</v>
      </c>
      <c r="C21" s="87">
        <v>3.522821</v>
      </c>
      <c r="D21" s="87">
        <v>5.2387920000000001</v>
      </c>
      <c r="E21" s="87">
        <v>12.646953999999999</v>
      </c>
      <c r="F21" s="87">
        <v>13.203099</v>
      </c>
      <c r="G21" s="88">
        <v>-4.2122307800615602</v>
      </c>
    </row>
    <row r="22" spans="1:7" ht="12.75" customHeight="1" x14ac:dyDescent="0.2">
      <c r="A22" s="57" t="s">
        <v>53</v>
      </c>
      <c r="B22" s="87">
        <v>6.0998239999999999</v>
      </c>
      <c r="C22" s="87">
        <v>6.1335360000000003</v>
      </c>
      <c r="D22" s="87">
        <v>6.2402870000000004</v>
      </c>
      <c r="E22" s="87">
        <v>18.473647</v>
      </c>
      <c r="F22" s="87">
        <v>21.707083000000001</v>
      </c>
      <c r="G22" s="88">
        <v>-14.895764668150022</v>
      </c>
    </row>
    <row r="23" spans="1:7" ht="12.75" customHeight="1" x14ac:dyDescent="0.2">
      <c r="A23" s="57" t="s">
        <v>62</v>
      </c>
      <c r="B23" s="87">
        <v>0.479049</v>
      </c>
      <c r="C23" s="87">
        <v>0.71509500000000004</v>
      </c>
      <c r="D23" s="87">
        <v>0.65036000000000005</v>
      </c>
      <c r="E23" s="87">
        <v>1.8445039999999999</v>
      </c>
      <c r="F23" s="87">
        <v>2.1433819999999999</v>
      </c>
      <c r="G23" s="88">
        <v>-13.944224594589301</v>
      </c>
    </row>
    <row r="24" spans="1:7" ht="12.75" customHeight="1" x14ac:dyDescent="0.2">
      <c r="A24" s="57" t="s">
        <v>54</v>
      </c>
      <c r="B24" s="87">
        <v>149.698047</v>
      </c>
      <c r="C24" s="87">
        <v>140.686781</v>
      </c>
      <c r="D24" s="87">
        <v>162.40042299999999</v>
      </c>
      <c r="E24" s="87">
        <v>452.78525100000002</v>
      </c>
      <c r="F24" s="87">
        <v>345.90701100000001</v>
      </c>
      <c r="G24" s="88">
        <v>30.897968702924032</v>
      </c>
    </row>
    <row r="25" spans="1:7" ht="12.75" customHeight="1" x14ac:dyDescent="0.2">
      <c r="A25" s="57" t="s">
        <v>61</v>
      </c>
      <c r="B25" s="87">
        <v>43.803854000000001</v>
      </c>
      <c r="C25" s="87">
        <v>52.311774999999997</v>
      </c>
      <c r="D25" s="87">
        <v>53.286751000000002</v>
      </c>
      <c r="E25" s="87">
        <v>149.40237999999999</v>
      </c>
      <c r="F25" s="87">
        <v>135.03376</v>
      </c>
      <c r="G25" s="88">
        <v>10.640761243706763</v>
      </c>
    </row>
    <row r="26" spans="1:7" ht="12.75" customHeight="1" x14ac:dyDescent="0.2">
      <c r="A26" s="57" t="s">
        <v>57</v>
      </c>
      <c r="B26" s="87">
        <v>9.8750359999999997</v>
      </c>
      <c r="C26" s="87">
        <v>16.161947999999999</v>
      </c>
      <c r="D26" s="87">
        <v>13.573691</v>
      </c>
      <c r="E26" s="87">
        <v>39.610675000000001</v>
      </c>
      <c r="F26" s="87">
        <v>47.310867000000002</v>
      </c>
      <c r="G26" s="88">
        <v>-16.275736396883204</v>
      </c>
    </row>
    <row r="27" spans="1:7" ht="12.75" customHeight="1" x14ac:dyDescent="0.2">
      <c r="A27" s="57" t="s">
        <v>65</v>
      </c>
      <c r="B27" s="87">
        <v>6.8431569999999997</v>
      </c>
      <c r="C27" s="87">
        <v>7.8929010000000002</v>
      </c>
      <c r="D27" s="87">
        <v>8.7511130000000001</v>
      </c>
      <c r="E27" s="87">
        <v>23.487171</v>
      </c>
      <c r="F27" s="87">
        <v>27.217870000000001</v>
      </c>
      <c r="G27" s="88">
        <v>-13.706799981041868</v>
      </c>
    </row>
    <row r="28" spans="1:7" ht="12.75" customHeight="1" x14ac:dyDescent="0.2">
      <c r="A28" s="57" t="s">
        <v>64</v>
      </c>
      <c r="B28" s="87">
        <v>3.6436579999999998</v>
      </c>
      <c r="C28" s="87">
        <v>4.6262420000000004</v>
      </c>
      <c r="D28" s="87">
        <v>5.101394</v>
      </c>
      <c r="E28" s="87">
        <v>13.371294000000001</v>
      </c>
      <c r="F28" s="87">
        <v>14.910185999999999</v>
      </c>
      <c r="G28" s="88">
        <v>-10.321078489564101</v>
      </c>
    </row>
    <row r="29" spans="1:7" ht="12.75" customHeight="1" x14ac:dyDescent="0.2">
      <c r="A29" s="57" t="s">
        <v>59</v>
      </c>
      <c r="B29" s="87">
        <v>48.120911</v>
      </c>
      <c r="C29" s="87">
        <v>46.744624999999999</v>
      </c>
      <c r="D29" s="87">
        <v>51.538623000000001</v>
      </c>
      <c r="E29" s="87">
        <v>146.40415899999999</v>
      </c>
      <c r="F29" s="87">
        <v>163.966995</v>
      </c>
      <c r="G29" s="88">
        <v>-10.711201970860046</v>
      </c>
    </row>
    <row r="30" spans="1:7" ht="12.75" customHeight="1" x14ac:dyDescent="0.2">
      <c r="A30" s="57" t="s">
        <v>63</v>
      </c>
      <c r="B30" s="87">
        <v>1.4530609999999999</v>
      </c>
      <c r="C30" s="87">
        <v>1.161173</v>
      </c>
      <c r="D30" s="87">
        <v>0.99113799999999996</v>
      </c>
      <c r="E30" s="87">
        <v>3.605372</v>
      </c>
      <c r="F30" s="87">
        <v>4.1562390000000002</v>
      </c>
      <c r="G30" s="88">
        <v>-13.253977935340103</v>
      </c>
    </row>
    <row r="31" spans="1:7" ht="12.75" customHeight="1" x14ac:dyDescent="0.2">
      <c r="A31" s="58" t="s">
        <v>66</v>
      </c>
      <c r="B31" s="87">
        <v>346.22804299999996</v>
      </c>
      <c r="C31" s="102">
        <v>342.65310800000003</v>
      </c>
      <c r="D31" s="102">
        <v>384.06308100000007</v>
      </c>
      <c r="E31" s="102">
        <v>1072.9442320000001</v>
      </c>
      <c r="F31" s="102">
        <v>1168.3647360000002</v>
      </c>
      <c r="G31" s="88">
        <v>-8.1670133529261335</v>
      </c>
    </row>
    <row r="32" spans="1:7" ht="12.75" customHeight="1" x14ac:dyDescent="0.2">
      <c r="A32" s="56" t="s">
        <v>23</v>
      </c>
      <c r="B32" s="102"/>
      <c r="C32" s="102"/>
      <c r="D32" s="102"/>
      <c r="E32" s="102"/>
      <c r="F32" s="102"/>
      <c r="G32" s="102" t="s">
        <v>187</v>
      </c>
    </row>
    <row r="33" spans="1:7" ht="12.75" customHeight="1" x14ac:dyDescent="0.2">
      <c r="A33" s="57" t="s">
        <v>76</v>
      </c>
      <c r="B33" s="87">
        <v>4.6433540000000004</v>
      </c>
      <c r="C33" s="87">
        <v>5.1293550000000003</v>
      </c>
      <c r="D33" s="87">
        <v>5.6697069999999998</v>
      </c>
      <c r="E33" s="87">
        <v>15.442416</v>
      </c>
      <c r="F33" s="87">
        <v>17.347705999999999</v>
      </c>
      <c r="G33" s="88">
        <v>-10.982950714059825</v>
      </c>
    </row>
    <row r="34" spans="1:7" ht="12.75" customHeight="1" x14ac:dyDescent="0.2">
      <c r="A34" s="57" t="s">
        <v>67</v>
      </c>
      <c r="B34" s="87">
        <v>151.49066400000001</v>
      </c>
      <c r="C34" s="87">
        <v>125.561611</v>
      </c>
      <c r="D34" s="87">
        <v>123.60601200000001</v>
      </c>
      <c r="E34" s="87">
        <v>400.65828699999997</v>
      </c>
      <c r="F34" s="87">
        <v>401.71129999999999</v>
      </c>
      <c r="G34" s="88">
        <v>-0.26213178469214427</v>
      </c>
    </row>
    <row r="35" spans="1:7" ht="12.75" customHeight="1" x14ac:dyDescent="0.2">
      <c r="A35" s="57" t="s">
        <v>157</v>
      </c>
      <c r="B35" s="87">
        <v>6.9770219999999998</v>
      </c>
      <c r="C35" s="87">
        <v>7.583412</v>
      </c>
      <c r="D35" s="87">
        <v>8.1051029999999997</v>
      </c>
      <c r="E35" s="87">
        <v>22.665537</v>
      </c>
      <c r="F35" s="87">
        <v>25.990289000000001</v>
      </c>
      <c r="G35" s="88">
        <v>-12.792285610983384</v>
      </c>
    </row>
    <row r="36" spans="1:7" ht="12.75" customHeight="1" x14ac:dyDescent="0.2">
      <c r="A36" s="57" t="s">
        <v>68</v>
      </c>
      <c r="B36" s="87">
        <v>80.022017000000005</v>
      </c>
      <c r="C36" s="87">
        <v>81.504182</v>
      </c>
      <c r="D36" s="87">
        <v>100.296977</v>
      </c>
      <c r="E36" s="87">
        <v>261.82317599999999</v>
      </c>
      <c r="F36" s="87">
        <v>273.16955000000002</v>
      </c>
      <c r="G36" s="88">
        <v>-4.1536013073199598</v>
      </c>
    </row>
    <row r="37" spans="1:7" ht="12.75" customHeight="1" x14ac:dyDescent="0.2">
      <c r="A37" s="57" t="s">
        <v>75</v>
      </c>
      <c r="B37" s="87">
        <v>10.843011000000001</v>
      </c>
      <c r="C37" s="87">
        <v>12.279766</v>
      </c>
      <c r="D37" s="87">
        <v>12.547060999999999</v>
      </c>
      <c r="E37" s="87">
        <v>35.669837999999999</v>
      </c>
      <c r="F37" s="87">
        <v>35.005828000000001</v>
      </c>
      <c r="G37" s="88">
        <v>1.8968555750202398</v>
      </c>
    </row>
    <row r="38" spans="1:7" ht="12.75" customHeight="1" x14ac:dyDescent="0.2">
      <c r="A38" s="57" t="s">
        <v>69</v>
      </c>
      <c r="B38" s="87">
        <v>43.239671999999999</v>
      </c>
      <c r="C38" s="87">
        <v>50.457763999999997</v>
      </c>
      <c r="D38" s="87">
        <v>61.983714999999997</v>
      </c>
      <c r="E38" s="87">
        <v>155.681151</v>
      </c>
      <c r="F38" s="87">
        <v>132.74454499999999</v>
      </c>
      <c r="G38" s="88">
        <v>17.278755974492228</v>
      </c>
    </row>
    <row r="39" spans="1:7" ht="12.75" customHeight="1" x14ac:dyDescent="0.2">
      <c r="A39" s="57" t="s">
        <v>73</v>
      </c>
      <c r="B39" s="87">
        <v>23.498155000000001</v>
      </c>
      <c r="C39" s="87">
        <v>29.988655000000001</v>
      </c>
      <c r="D39" s="87">
        <v>33.952069999999999</v>
      </c>
      <c r="E39" s="87">
        <v>87.438879999999997</v>
      </c>
      <c r="F39" s="87">
        <v>96.742277999999999</v>
      </c>
      <c r="G39" s="88">
        <v>-9.6166827909510317</v>
      </c>
    </row>
    <row r="40" spans="1:7" ht="12.75" customHeight="1" x14ac:dyDescent="0.2">
      <c r="A40" s="57" t="s">
        <v>74</v>
      </c>
      <c r="B40" s="87">
        <v>25.514147999999999</v>
      </c>
      <c r="C40" s="87">
        <v>30.148363</v>
      </c>
      <c r="D40" s="87">
        <v>37.902436000000002</v>
      </c>
      <c r="E40" s="87">
        <v>93.564947000000004</v>
      </c>
      <c r="F40" s="87">
        <v>90.619473999999997</v>
      </c>
      <c r="G40" s="88">
        <v>3.2503753001258815</v>
      </c>
    </row>
    <row r="41" spans="1:7" ht="12.75" customHeight="1" x14ac:dyDescent="0.2">
      <c r="A41" s="57" t="s">
        <v>184</v>
      </c>
      <c r="B41" s="87">
        <v>0</v>
      </c>
      <c r="C41" s="87">
        <v>0</v>
      </c>
      <c r="D41" s="87">
        <v>0</v>
      </c>
      <c r="E41" s="87">
        <v>0</v>
      </c>
      <c r="F41" s="102">
        <v>95.033766</v>
      </c>
      <c r="G41" s="104" t="s">
        <v>186</v>
      </c>
    </row>
    <row r="42" spans="1:7" ht="12.75" customHeight="1" x14ac:dyDescent="0.2">
      <c r="A42" s="60" t="s">
        <v>77</v>
      </c>
      <c r="B42" s="87">
        <v>155.12707499999999</v>
      </c>
      <c r="C42" s="87">
        <v>201.69451200000003</v>
      </c>
      <c r="D42" s="87">
        <v>229.05244700000003</v>
      </c>
      <c r="E42" s="87">
        <v>585.87403400000039</v>
      </c>
      <c r="F42" s="87">
        <v>701.69377299999951</v>
      </c>
      <c r="G42" s="88">
        <v>-16.505738465488591</v>
      </c>
    </row>
    <row r="43" spans="1:7" ht="12.75" customHeight="1" x14ac:dyDescent="0.2">
      <c r="A43" s="58" t="s">
        <v>32</v>
      </c>
      <c r="B43" s="9"/>
      <c r="C43" s="9"/>
      <c r="D43" s="9"/>
      <c r="E43" s="9"/>
      <c r="F43" s="9"/>
      <c r="G43" s="9" t="s">
        <v>187</v>
      </c>
    </row>
    <row r="44" spans="1:7" ht="12.75" customHeight="1" x14ac:dyDescent="0.2">
      <c r="A44" s="58" t="s">
        <v>78</v>
      </c>
      <c r="B44" s="87">
        <v>13.219547</v>
      </c>
      <c r="C44" s="87">
        <v>20.209313000000002</v>
      </c>
      <c r="D44" s="87">
        <v>19.212765000000001</v>
      </c>
      <c r="E44" s="87">
        <v>52.641624999999998</v>
      </c>
      <c r="F44" s="87">
        <v>58.131346000000001</v>
      </c>
      <c r="G44" s="88">
        <v>-9.4436502468048928</v>
      </c>
    </row>
    <row r="45" spans="1:7" ht="12.75" customHeight="1" x14ac:dyDescent="0.2">
      <c r="A45" s="58" t="s">
        <v>79</v>
      </c>
      <c r="B45" s="87">
        <v>29.947825999999999</v>
      </c>
      <c r="C45" s="87">
        <v>29.136423000000001</v>
      </c>
      <c r="D45" s="87">
        <v>33.836722999999999</v>
      </c>
      <c r="E45" s="87">
        <v>92.920972000000006</v>
      </c>
      <c r="F45" s="87">
        <v>83.339810999999997</v>
      </c>
      <c r="G45" s="88">
        <v>11.496499554096658</v>
      </c>
    </row>
    <row r="46" spans="1:7" ht="12.75" customHeight="1" x14ac:dyDescent="0.2">
      <c r="A46" s="58" t="s">
        <v>80</v>
      </c>
      <c r="B46" s="87">
        <v>40.556365</v>
      </c>
      <c r="C46" s="87">
        <v>38.826610000000002</v>
      </c>
      <c r="D46" s="87">
        <v>49.321396</v>
      </c>
      <c r="E46" s="87">
        <v>128.70437100000001</v>
      </c>
      <c r="F46" s="87">
        <v>133.004392</v>
      </c>
      <c r="G46" s="88">
        <v>-3.2329917345887225</v>
      </c>
    </row>
    <row r="47" spans="1:7" ht="12.75" customHeight="1" x14ac:dyDescent="0.2">
      <c r="A47" s="58" t="s">
        <v>81</v>
      </c>
      <c r="B47" s="87">
        <v>11.609771</v>
      </c>
      <c r="C47" s="87">
        <v>26.121953000000001</v>
      </c>
      <c r="D47" s="87">
        <v>24.688585</v>
      </c>
      <c r="E47" s="87">
        <v>62.420309000000003</v>
      </c>
      <c r="F47" s="87">
        <v>197.70532900000001</v>
      </c>
      <c r="G47" s="88">
        <v>-68.427604194725575</v>
      </c>
    </row>
    <row r="48" spans="1:7" ht="12.75" customHeight="1" x14ac:dyDescent="0.2">
      <c r="A48" s="58" t="s">
        <v>184</v>
      </c>
      <c r="B48" s="102">
        <v>49.527999999999999</v>
      </c>
      <c r="C48" s="102">
        <v>72.113</v>
      </c>
      <c r="D48" s="102">
        <v>81.004999999999995</v>
      </c>
      <c r="E48" s="102">
        <v>202.64533299999999</v>
      </c>
      <c r="F48" s="102">
        <v>187.31700000000001</v>
      </c>
      <c r="G48" s="104" t="s">
        <v>186</v>
      </c>
    </row>
    <row r="49" spans="1:7" ht="12.75" customHeight="1" x14ac:dyDescent="0.2">
      <c r="A49" s="59" t="s">
        <v>82</v>
      </c>
      <c r="B49" s="87">
        <v>22.419936</v>
      </c>
      <c r="C49" s="87">
        <v>24.990411999999999</v>
      </c>
      <c r="D49" s="87">
        <v>34.275981000000002</v>
      </c>
      <c r="E49" s="87">
        <v>81.686329000000001</v>
      </c>
      <c r="F49" s="87">
        <v>91.271445999999997</v>
      </c>
      <c r="G49" s="88">
        <v>-10.501769633407577</v>
      </c>
    </row>
    <row r="50" spans="1:7" ht="12.75" customHeight="1" x14ac:dyDescent="0.2">
      <c r="A50" s="60" t="s">
        <v>32</v>
      </c>
      <c r="B50" s="9"/>
      <c r="C50" s="9"/>
      <c r="D50" s="9"/>
      <c r="E50" s="9"/>
      <c r="F50" s="9"/>
      <c r="G50" s="9" t="s">
        <v>187</v>
      </c>
    </row>
    <row r="51" spans="1:7" ht="12.75" customHeight="1" x14ac:dyDescent="0.2">
      <c r="A51" s="60" t="s">
        <v>83</v>
      </c>
      <c r="B51" s="87">
        <v>2.5325730000000002</v>
      </c>
      <c r="C51" s="87">
        <v>5.6730429999999998</v>
      </c>
      <c r="D51" s="87">
        <v>5.6633630000000004</v>
      </c>
      <c r="E51" s="87">
        <v>13.868979</v>
      </c>
      <c r="F51" s="87">
        <v>15.157743</v>
      </c>
      <c r="G51" s="88">
        <v>-8.502347612042243</v>
      </c>
    </row>
    <row r="52" spans="1:7" ht="12.75" customHeight="1" x14ac:dyDescent="0.2">
      <c r="A52" s="60" t="s">
        <v>132</v>
      </c>
      <c r="B52" s="87">
        <v>8.2297539999999998</v>
      </c>
      <c r="C52" s="87">
        <v>2.336551</v>
      </c>
      <c r="D52" s="87">
        <v>2.150369</v>
      </c>
      <c r="E52" s="87">
        <v>12.716673999999999</v>
      </c>
      <c r="F52" s="87">
        <v>10.565651000000001</v>
      </c>
      <c r="G52" s="88">
        <v>20.358641412630391</v>
      </c>
    </row>
    <row r="53" spans="1:7" ht="12.75" customHeight="1" x14ac:dyDescent="0.2">
      <c r="A53" s="60" t="s">
        <v>84</v>
      </c>
      <c r="B53" s="87">
        <v>4.8620530000000004</v>
      </c>
      <c r="C53" s="87">
        <v>7.4697810000000002</v>
      </c>
      <c r="D53" s="87">
        <v>7.3344310000000004</v>
      </c>
      <c r="E53" s="87">
        <v>19.666264999999999</v>
      </c>
      <c r="F53" s="87">
        <v>22.513570999999999</v>
      </c>
      <c r="G53" s="88">
        <v>-12.647065185705102</v>
      </c>
    </row>
    <row r="54" spans="1:7" ht="12.75" customHeight="1" x14ac:dyDescent="0.2">
      <c r="A54" s="61" t="s">
        <v>85</v>
      </c>
      <c r="B54" s="87">
        <v>198.679654</v>
      </c>
      <c r="C54" s="87">
        <v>185.09033299999999</v>
      </c>
      <c r="D54" s="87">
        <v>251.757698</v>
      </c>
      <c r="E54" s="87">
        <v>635.52768500000002</v>
      </c>
      <c r="F54" s="87">
        <v>800.15095699999995</v>
      </c>
      <c r="G54" s="88">
        <v>-20.574026758303305</v>
      </c>
    </row>
    <row r="55" spans="1:7" ht="12.75" customHeight="1" x14ac:dyDescent="0.2">
      <c r="A55" s="54" t="s">
        <v>32</v>
      </c>
      <c r="B55" s="9"/>
      <c r="C55" s="9"/>
      <c r="D55" s="9"/>
      <c r="E55" s="9"/>
      <c r="F55" s="9"/>
      <c r="G55" s="9" t="s">
        <v>187</v>
      </c>
    </row>
    <row r="56" spans="1:7" ht="12.75" customHeight="1" x14ac:dyDescent="0.2">
      <c r="A56" s="60" t="s">
        <v>86</v>
      </c>
      <c r="B56" s="87">
        <v>167.850728</v>
      </c>
      <c r="C56" s="87">
        <v>153.138443</v>
      </c>
      <c r="D56" s="87">
        <v>200.01613800000001</v>
      </c>
      <c r="E56" s="87">
        <v>521.00530900000001</v>
      </c>
      <c r="F56" s="87">
        <v>652.45793300000003</v>
      </c>
      <c r="G56" s="88">
        <v>-20.147294921464308</v>
      </c>
    </row>
    <row r="57" spans="1:7" ht="12.75" customHeight="1" x14ac:dyDescent="0.2">
      <c r="A57" s="55" t="s">
        <v>32</v>
      </c>
      <c r="B57" s="9"/>
      <c r="C57" s="9"/>
      <c r="D57" s="9"/>
      <c r="E57" s="9"/>
      <c r="F57" s="9"/>
      <c r="G57" s="9" t="s">
        <v>187</v>
      </c>
    </row>
    <row r="58" spans="1:7" ht="12.75" customHeight="1" x14ac:dyDescent="0.2">
      <c r="A58" s="55" t="s">
        <v>87</v>
      </c>
      <c r="B58" s="87">
        <v>150.89228299999999</v>
      </c>
      <c r="C58" s="87">
        <v>130.20872399999999</v>
      </c>
      <c r="D58" s="87">
        <v>177.655743</v>
      </c>
      <c r="E58" s="87">
        <v>458.75675000000001</v>
      </c>
      <c r="F58" s="87">
        <v>440.62145299999997</v>
      </c>
      <c r="G58" s="88">
        <v>4.1158452173685021</v>
      </c>
    </row>
    <row r="59" spans="1:7" ht="12.75" customHeight="1" x14ac:dyDescent="0.2">
      <c r="A59" s="55" t="s">
        <v>88</v>
      </c>
      <c r="B59" s="87">
        <v>9.4331270000000007</v>
      </c>
      <c r="C59" s="87">
        <v>12.903615</v>
      </c>
      <c r="D59" s="87">
        <v>11.602888999999999</v>
      </c>
      <c r="E59" s="87">
        <v>33.939630999999999</v>
      </c>
      <c r="F59" s="87">
        <v>183.68252699999999</v>
      </c>
      <c r="G59" s="88">
        <v>-81.522667640564421</v>
      </c>
    </row>
    <row r="60" spans="1:7" ht="12.75" customHeight="1" x14ac:dyDescent="0.2">
      <c r="A60" s="54" t="s">
        <v>133</v>
      </c>
      <c r="B60" s="94">
        <v>25.892157999999998</v>
      </c>
      <c r="C60" s="87">
        <v>28.885957000000001</v>
      </c>
      <c r="D60" s="87">
        <v>43.970336000000003</v>
      </c>
      <c r="E60" s="87">
        <v>98.748451000000003</v>
      </c>
      <c r="F60" s="87">
        <v>83.356815999999995</v>
      </c>
      <c r="G60" s="88">
        <v>18.464758778694247</v>
      </c>
    </row>
    <row r="61" spans="1:7" ht="12.75" customHeight="1" x14ac:dyDescent="0.2">
      <c r="A61" s="55" t="s">
        <v>32</v>
      </c>
      <c r="B61" s="9"/>
      <c r="C61" s="9"/>
      <c r="D61" s="9"/>
      <c r="E61" s="9"/>
      <c r="F61" s="9"/>
      <c r="G61" s="9" t="s">
        <v>187</v>
      </c>
    </row>
    <row r="62" spans="1:7" ht="12.75" customHeight="1" x14ac:dyDescent="0.2">
      <c r="A62" s="55" t="s">
        <v>89</v>
      </c>
      <c r="B62" s="87">
        <v>13.402614</v>
      </c>
      <c r="C62" s="87">
        <v>14.471235999999999</v>
      </c>
      <c r="D62" s="87">
        <v>21.093868000000001</v>
      </c>
      <c r="E62" s="87">
        <v>48.967717999999998</v>
      </c>
      <c r="F62" s="87">
        <v>46.106641000000003</v>
      </c>
      <c r="G62" s="88">
        <v>6.2053468609868787</v>
      </c>
    </row>
    <row r="63" spans="1:7" ht="12.75" customHeight="1" x14ac:dyDescent="0.2">
      <c r="A63" s="55"/>
      <c r="B63" s="9"/>
      <c r="C63" s="9"/>
      <c r="D63" s="9"/>
      <c r="E63" s="9"/>
      <c r="F63" s="9"/>
      <c r="G63" s="9" t="s">
        <v>187</v>
      </c>
    </row>
    <row r="64" spans="1:7" ht="12.75" customHeight="1" x14ac:dyDescent="0.2">
      <c r="A64" s="61" t="s">
        <v>90</v>
      </c>
      <c r="B64" s="87">
        <v>230.09016500000001</v>
      </c>
      <c r="C64" s="87">
        <v>221.35548600000001</v>
      </c>
      <c r="D64" s="87">
        <v>274.958933</v>
      </c>
      <c r="E64" s="87">
        <v>726.404584</v>
      </c>
      <c r="F64" s="87">
        <v>750.91259200000002</v>
      </c>
      <c r="G64" s="88">
        <v>-3.2637630878881367</v>
      </c>
    </row>
    <row r="65" spans="1:7" ht="12.75" customHeight="1" x14ac:dyDescent="0.2">
      <c r="A65" s="54" t="s">
        <v>32</v>
      </c>
      <c r="B65" s="9"/>
      <c r="C65" s="9"/>
      <c r="D65" s="9"/>
      <c r="E65" s="9"/>
      <c r="F65" s="9"/>
      <c r="G65" s="9" t="s">
        <v>187</v>
      </c>
    </row>
    <row r="66" spans="1:7" ht="12.75" customHeight="1" x14ac:dyDescent="0.2">
      <c r="A66" s="60" t="s">
        <v>91</v>
      </c>
      <c r="B66" s="87">
        <v>39.455114999999999</v>
      </c>
      <c r="C66" s="87">
        <v>37.612617999999998</v>
      </c>
      <c r="D66" s="87">
        <v>38.972028999999999</v>
      </c>
      <c r="E66" s="87">
        <v>116.039762</v>
      </c>
      <c r="F66" s="87">
        <v>116.71608000000001</v>
      </c>
      <c r="G66" s="88">
        <v>-0.57945571852653188</v>
      </c>
    </row>
    <row r="67" spans="1:7" ht="12.75" customHeight="1" x14ac:dyDescent="0.2">
      <c r="A67" s="60" t="s">
        <v>92</v>
      </c>
      <c r="B67" s="87">
        <v>101.78635800000001</v>
      </c>
      <c r="C67" s="87">
        <v>89.311257999999995</v>
      </c>
      <c r="D67" s="87">
        <v>118.256173</v>
      </c>
      <c r="E67" s="87">
        <v>309.35378900000001</v>
      </c>
      <c r="F67" s="87">
        <v>299.98108100000002</v>
      </c>
      <c r="G67" s="88">
        <v>3.1244330371621061</v>
      </c>
    </row>
    <row r="68" spans="1:7" ht="12.75" customHeight="1" x14ac:dyDescent="0.2">
      <c r="A68" s="60" t="s">
        <v>93</v>
      </c>
      <c r="B68" s="87">
        <v>16.514935000000001</v>
      </c>
      <c r="C68" s="87">
        <v>13.245552</v>
      </c>
      <c r="D68" s="87">
        <v>19.582778000000001</v>
      </c>
      <c r="E68" s="87">
        <v>49.343265000000002</v>
      </c>
      <c r="F68" s="87">
        <v>54.330272999999998</v>
      </c>
      <c r="G68" s="88">
        <v>-9.179059343213666</v>
      </c>
    </row>
    <row r="69" spans="1:7" ht="12.75" customHeight="1" x14ac:dyDescent="0.2">
      <c r="A69" s="60" t="s">
        <v>94</v>
      </c>
      <c r="B69" s="87">
        <v>22.177751000000001</v>
      </c>
      <c r="C69" s="87">
        <v>27.816555000000001</v>
      </c>
      <c r="D69" s="87">
        <v>25.343968</v>
      </c>
      <c r="E69" s="87">
        <v>75.338273999999998</v>
      </c>
      <c r="F69" s="87">
        <v>63.050626999999999</v>
      </c>
      <c r="G69" s="88">
        <v>19.488540534259883</v>
      </c>
    </row>
    <row r="70" spans="1:7" ht="12.75" customHeight="1" x14ac:dyDescent="0.2">
      <c r="A70" s="62" t="s">
        <v>134</v>
      </c>
      <c r="B70" s="87">
        <v>5.8699579999999996</v>
      </c>
      <c r="C70" s="87">
        <v>8.1879209999999993</v>
      </c>
      <c r="D70" s="87">
        <v>16.554583999999998</v>
      </c>
      <c r="E70" s="87">
        <v>30.612463000000002</v>
      </c>
      <c r="F70" s="87">
        <v>45.370395000000002</v>
      </c>
      <c r="G70" s="88">
        <v>-32.52766919926529</v>
      </c>
    </row>
    <row r="71" spans="1:7" ht="12.75" customHeight="1" x14ac:dyDescent="0.2">
      <c r="A71" s="63" t="s">
        <v>95</v>
      </c>
      <c r="B71" s="87">
        <v>7.4481619999999999</v>
      </c>
      <c r="C71" s="87">
        <v>13.634682</v>
      </c>
      <c r="D71" s="87">
        <v>12.715548</v>
      </c>
      <c r="E71" s="87">
        <v>33.798392</v>
      </c>
      <c r="F71" s="87">
        <v>49.441969</v>
      </c>
      <c r="G71" s="88">
        <v>-31.640279132087159</v>
      </c>
    </row>
    <row r="72" spans="1:7" ht="12.75" customHeight="1" x14ac:dyDescent="0.2">
      <c r="A72" s="64" t="s">
        <v>32</v>
      </c>
      <c r="B72" s="9"/>
      <c r="C72" s="9"/>
      <c r="D72" s="9"/>
      <c r="E72" s="9"/>
      <c r="F72" s="9"/>
      <c r="G72" s="9" t="s">
        <v>187</v>
      </c>
    </row>
    <row r="73" spans="1:7" ht="12.75" customHeight="1" x14ac:dyDescent="0.2">
      <c r="A73" s="64" t="s">
        <v>116</v>
      </c>
      <c r="B73" s="87">
        <v>5.9727490000000003</v>
      </c>
      <c r="C73" s="87">
        <v>11.449787000000001</v>
      </c>
      <c r="D73" s="87">
        <v>10.334034000000001</v>
      </c>
      <c r="E73" s="87">
        <v>27.75657</v>
      </c>
      <c r="F73" s="87">
        <v>27.336658</v>
      </c>
      <c r="G73" s="88">
        <v>1.5360765752711956</v>
      </c>
    </row>
    <row r="74" spans="1:7" ht="24" x14ac:dyDescent="0.2">
      <c r="A74" s="65" t="s">
        <v>111</v>
      </c>
      <c r="B74" s="87">
        <v>0.89241499999999996</v>
      </c>
      <c r="C74" s="87">
        <v>0.82169999999999999</v>
      </c>
      <c r="D74" s="87">
        <v>1.3418319999999999</v>
      </c>
      <c r="E74" s="87">
        <v>3.0559470000000002</v>
      </c>
      <c r="F74" s="87">
        <v>14.930503</v>
      </c>
      <c r="G74" s="88">
        <v>-79.532189906796845</v>
      </c>
    </row>
    <row r="75" spans="1:7" x14ac:dyDescent="0.2">
      <c r="A75" s="66" t="s">
        <v>46</v>
      </c>
      <c r="B75" s="95">
        <v>1572.88545</v>
      </c>
      <c r="C75" s="90">
        <v>1725.240233</v>
      </c>
      <c r="D75" s="90">
        <v>1952.16552</v>
      </c>
      <c r="E75" s="90">
        <v>5250.2912029999998</v>
      </c>
      <c r="F75" s="90">
        <v>5411.7659759999997</v>
      </c>
      <c r="G75" s="91">
        <v>-2.9837722790694414</v>
      </c>
    </row>
    <row r="76" spans="1:7" ht="14.1" customHeight="1" x14ac:dyDescent="0.2"/>
    <row r="77" spans="1:7" x14ac:dyDescent="0.2">
      <c r="A77" s="36" t="s">
        <v>158</v>
      </c>
    </row>
    <row r="78" spans="1:7" x14ac:dyDescent="0.2">
      <c r="A78" s="101" t="s">
        <v>185</v>
      </c>
    </row>
    <row r="79" spans="1:7" x14ac:dyDescent="0.2">
      <c r="A79" s="100" t="s">
        <v>118</v>
      </c>
      <c r="B79" s="100"/>
      <c r="C79" s="100"/>
      <c r="D79" s="100"/>
      <c r="E79" s="100"/>
      <c r="F79" s="100"/>
      <c r="G79" s="100"/>
    </row>
    <row r="80" spans="1:7" x14ac:dyDescent="0.2">
      <c r="A80" s="121"/>
      <c r="B80" s="121"/>
      <c r="C80" s="121"/>
      <c r="D80" s="121"/>
      <c r="E80" s="121"/>
      <c r="F80" s="121"/>
      <c r="G80" s="121"/>
    </row>
  </sheetData>
  <mergeCells count="7">
    <mergeCell ref="A80:G80"/>
    <mergeCell ref="A1:G1"/>
    <mergeCell ref="B4:D4"/>
    <mergeCell ref="A3:A5"/>
    <mergeCell ref="B5:F5"/>
    <mergeCell ref="E3:G3"/>
    <mergeCell ref="G4:G5"/>
  </mergeCells>
  <conditionalFormatting sqref="A6:G75">
    <cfRule type="expression" dxfId="0" priority="15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1/21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22" t="s">
        <v>164</v>
      </c>
      <c r="B1" s="122"/>
      <c r="C1" s="122"/>
      <c r="D1" s="122"/>
      <c r="E1" s="122"/>
      <c r="F1" s="122"/>
      <c r="G1" s="122"/>
    </row>
    <row r="2" spans="1:7" x14ac:dyDescent="0.2">
      <c r="A2" s="122" t="s">
        <v>175</v>
      </c>
      <c r="B2" s="122"/>
      <c r="C2" s="122"/>
      <c r="D2" s="122"/>
      <c r="E2" s="122"/>
      <c r="F2" s="122"/>
      <c r="G2" s="122"/>
    </row>
    <row r="27" spans="1:7" x14ac:dyDescent="0.2">
      <c r="A27" s="122"/>
      <c r="B27" s="122"/>
      <c r="C27" s="122"/>
      <c r="D27" s="122"/>
      <c r="E27" s="122"/>
      <c r="F27" s="122"/>
      <c r="G27" s="122"/>
    </row>
    <row r="28" spans="1:7" x14ac:dyDescent="0.2">
      <c r="A28" s="133" t="s">
        <v>176</v>
      </c>
      <c r="B28" s="133"/>
      <c r="C28" s="133"/>
      <c r="D28" s="133"/>
      <c r="E28" s="133"/>
      <c r="F28" s="133"/>
      <c r="G28" s="133"/>
    </row>
  </sheetData>
  <mergeCells count="4">
    <mergeCell ref="A28:G28"/>
    <mergeCell ref="A27:G27"/>
    <mergeCell ref="A1:G1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1/21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workbookViewId="0">
      <selection activeCell="E11" sqref="E11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9" t="s">
        <v>165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2" t="s">
        <v>96</v>
      </c>
      <c r="B3" s="145" t="s">
        <v>97</v>
      </c>
      <c r="C3" s="146"/>
      <c r="D3" s="147"/>
      <c r="E3" s="147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3"/>
      <c r="B4" s="148" t="s">
        <v>177</v>
      </c>
      <c r="C4" s="149"/>
      <c r="D4" s="150"/>
      <c r="E4" s="150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3"/>
      <c r="B5" s="145"/>
      <c r="C5" s="151"/>
      <c r="D5" s="147"/>
      <c r="E5" s="147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4"/>
      <c r="B6" s="152"/>
      <c r="C6" s="147"/>
      <c r="D6" s="147"/>
      <c r="E6" s="147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6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8" t="s">
        <v>46</v>
      </c>
      <c r="B9" s="96">
        <v>5247.235259</v>
      </c>
      <c r="C9" s="97"/>
      <c r="D9" s="96">
        <v>5411.7659759999997</v>
      </c>
      <c r="E9" s="9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/>
      <c r="B10" s="20">
        <v>2021</v>
      </c>
      <c r="C10" s="20">
        <v>2021</v>
      </c>
      <c r="D10" s="12">
        <v>2020</v>
      </c>
      <c r="E10" s="12">
        <v>2020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55</v>
      </c>
      <c r="B11" s="78">
        <v>506.33834100000001</v>
      </c>
      <c r="C11" s="79">
        <f t="shared" ref="C11:C25" si="0">IF(B$9&gt;0,B11/B$9*100,0)</f>
        <v>9.6496214865063283</v>
      </c>
      <c r="D11" s="80">
        <v>350.534446</v>
      </c>
      <c r="E11" s="79">
        <f t="shared" ref="E11:E25" si="1">IF(D$9&gt;0,D11/D$9*100,0)</f>
        <v>6.4772654167704902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178</v>
      </c>
      <c r="B12" s="78">
        <v>458.75675000000001</v>
      </c>
      <c r="C12" s="81">
        <f t="shared" si="0"/>
        <v>8.74282793425634</v>
      </c>
      <c r="D12" s="80">
        <v>440.62145299999997</v>
      </c>
      <c r="E12" s="79">
        <f t="shared" si="1"/>
        <v>8.1419162423885272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54</v>
      </c>
      <c r="B13" s="78">
        <v>452.78525100000002</v>
      </c>
      <c r="C13" s="81">
        <f t="shared" si="0"/>
        <v>8.6290251656505728</v>
      </c>
      <c r="D13" s="80">
        <v>345.90701100000001</v>
      </c>
      <c r="E13" s="79">
        <f t="shared" si="1"/>
        <v>6.3917584857516392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67</v>
      </c>
      <c r="B14" s="78">
        <v>400.65828699999997</v>
      </c>
      <c r="C14" s="81">
        <f t="shared" si="0"/>
        <v>7.6356074622877887</v>
      </c>
      <c r="D14" s="80">
        <v>401.71129999999999</v>
      </c>
      <c r="E14" s="79">
        <f t="shared" si="1"/>
        <v>7.4229244535240779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179</v>
      </c>
      <c r="B15" s="78">
        <v>340.01238599999999</v>
      </c>
      <c r="C15" s="81">
        <f t="shared" si="0"/>
        <v>6.4798387954268772</v>
      </c>
      <c r="D15" s="80">
        <v>303.87248799999998</v>
      </c>
      <c r="E15" s="79">
        <f t="shared" si="1"/>
        <v>5.61503378652381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180</v>
      </c>
      <c r="B16" s="78">
        <v>292.836277</v>
      </c>
      <c r="C16" s="81">
        <f t="shared" si="0"/>
        <v>5.5807727792980204</v>
      </c>
      <c r="D16" s="80">
        <v>286.00485400000002</v>
      </c>
      <c r="E16" s="79">
        <f t="shared" si="1"/>
        <v>5.2848710618376531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52</v>
      </c>
      <c r="B17" s="78">
        <v>275.76375200000001</v>
      </c>
      <c r="C17" s="81">
        <f t="shared" si="0"/>
        <v>5.2554104854935382</v>
      </c>
      <c r="D17" s="80">
        <v>261.40997199999998</v>
      </c>
      <c r="E17" s="79">
        <f t="shared" si="1"/>
        <v>4.8304005228477376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68</v>
      </c>
      <c r="B18" s="78">
        <v>261.82317599999999</v>
      </c>
      <c r="C18" s="81">
        <f t="shared" si="0"/>
        <v>4.9897357956444548</v>
      </c>
      <c r="D18" s="80">
        <v>273.16955000000002</v>
      </c>
      <c r="E18" s="79">
        <f t="shared" si="1"/>
        <v>5.0476970218491948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181</v>
      </c>
      <c r="B19" s="78">
        <v>202.64533299999999</v>
      </c>
      <c r="C19" s="81">
        <f t="shared" si="0"/>
        <v>3.8619448718718101</v>
      </c>
      <c r="D19" s="80">
        <v>282.35061200000001</v>
      </c>
      <c r="E19" s="79">
        <f t="shared" si="1"/>
        <v>5.2173470407287255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69</v>
      </c>
      <c r="B20" s="78">
        <v>155.681151</v>
      </c>
      <c r="C20" s="81">
        <f t="shared" si="0"/>
        <v>2.9669176874236274</v>
      </c>
      <c r="D20" s="80">
        <v>132.74454499999999</v>
      </c>
      <c r="E20" s="79">
        <f t="shared" si="1"/>
        <v>2.4528877558396478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61</v>
      </c>
      <c r="B21" s="78">
        <v>149.40237999999999</v>
      </c>
      <c r="C21" s="81">
        <f t="shared" si="0"/>
        <v>2.8472590350079439</v>
      </c>
      <c r="D21" s="80">
        <v>135.03376</v>
      </c>
      <c r="E21" s="79">
        <f t="shared" si="1"/>
        <v>2.4951884578683785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59</v>
      </c>
      <c r="B22" s="78">
        <v>146.40415899999999</v>
      </c>
      <c r="C22" s="81">
        <f t="shared" si="0"/>
        <v>2.7901199731589927</v>
      </c>
      <c r="D22" s="80">
        <v>163.966995</v>
      </c>
      <c r="E22" s="79">
        <f t="shared" si="1"/>
        <v>3.0298241965221298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80</v>
      </c>
      <c r="B23" s="78">
        <v>128.70437100000001</v>
      </c>
      <c r="C23" s="81">
        <f t="shared" si="0"/>
        <v>2.4528035174189626</v>
      </c>
      <c r="D23" s="80">
        <v>133.004392</v>
      </c>
      <c r="E23" s="79">
        <f t="shared" si="1"/>
        <v>2.4576892753649258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74</v>
      </c>
      <c r="B24" s="78">
        <v>93.564947000000004</v>
      </c>
      <c r="C24" s="81">
        <f t="shared" si="0"/>
        <v>1.7831284930386615</v>
      </c>
      <c r="D24" s="80">
        <v>90.619473999999997</v>
      </c>
      <c r="E24" s="79">
        <f t="shared" si="1"/>
        <v>1.6744898874392864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9" t="s">
        <v>182</v>
      </c>
      <c r="B25" s="78">
        <v>92.920972000000006</v>
      </c>
      <c r="C25" s="81">
        <f t="shared" si="0"/>
        <v>1.7708558395704288</v>
      </c>
      <c r="D25" s="80">
        <v>83.339810999999997</v>
      </c>
      <c r="E25" s="79">
        <f t="shared" si="1"/>
        <v>1.5399744070529631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A27" s="19" t="s">
        <v>98</v>
      </c>
      <c r="B27" s="78">
        <f>B9-(SUM(B11:B25))</f>
        <v>1288.937726000001</v>
      </c>
      <c r="C27" s="81">
        <f>IF(B$9&gt;0,B27/B$9*100,0)</f>
        <v>24.564130677945673</v>
      </c>
      <c r="D27" s="80">
        <f>D9-(SUM(D11:D25))</f>
        <v>1727.4753129999999</v>
      </c>
      <c r="E27" s="79">
        <f>IF(D$9&gt;0,D27/D$9*100,0)</f>
        <v>31.920731987690814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x14ac:dyDescent="0.2">
      <c r="A31" s="69" t="s">
        <v>183</v>
      </c>
      <c r="B31" s="21"/>
      <c r="C31" s="22"/>
      <c r="D31" s="22"/>
      <c r="E31" s="22"/>
      <c r="F31" s="22"/>
      <c r="G31" s="22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3"/>
      <c r="I32" s="25"/>
      <c r="J32" s="25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75" t="s">
        <v>153</v>
      </c>
      <c r="G33" s="24"/>
      <c r="H33" s="24"/>
      <c r="I33" s="24"/>
      <c r="J33" s="24"/>
      <c r="K33" s="25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26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27"/>
      <c r="B35" s="17"/>
      <c r="C35" s="17"/>
      <c r="D35" s="17"/>
      <c r="E35" s="17"/>
      <c r="F35" s="17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 s="6">
        <v>2021</v>
      </c>
      <c r="C36" s="6">
        <v>2020</v>
      </c>
      <c r="D36" s="6">
        <v>2019</v>
      </c>
      <c r="E36" s="28"/>
      <c r="F36" s="28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6" t="s">
        <v>99</v>
      </c>
      <c r="B37" s="98">
        <v>1571.993035</v>
      </c>
      <c r="C37" s="98">
        <v>1676.3177720000001</v>
      </c>
      <c r="D37" s="98">
        <v>1666.1410470000001</v>
      </c>
      <c r="E37" s="28"/>
      <c r="F37" s="28"/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5" t="s">
        <v>100</v>
      </c>
      <c r="B38" s="98">
        <v>1724.418533</v>
      </c>
      <c r="C38" s="98">
        <v>1840.747957</v>
      </c>
      <c r="D38" s="98">
        <v>1727.369858</v>
      </c>
      <c r="E38" s="12"/>
      <c r="F38" s="28"/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5" t="s">
        <v>101</v>
      </c>
      <c r="B39" s="98">
        <v>1950.8236910000001</v>
      </c>
      <c r="C39" s="98">
        <v>1894.700247</v>
      </c>
      <c r="D39" s="98">
        <v>2097.7756979999999</v>
      </c>
      <c r="E39" s="12"/>
      <c r="F39" s="28"/>
      <c r="G39" s="17"/>
      <c r="H39" s="17"/>
      <c r="I39" s="17"/>
      <c r="J39" s="17"/>
      <c r="K39" s="29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102</v>
      </c>
      <c r="B40" s="98">
        <v>0</v>
      </c>
      <c r="C40" s="98">
        <v>1761.0901180000001</v>
      </c>
      <c r="D40" s="98">
        <v>1671.512221</v>
      </c>
      <c r="E40" s="12"/>
      <c r="F40" s="28"/>
      <c r="G40" s="17"/>
      <c r="H40" s="17"/>
      <c r="I40" s="17"/>
      <c r="J40" s="17"/>
      <c r="K40" s="29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103</v>
      </c>
      <c r="B41" s="98">
        <v>0</v>
      </c>
      <c r="C41" s="98">
        <v>1470.7622240000001</v>
      </c>
      <c r="D41" s="98">
        <v>1671.482872</v>
      </c>
      <c r="E41" s="12"/>
      <c r="F41" s="28"/>
      <c r="G41" s="17"/>
      <c r="H41" s="17"/>
      <c r="I41" s="17"/>
      <c r="J41" s="17"/>
      <c r="K41" s="29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104</v>
      </c>
      <c r="B42" s="98">
        <v>0</v>
      </c>
      <c r="C42" s="98">
        <v>1665.720509</v>
      </c>
      <c r="D42" s="98">
        <v>1665.7409849999999</v>
      </c>
      <c r="E42" s="20"/>
      <c r="F42" s="28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105</v>
      </c>
      <c r="B43" s="98">
        <v>0</v>
      </c>
      <c r="C43" s="98">
        <v>1780.842537</v>
      </c>
      <c r="D43" s="98">
        <v>1807.0374589999999</v>
      </c>
      <c r="E43" s="20"/>
      <c r="F43" s="28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106</v>
      </c>
      <c r="B44" s="98">
        <v>0</v>
      </c>
      <c r="C44" s="98">
        <v>1569.9038929999999</v>
      </c>
      <c r="D44" s="98">
        <v>1761.02043</v>
      </c>
      <c r="E44" s="20"/>
      <c r="F44" s="28"/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107</v>
      </c>
      <c r="B45" s="98">
        <v>0</v>
      </c>
      <c r="C45" s="98">
        <v>1846.924921</v>
      </c>
      <c r="D45" s="98">
        <v>1622.190746</v>
      </c>
      <c r="E45" s="20"/>
      <c r="F45" s="28"/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108</v>
      </c>
      <c r="B46" s="98">
        <v>0</v>
      </c>
      <c r="C46" s="98">
        <v>1837.6189420000001</v>
      </c>
      <c r="D46" s="98">
        <v>1936.508329</v>
      </c>
      <c r="E46" s="20"/>
      <c r="F46" s="28"/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109</v>
      </c>
      <c r="B47" s="98">
        <v>0</v>
      </c>
      <c r="C47" s="98">
        <v>1720.4373210000001</v>
      </c>
      <c r="D47" s="98">
        <v>1711.9433300000001</v>
      </c>
      <c r="E47" s="28"/>
      <c r="F47" s="28"/>
      <c r="G47" s="17"/>
      <c r="H47" s="17"/>
      <c r="I47" s="17"/>
      <c r="J47" s="17"/>
      <c r="K47" s="29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110</v>
      </c>
      <c r="B48" s="98">
        <v>0</v>
      </c>
      <c r="C48" s="98">
        <v>1629.657361</v>
      </c>
      <c r="D48" s="98">
        <v>1586.9385239999999</v>
      </c>
      <c r="E48" s="30"/>
      <c r="F48" s="30"/>
      <c r="G48" s="30"/>
      <c r="H48" s="30"/>
      <c r="I48" s="30"/>
      <c r="J48" s="30"/>
      <c r="K48" s="29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82" t="s">
        <v>167</v>
      </c>
      <c r="B49" s="83"/>
      <c r="C49" s="83"/>
      <c r="D49" s="84"/>
    </row>
    <row r="50" spans="1:4" x14ac:dyDescent="0.2">
      <c r="A50" s="6"/>
      <c r="B50" s="6">
        <v>2021</v>
      </c>
      <c r="C50" s="6">
        <v>2020</v>
      </c>
      <c r="D50" s="6">
        <v>2019</v>
      </c>
    </row>
    <row r="51" spans="1:4" x14ac:dyDescent="0.2">
      <c r="A51" s="6" t="s">
        <v>99</v>
      </c>
      <c r="B51" s="31">
        <f>IF(B37=0,#N/A,B37)</f>
        <v>1571.993035</v>
      </c>
      <c r="C51" s="31">
        <f t="shared" ref="C51:D51" si="2">IF(C37=0,#N/A,C37)</f>
        <v>1676.3177720000001</v>
      </c>
      <c r="D51" s="31">
        <f t="shared" si="2"/>
        <v>1666.1410470000001</v>
      </c>
    </row>
    <row r="52" spans="1:4" x14ac:dyDescent="0.2">
      <c r="A52" s="15" t="s">
        <v>100</v>
      </c>
      <c r="B52" s="31">
        <f t="shared" ref="B52:D62" si="3">IF(B38=0,#N/A,B38)</f>
        <v>1724.418533</v>
      </c>
      <c r="C52" s="31">
        <f t="shared" si="3"/>
        <v>1840.747957</v>
      </c>
      <c r="D52" s="31">
        <f t="shared" si="3"/>
        <v>1727.369858</v>
      </c>
    </row>
    <row r="53" spans="1:4" x14ac:dyDescent="0.2">
      <c r="A53" s="15" t="s">
        <v>101</v>
      </c>
      <c r="B53" s="31">
        <f t="shared" si="3"/>
        <v>1950.8236910000001</v>
      </c>
      <c r="C53" s="31">
        <f t="shared" si="3"/>
        <v>1894.700247</v>
      </c>
      <c r="D53" s="31">
        <f t="shared" si="3"/>
        <v>2097.7756979999999</v>
      </c>
    </row>
    <row r="54" spans="1:4" x14ac:dyDescent="0.2">
      <c r="A54" s="6" t="s">
        <v>102</v>
      </c>
      <c r="B54" s="31" t="e">
        <f t="shared" si="3"/>
        <v>#N/A</v>
      </c>
      <c r="C54" s="31">
        <f t="shared" si="3"/>
        <v>1761.0901180000001</v>
      </c>
      <c r="D54" s="31">
        <f t="shared" si="3"/>
        <v>1671.512221</v>
      </c>
    </row>
    <row r="55" spans="1:4" x14ac:dyDescent="0.2">
      <c r="A55" s="15" t="s">
        <v>103</v>
      </c>
      <c r="B55" s="31" t="e">
        <f t="shared" si="3"/>
        <v>#N/A</v>
      </c>
      <c r="C55" s="31">
        <f t="shared" si="3"/>
        <v>1470.7622240000001</v>
      </c>
      <c r="D55" s="31">
        <f t="shared" si="3"/>
        <v>1671.482872</v>
      </c>
    </row>
    <row r="56" spans="1:4" x14ac:dyDescent="0.2">
      <c r="A56" s="15" t="s">
        <v>104</v>
      </c>
      <c r="B56" s="31" t="e">
        <f t="shared" si="3"/>
        <v>#N/A</v>
      </c>
      <c r="C56" s="31">
        <f t="shared" si="3"/>
        <v>1665.720509</v>
      </c>
      <c r="D56" s="31">
        <f t="shared" si="3"/>
        <v>1665.7409849999999</v>
      </c>
    </row>
    <row r="57" spans="1:4" x14ac:dyDescent="0.2">
      <c r="A57" s="6" t="s">
        <v>105</v>
      </c>
      <c r="B57" s="31" t="e">
        <f t="shared" si="3"/>
        <v>#N/A</v>
      </c>
      <c r="C57" s="31">
        <f t="shared" si="3"/>
        <v>1780.842537</v>
      </c>
      <c r="D57" s="31">
        <f t="shared" si="3"/>
        <v>1807.0374589999999</v>
      </c>
    </row>
    <row r="58" spans="1:4" x14ac:dyDescent="0.2">
      <c r="A58" s="15" t="s">
        <v>106</v>
      </c>
      <c r="B58" s="31" t="e">
        <f t="shared" si="3"/>
        <v>#N/A</v>
      </c>
      <c r="C58" s="31">
        <f t="shared" si="3"/>
        <v>1569.9038929999999</v>
      </c>
      <c r="D58" s="31">
        <f t="shared" si="3"/>
        <v>1761.02043</v>
      </c>
    </row>
    <row r="59" spans="1:4" x14ac:dyDescent="0.2">
      <c r="A59" s="15" t="s">
        <v>107</v>
      </c>
      <c r="B59" s="31" t="e">
        <f t="shared" si="3"/>
        <v>#N/A</v>
      </c>
      <c r="C59" s="31">
        <f t="shared" si="3"/>
        <v>1846.924921</v>
      </c>
      <c r="D59" s="31">
        <f t="shared" si="3"/>
        <v>1622.190746</v>
      </c>
    </row>
    <row r="60" spans="1:4" x14ac:dyDescent="0.2">
      <c r="A60" s="6" t="s">
        <v>108</v>
      </c>
      <c r="B60" s="31" t="e">
        <f t="shared" si="3"/>
        <v>#N/A</v>
      </c>
      <c r="C60" s="31">
        <f t="shared" si="3"/>
        <v>1837.6189420000001</v>
      </c>
      <c r="D60" s="31">
        <f t="shared" si="3"/>
        <v>1936.508329</v>
      </c>
    </row>
    <row r="61" spans="1:4" x14ac:dyDescent="0.2">
      <c r="A61" s="15" t="s">
        <v>109</v>
      </c>
      <c r="B61" s="31" t="e">
        <f t="shared" si="3"/>
        <v>#N/A</v>
      </c>
      <c r="C61" s="31">
        <f t="shared" si="3"/>
        <v>1720.4373210000001</v>
      </c>
      <c r="D61" s="31">
        <f t="shared" si="3"/>
        <v>1711.9433300000001</v>
      </c>
    </row>
    <row r="62" spans="1:4" x14ac:dyDescent="0.2">
      <c r="A62" s="15" t="s">
        <v>110</v>
      </c>
      <c r="B62" s="31" t="e">
        <f t="shared" si="3"/>
        <v>#N/A</v>
      </c>
      <c r="C62" s="31">
        <f t="shared" si="3"/>
        <v>1629.657361</v>
      </c>
      <c r="D62" s="31">
        <f t="shared" si="3"/>
        <v>1586.9385239999999</v>
      </c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1/21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V0_1</vt:lpstr>
      <vt:lpstr>V0_2</vt:lpstr>
      <vt:lpstr>T1_1</vt:lpstr>
      <vt:lpstr>T2_1</vt:lpstr>
      <vt:lpstr>TG3_1</vt:lpstr>
      <vt:lpstr>T3_1</vt:lpstr>
      <vt:lpstr>T2_1!Drucktitel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2021-09-09T06:24:31Z</cp:lastPrinted>
  <dcterms:created xsi:type="dcterms:W3CDTF">2012-03-28T07:56:08Z</dcterms:created>
  <dcterms:modified xsi:type="dcterms:W3CDTF">2021-09-09T06:25:57Z</dcterms:modified>
  <cp:category>LIS-Bericht</cp:category>
</cp:coreProperties>
</file>