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II_1_vj_H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6" i="9" l="1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<sst xmlns="http://schemas.openxmlformats.org/spreadsheetml/2006/main" count="248" uniqueCount="193">
  <si>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</si>
  <si>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</si>
  <si>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</si>
  <si>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</si>
  <si>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</si>
  <si>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</si>
  <si>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</si>
  <si>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</si>
  <si>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</si>
  <si>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</si>
  <si>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</si>
  <si>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</si>
  <si>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</si>
  <si>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</si>
  <si>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</si>
  <si>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</si>
  <si>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</si>
  <si>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</si>
  <si>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</si>
  <si>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</si>
  <si>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</si>
  <si>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</si>
  <si>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</si>
  <si>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</si>
  <si>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</si>
  <si>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</si>
  <si>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</si>
  <si>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</si>
  <si>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</si>
  <si>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</si>
  <si>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</si>
  <si>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</si>
  <si>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</si>
  <si>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</si>
  <si>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</si>
  <si>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</si>
  <si>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</si>
  <si>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</si>
  <si>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</si>
  <si>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</si>
  <si>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</si>
  <si>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</si>
  <si>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</si>
  <si>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</si>
  <si>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</si>
  <si>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 xml:space="preserve">Kautschukwaren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</si>
  <si>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</si>
  <si>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</si>
  <si>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</si>
  <si>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</si>
  <si>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</si>
  <si>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</si>
  <si>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</si>
  <si>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</si>
  <si>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</si>
  <si>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</si>
  <si>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</si>
  <si>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</si>
  <si>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</si>
  <si>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</si>
  <si>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</si>
  <si>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</si>
  <si>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</si>
  <si>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</si>
  <si>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</si>
  <si>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</si>
  <si>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</si>
  <si>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</si>
  <si>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</si>
  <si>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</si>
  <si>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</si>
  <si>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</si>
  <si>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</si>
  <si>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</si>
  <si>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</si>
  <si>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</si>
  <si>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</si>
  <si>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</si>
  <si>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</si>
  <si>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</si>
  <si>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</si>
  <si>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</si>
  <si>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</si>
  <si>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</si>
  <si>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</si>
  <si>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</si>
  <si>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</si>
  <si>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</si>
  <si>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</si>
  <si>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</si>
  <si>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</si>
  <si>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</si>
  <si>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</si>
  <si>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</si>
  <si>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</si>
  <si>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</si>
  <si>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</si>
  <si>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</si>
  <si>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</si>
  <si>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</si>
  <si>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</si>
  <si>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</si>
  <si>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</si>
  <si>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</si>
  <si>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</si>
  <si>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</si>
  <si>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</si>
  <si>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</si>
  <si>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</si>
  <si>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</si>
  <si>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</si>
  <si>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</si>
  <si>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</si>
  <si>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</si>
  <si>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</si>
  <si>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</si>
  <si>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</si>
  <si>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</si>
  <si>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</si>
  <si>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</si>
  <si>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</si>
  <si>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</si>
  <si>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</si>
  <si>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</si>
  <si>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</si>
  <si>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</si>
  <si>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</si>
  <si>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</si>
  <si>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</si>
  <si>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</si>
  <si>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</si>
  <si>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</si>
  <si>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</si>
  <si>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</si>
  <si>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</si>
  <si>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</si>
  <si>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</si>
  <si>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</si>
  <si>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</si>
  <si>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</si>
  <si>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</si>
  <si>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</si>
  <si>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</si>
  <si>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</si>
  <si>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</si>
  <si>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</si>
  <si>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</si>
  <si>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</si>
  <si>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</si>
  <si>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</si>
  <si>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</si>
  <si>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</si>
  <si>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</si>
  <si>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</si>
  <si>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</si>
  <si>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</si>
  <si>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</si>
  <si>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</si>
  <si>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</si>
  <si>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</si>
  <si>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</si>
  <si>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</si>
  <si>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</si>
  <si>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</si>
  <si>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</si>
  <si>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</si>
  <si>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</si>
  <si>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t>Druckerzeugnisse und Papierwaren</t>
  </si>
  <si>
    <t xml:space="preserve">Eisen-, Kupfer und Stahlwaren </t>
  </si>
  <si>
    <t>Kennziffer: G III 1 - vj 3/21 HH</t>
  </si>
  <si>
    <t>3. Quartal 2021</t>
  </si>
  <si>
    <t xml:space="preserve">© Statistisches Amt für Hamburg und Schleswig-Holstein, Hamburg 2021  
Auszugsweise Vervielfältigung und Verbreitung mit Quellenangabe gestattet.        </t>
  </si>
  <si>
    <t>Januar - September</t>
  </si>
  <si>
    <r>
      <t>2021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</si>
  <si>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</si>
  <si>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</si>
  <si>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Hamburg 2019 bis 2021 im Monatsvergleich</t>
  </si>
  <si>
    <t>Januar - September 2021</t>
  </si>
  <si>
    <t>China, Volksrepublik</t>
  </si>
  <si>
    <t>Frankreich</t>
  </si>
  <si>
    <t>Verein.Staaten (USA)</t>
  </si>
  <si>
    <t>Indien</t>
  </si>
  <si>
    <t>Vereinigt.Königreich</t>
  </si>
  <si>
    <t>Russische Föderation</t>
  </si>
  <si>
    <t>Tschechische Republ.</t>
  </si>
  <si>
    <t>Verein.Arabische Em.</t>
  </si>
  <si>
    <t xml:space="preserve">2. Ausfuhr des Landes Hamburg im monatlichen Jahresvergleich in 2019 bis 2021 </t>
  </si>
  <si>
    <t>-</t>
  </si>
  <si>
    <t xml:space="preserve">x  </t>
  </si>
  <si>
    <t xml:space="preserve"> 4 521 </t>
  </si>
  <si>
    <r>
      <t>2020</t>
    </r>
    <r>
      <rPr>
        <vertAlign val="superscript"/>
        <sz val="9"/>
        <rFont val="Arial"/>
        <family val="2"/>
      </rPr>
      <t>b</t>
    </r>
  </si>
  <si>
    <r>
      <t>2020</t>
    </r>
    <r>
      <rPr>
        <vertAlign val="superscript"/>
        <sz val="9"/>
        <color theme="1"/>
        <rFont val="Arial"/>
        <family val="2"/>
      </rPr>
      <t>b</t>
    </r>
  </si>
  <si>
    <t>Herausgegeben am: 21.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</si>
</sst>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0.0"/>
    <numFmt numFmtId="166" formatCode="###\ ##0.0&quot;  &quot;;\-###\ ##0.0&quot;  &quot;;&quot;-  &quot;"/>
    <numFmt numFmtId="167" formatCode="###\ ###\ ##0&quot;  &quot;;\-###\ ###\ ##0&quot;  &quot;;&quot;-  &quot;"/>
    <numFmt numFmtId="168" formatCode="###\ ###\ ##0\ \ ;\-###\ ###\ ##0\ \ ;&quot; &quot;\ \ "/>
    <numFmt numFmtId="169" formatCode="###\ ##0.0\ \ ;\-\ ###\ ##0.0\ \ ;\-\ \ \ \ \ \ "/>
  </numFmts>
  <fonts count="3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6" fillId="0" borderId="0"/>
    <xf numFmtId="0" fontId="31" fillId="0" borderId="0" applyNumberFormat="0" applyFill="0" applyBorder="0" applyAlignment="0" applyProtection="0"/>
    <xf numFmtId="0" fontId="1" fillId="0" borderId="0"/>
  </cellStyleXfs>
  <cellXfs count="155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/>
    <xf numFmtId="0" fontId="7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9" fillId="3" borderId="8" xfId="0" quotePrefix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/>
    <xf numFmtId="0" fontId="19" fillId="0" borderId="11" xfId="0" applyFont="1" applyBorder="1" applyAlignment="1">
      <alignment horizontal="left" indent="4"/>
    </xf>
    <xf numFmtId="0" fontId="19" fillId="0" borderId="11" xfId="0" applyFont="1" applyBorder="1" applyAlignment="1">
      <alignment horizontal="left" indent="2"/>
    </xf>
    <xf numFmtId="0" fontId="17" fillId="0" borderId="11" xfId="0" applyFont="1" applyBorder="1"/>
    <xf numFmtId="0" fontId="17" fillId="0" borderId="11" xfId="0" applyFont="1" applyBorder="1" applyAlignment="1">
      <alignment horizontal="left" indent="2"/>
    </xf>
    <xf numFmtId="0" fontId="17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7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center" indent="2"/>
    </xf>
    <xf numFmtId="0" fontId="19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3"/>
    </xf>
    <xf numFmtId="0" fontId="19" fillId="0" borderId="11" xfId="0" applyFont="1" applyBorder="1" applyAlignment="1">
      <alignment horizontal="left" indent="3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0" xfId="0" applyFont="1"/>
    <xf numFmtId="0" fontId="17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9" fillId="0" borderId="6" xfId="0" applyFont="1" applyBorder="1"/>
    <xf numFmtId="0" fontId="17" fillId="0" borderId="6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1"/>
    </xf>
    <xf numFmtId="0" fontId="19" fillId="0" borderId="6" xfId="0" applyFont="1" applyBorder="1" applyAlignment="1">
      <alignment horizontal="left" indent="1"/>
    </xf>
    <xf numFmtId="0" fontId="17" fillId="0" borderId="6" xfId="0" applyFont="1" applyBorder="1" applyAlignment="1">
      <alignment horizontal="left" inden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2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21" fillId="0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 applyProtection="1">
      <alignment horizontal="right"/>
      <protection locked="0"/>
    </xf>
    <xf numFmtId="17" fontId="0" fillId="0" borderId="0" xfId="0" quotePrefix="1" applyNumberFormat="1"/>
    <xf numFmtId="0" fontId="25" fillId="0" borderId="0" xfId="0" quotePrefix="1" applyFont="1" applyAlignment="1">
      <alignment horizontal="right"/>
    </xf>
    <xf numFmtId="0" fontId="19" fillId="3" borderId="8" xfId="0" quotePrefix="1" applyFont="1" applyFill="1" applyBorder="1" applyAlignment="1">
      <alignment horizontal="centerContinuous" vertical="center" wrapText="1"/>
    </xf>
    <xf numFmtId="167" fontId="17" fillId="0" borderId="0" xfId="0" applyNumberFormat="1" applyFont="1"/>
    <xf numFmtId="166" fontId="17" fillId="0" borderId="0" xfId="0" applyNumberFormat="1" applyFont="1"/>
    <xf numFmtId="167" fontId="30" fillId="0" borderId="13" xfId="0" applyNumberFormat="1" applyFont="1" applyBorder="1"/>
    <xf numFmtId="167" fontId="30" fillId="0" borderId="14" xfId="0" applyNumberFormat="1" applyFont="1" applyBorder="1"/>
    <xf numFmtId="166" fontId="30" fillId="0" borderId="14" xfId="0" applyNumberFormat="1" applyFont="1" applyBorder="1"/>
    <xf numFmtId="0" fontId="17" fillId="3" borderId="8" xfId="0" quotePrefix="1" applyFont="1" applyFill="1" applyBorder="1" applyAlignment="1">
      <alignment horizontal="center" vertical="center"/>
    </xf>
    <xf numFmtId="0" fontId="17" fillId="3" borderId="8" xfId="0" quotePrefix="1" applyFont="1" applyFill="1" applyBorder="1" applyAlignment="1">
      <alignment horizontal="center" vertical="center" wrapText="1"/>
    </xf>
    <xf numFmtId="167" fontId="30" fillId="0" borderId="5" xfId="0" applyNumberFormat="1" applyFont="1" applyBorder="1"/>
    <xf numFmtId="167" fontId="30" fillId="0" borderId="4" xfId="0" applyNumberFormat="1" applyFont="1" applyBorder="1"/>
    <xf numFmtId="166" fontId="30" fillId="0" borderId="4" xfId="0" applyNumberFormat="1" applyFont="1" applyBorder="1"/>
    <xf numFmtId="168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8" fontId="6" fillId="0" borderId="0" xfId="0" applyNumberFormat="1" applyFont="1"/>
    <xf numFmtId="166" fontId="17" fillId="0" borderId="0" xfId="0" applyNumberFormat="1" applyFont="1" applyAlignment="1">
      <alignment horizontal="right"/>
    </xf>
    <xf numFmtId="167" fontId="17" fillId="0" borderId="0" xfId="0" applyNumberFormat="1" applyFont="1" applyAlignment="1">
      <alignment horizontal="right"/>
    </xf>
    <xf numFmtId="0" fontId="0" fillId="0" borderId="0" xfId="0" applyFill="1"/>
    <xf numFmtId="166" fontId="0" fillId="0" borderId="0" xfId="0" applyNumberFormat="1" applyFill="1"/>
    <xf numFmtId="0" fontId="21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2" fillId="0" borderId="0" xfId="2" applyFont="1" applyAlignment="1">
      <alignment horizontal="left" wrapText="1"/>
    </xf>
    <xf numFmtId="0" fontId="11" fillId="0" borderId="0" xfId="0" applyFont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17" fontId="19" fillId="3" borderId="8" xfId="0" quotePrefix="1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9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vertical="center" wrapText="1" indent="1"/>
    </xf>
    <xf numFmtId="0" fontId="17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3" borderId="8" xfId="0" quotePrefix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indent="1"/>
    </xf>
    <xf numFmtId="0" fontId="17" fillId="3" borderId="11" xfId="0" applyFont="1" applyFill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0" borderId="9" xfId="0" applyFont="1" applyBorder="1" applyAlignment="1"/>
    <xf numFmtId="0" fontId="17" fillId="3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Fill="1" applyBorder="1" applyAlignment="1">
      <alignment horizontal="left" vertical="center" indent="1"/>
    </xf>
    <xf numFmtId="17" fontId="19" fillId="0" borderId="0" xfId="0" quotePrefix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7" fontId="17" fillId="0" borderId="0" xfId="0" applyNumberFormat="1" applyFont="1" applyAlignment="1">
      <alignment horizontal="right" indent="1"/>
    </xf>
  </cellXfs>
  <cellStyles count="4">
    <cellStyle name="Link" xfId="2" builtinId="8"/>
    <cellStyle name="Standard" xfId="0" builtinId="0"/>
    <cellStyle name="Standard 2" xfId="3"/>
    <cellStyle name="Standard 3 2" xfId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BEBEB"/>
      <color rgb="FF000000"/>
      <color rgb="FFF2F2F2"/>
      <color rgb="FF1E467D"/>
      <color rgb="FF64AAC8"/>
      <color rgb="FFFADC37"/>
      <color rgb="FF800000"/>
      <color rgb="FFD9D9D9"/>
      <color rgb="FF1F497D"/>
      <color rgb="FFF8D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Frankreich</c:v>
                </c:pt>
                <c:pt idx="2">
                  <c:v>Österreich</c:v>
                </c:pt>
                <c:pt idx="3">
                  <c:v>Verein.Staaten (USA)</c:v>
                </c:pt>
                <c:pt idx="4">
                  <c:v>Polen</c:v>
                </c:pt>
                <c:pt idx="5">
                  <c:v>Niederlande</c:v>
                </c:pt>
                <c:pt idx="6">
                  <c:v>Indien</c:v>
                </c:pt>
                <c:pt idx="7">
                  <c:v>Vereinigt.Königreich</c:v>
                </c:pt>
                <c:pt idx="8">
                  <c:v>Belgien</c:v>
                </c:pt>
                <c:pt idx="9">
                  <c:v>Ungarn</c:v>
                </c:pt>
                <c:pt idx="10">
                  <c:v>Italien</c:v>
                </c:pt>
                <c:pt idx="11">
                  <c:v>Russische Föderation</c:v>
                </c:pt>
                <c:pt idx="12">
                  <c:v>Tschechische Republ.</c:v>
                </c:pt>
                <c:pt idx="13">
                  <c:v>Dänemark</c:v>
                </c:pt>
                <c:pt idx="14">
                  <c:v>Verein.Arabische Em.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3298.8720830000002</c:v>
                </c:pt>
                <c:pt idx="1">
                  <c:v>2034.551526</c:v>
                </c:pt>
                <c:pt idx="2">
                  <c:v>1719.952063</c:v>
                </c:pt>
                <c:pt idx="3">
                  <c:v>1663.8914159999999</c:v>
                </c:pt>
                <c:pt idx="4">
                  <c:v>1476.3309039999999</c:v>
                </c:pt>
                <c:pt idx="5">
                  <c:v>1375.7024739999999</c:v>
                </c:pt>
                <c:pt idx="6">
                  <c:v>1266.6534899999999</c:v>
                </c:pt>
                <c:pt idx="7">
                  <c:v>1154.0431140000001</c:v>
                </c:pt>
                <c:pt idx="8">
                  <c:v>993.01576</c:v>
                </c:pt>
                <c:pt idx="9">
                  <c:v>980.409898</c:v>
                </c:pt>
                <c:pt idx="10">
                  <c:v>840.65946899999994</c:v>
                </c:pt>
                <c:pt idx="11">
                  <c:v>779.861717</c:v>
                </c:pt>
                <c:pt idx="12">
                  <c:v>741.12090499999999</c:v>
                </c:pt>
                <c:pt idx="13">
                  <c:v>717.10395800000003</c:v>
                </c:pt>
                <c:pt idx="14">
                  <c:v>690.87863600000003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Frankreich</c:v>
                </c:pt>
                <c:pt idx="2">
                  <c:v>Österreich</c:v>
                </c:pt>
                <c:pt idx="3">
                  <c:v>Verein.Staaten (USA)</c:v>
                </c:pt>
                <c:pt idx="4">
                  <c:v>Polen</c:v>
                </c:pt>
                <c:pt idx="5">
                  <c:v>Niederlande</c:v>
                </c:pt>
                <c:pt idx="6">
                  <c:v>Indien</c:v>
                </c:pt>
                <c:pt idx="7">
                  <c:v>Vereinigt.Königreich</c:v>
                </c:pt>
                <c:pt idx="8">
                  <c:v>Belgien</c:v>
                </c:pt>
                <c:pt idx="9">
                  <c:v>Ungarn</c:v>
                </c:pt>
                <c:pt idx="10">
                  <c:v>Italien</c:v>
                </c:pt>
                <c:pt idx="11">
                  <c:v>Russische Föderation</c:v>
                </c:pt>
                <c:pt idx="12">
                  <c:v>Tschechische Republ.</c:v>
                </c:pt>
                <c:pt idx="13">
                  <c:v>Dänemark</c:v>
                </c:pt>
                <c:pt idx="14">
                  <c:v>Verein.Arabische Em.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1861.003737</c:v>
                </c:pt>
                <c:pt idx="1">
                  <c:v>3817.7544200000002</c:v>
                </c:pt>
                <c:pt idx="2">
                  <c:v>598.97022300000003</c:v>
                </c:pt>
                <c:pt idx="3">
                  <c:v>1207.8417079999999</c:v>
                </c:pt>
                <c:pt idx="4">
                  <c:v>1078.2918010000001</c:v>
                </c:pt>
                <c:pt idx="5">
                  <c:v>1095.078483</c:v>
                </c:pt>
                <c:pt idx="6">
                  <c:v>1558.9856440000001</c:v>
                </c:pt>
                <c:pt idx="7">
                  <c:v>2234.3599709999999</c:v>
                </c:pt>
                <c:pt idx="8">
                  <c:v>858.156789</c:v>
                </c:pt>
                <c:pt idx="9">
                  <c:v>492.451187</c:v>
                </c:pt>
                <c:pt idx="10">
                  <c:v>822.19463399999995</c:v>
                </c:pt>
                <c:pt idx="11">
                  <c:v>327.37005599999998</c:v>
                </c:pt>
                <c:pt idx="12">
                  <c:v>539.96972700000003</c:v>
                </c:pt>
                <c:pt idx="13">
                  <c:v>713.568534</c:v>
                </c:pt>
                <c:pt idx="14">
                  <c:v>408.49347999999998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6222280"/>
        <c:axId val="354814056"/>
      </c:barChart>
      <c:catAx>
        <c:axId val="306222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54814056"/>
        <c:crosses val="autoZero"/>
        <c:auto val="1"/>
        <c:lblAlgn val="ctr"/>
        <c:lblOffset val="100"/>
        <c:noMultiLvlLbl val="0"/>
      </c:catAx>
      <c:valAx>
        <c:axId val="35481405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306222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2506.3275950000002</c:v>
                </c:pt>
                <c:pt idx="1">
                  <c:v>2935.5730899999999</c:v>
                </c:pt>
                <c:pt idx="2">
                  <c:v>3760.3961629999999</c:v>
                </c:pt>
                <c:pt idx="3">
                  <c:v>3129.7427400000001</c:v>
                </c:pt>
                <c:pt idx="4">
                  <c:v>3440.5638549999999</c:v>
                </c:pt>
                <c:pt idx="5">
                  <c:v>4052.6913829999999</c:v>
                </c:pt>
                <c:pt idx="6">
                  <c:v>3273.99413</c:v>
                </c:pt>
                <c:pt idx="7">
                  <c:v>3153.1420229999999</c:v>
                </c:pt>
                <c:pt idx="8">
                  <c:v>3132.7360520000002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3057.8294599999999</c:v>
                </c:pt>
                <c:pt idx="1">
                  <c:v>3775.2546080000002</c:v>
                </c:pt>
                <c:pt idx="2">
                  <c:v>3504.1846030000002</c:v>
                </c:pt>
                <c:pt idx="3">
                  <c:v>2029.1143790000001</c:v>
                </c:pt>
                <c:pt idx="4">
                  <c:v>2375.049532</c:v>
                </c:pt>
                <c:pt idx="5">
                  <c:v>3542.2242070000002</c:v>
                </c:pt>
                <c:pt idx="6">
                  <c:v>3184.0665979999999</c:v>
                </c:pt>
                <c:pt idx="7">
                  <c:v>2595.2273610000002</c:v>
                </c:pt>
                <c:pt idx="8">
                  <c:v>3430.4221360000001</c:v>
                </c:pt>
                <c:pt idx="9">
                  <c:v>3672.9821099999999</c:v>
                </c:pt>
                <c:pt idx="10">
                  <c:v>3576.6653839999999</c:v>
                </c:pt>
                <c:pt idx="11">
                  <c:v>5215.3983870000002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3480.0704599999999</c:v>
                </c:pt>
                <c:pt idx="1">
                  <c:v>4222.9355429999996</c:v>
                </c:pt>
                <c:pt idx="2">
                  <c:v>4458.8323049999999</c:v>
                </c:pt>
                <c:pt idx="3">
                  <c:v>4560.5134799999996</c:v>
                </c:pt>
                <c:pt idx="4">
                  <c:v>4486.3899570000003</c:v>
                </c:pt>
                <c:pt idx="5">
                  <c:v>4086.5626609999999</c:v>
                </c:pt>
                <c:pt idx="6">
                  <c:v>4363.8951850000003</c:v>
                </c:pt>
                <c:pt idx="7">
                  <c:v>3050.3215730000002</c:v>
                </c:pt>
                <c:pt idx="8">
                  <c:v>4487.1132939999998</c:v>
                </c:pt>
                <c:pt idx="9">
                  <c:v>5098.2356559999998</c:v>
                </c:pt>
                <c:pt idx="10">
                  <c:v>4703.74712</c:v>
                </c:pt>
                <c:pt idx="11">
                  <c:v>6377.0771880000002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946888"/>
        <c:axId val="354955472"/>
      </c:lineChart>
      <c:catAx>
        <c:axId val="354946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54955472"/>
        <c:crosses val="autoZero"/>
        <c:auto val="1"/>
        <c:lblAlgn val="ctr"/>
        <c:lblOffset val="100"/>
        <c:noMultiLvlLbl val="0"/>
      </c:catAx>
      <c:valAx>
        <c:axId val="35495547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54946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152400</xdr:rowOff>
    </xdr:from>
    <xdr:to>
      <xdr:col>6</xdr:col>
      <xdr:colOff>638175</xdr:colOff>
      <xdr:row>25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28</xdr:row>
      <xdr:rowOff>166686</xdr:rowOff>
    </xdr:from>
    <xdr:to>
      <xdr:col>6</xdr:col>
      <xdr:colOff>657225</xdr:colOff>
      <xdr:row>47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0" t="s">
        <v>126</v>
      </c>
    </row>
    <row r="4" spans="1:7" ht="20.25" x14ac:dyDescent="0.3">
      <c r="A4" s="30" t="s">
        <v>127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5" t="s">
        <v>149</v>
      </c>
    </row>
    <row r="16" spans="1:7" ht="15" x14ac:dyDescent="0.2">
      <c r="G16" s="54" t="s">
        <v>169</v>
      </c>
    </row>
    <row r="17" spans="1:7" x14ac:dyDescent="0.2">
      <c r="G17" s="56"/>
    </row>
    <row r="18" spans="1:7" ht="37.5" x14ac:dyDescent="0.5">
      <c r="G18" s="31" t="s">
        <v>128</v>
      </c>
    </row>
    <row r="19" spans="1:7" ht="37.5" x14ac:dyDescent="0.5">
      <c r="G19" s="81" t="s">
        <v>170</v>
      </c>
    </row>
    <row r="20" spans="1:7" ht="16.5" x14ac:dyDescent="0.25">
      <c r="A20" s="29"/>
      <c r="B20" s="29"/>
      <c r="C20" s="29"/>
      <c r="D20" s="29"/>
      <c r="E20" s="29"/>
      <c r="F20" s="29"/>
      <c r="G20" s="56"/>
    </row>
    <row r="21" spans="1:7" ht="15" x14ac:dyDescent="0.2">
      <c r="G21" s="75" t="s">
        <v>192</v>
      </c>
    </row>
    <row r="22" spans="1:7" ht="20.25" customHeight="1" x14ac:dyDescent="0.25">
      <c r="A22" s="105"/>
      <c r="B22" s="105"/>
      <c r="C22" s="105"/>
      <c r="D22" s="105"/>
      <c r="E22" s="105"/>
      <c r="F22" s="105"/>
      <c r="G22" s="105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3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ht="15.75" x14ac:dyDescent="0.25">
      <c r="A1" s="106" t="s">
        <v>0</v>
      </c>
      <c r="B1" s="106"/>
      <c r="C1" s="106"/>
      <c r="D1" s="106"/>
      <c r="E1" s="106"/>
      <c r="F1" s="106"/>
      <c r="G1" s="106"/>
    </row>
    <row r="2" spans="1:7" s="43" customFormat="1" ht="15.75" x14ac:dyDescent="0.25">
      <c r="A2" s="104"/>
      <c r="B2" s="104"/>
      <c r="C2" s="104"/>
      <c r="D2" s="104"/>
      <c r="E2" s="104"/>
      <c r="F2" s="104"/>
      <c r="G2" s="104"/>
    </row>
    <row r="3" spans="1:7" s="43" customFormat="1" x14ac:dyDescent="0.2"/>
    <row r="4" spans="1:7" s="43" customFormat="1" ht="15.75" x14ac:dyDescent="0.25">
      <c r="A4" s="107" t="s">
        <v>1</v>
      </c>
      <c r="B4" s="108"/>
      <c r="C4" s="108"/>
      <c r="D4" s="108"/>
      <c r="E4" s="108"/>
      <c r="F4" s="108"/>
      <c r="G4" s="108"/>
    </row>
    <row r="5" spans="1:7" s="43" customFormat="1" x14ac:dyDescent="0.2">
      <c r="A5" s="109"/>
      <c r="B5" s="109"/>
      <c r="C5" s="109"/>
      <c r="D5" s="109"/>
      <c r="E5" s="109"/>
      <c r="F5" s="109"/>
      <c r="G5" s="109"/>
    </row>
    <row r="6" spans="1:7" s="43" customFormat="1" x14ac:dyDescent="0.2">
      <c r="A6" s="70" t="s">
        <v>143</v>
      </c>
      <c r="B6" s="72"/>
      <c r="C6" s="72"/>
      <c r="D6" s="72"/>
      <c r="E6" s="72"/>
      <c r="F6" s="72"/>
      <c r="G6" s="72"/>
    </row>
    <row r="7" spans="1:7" s="43" customFormat="1" ht="5.85" customHeight="1" x14ac:dyDescent="0.2">
      <c r="A7" s="70"/>
      <c r="B7" s="72"/>
      <c r="C7" s="72"/>
      <c r="D7" s="72"/>
      <c r="E7" s="72"/>
      <c r="F7" s="72"/>
      <c r="G7" s="72"/>
    </row>
    <row r="8" spans="1:7" s="43" customFormat="1" x14ac:dyDescent="0.2">
      <c r="A8" s="110" t="s">
        <v>130</v>
      </c>
      <c r="B8" s="111"/>
      <c r="C8" s="111"/>
      <c r="D8" s="111"/>
      <c r="E8" s="111"/>
      <c r="F8" s="111"/>
      <c r="G8" s="111"/>
    </row>
    <row r="9" spans="1:7" s="43" customFormat="1" x14ac:dyDescent="0.2">
      <c r="A9" s="111" t="s">
        <v>4</v>
      </c>
      <c r="B9" s="111"/>
      <c r="C9" s="111"/>
      <c r="D9" s="111"/>
      <c r="E9" s="111"/>
      <c r="F9" s="111"/>
      <c r="G9" s="111"/>
    </row>
    <row r="10" spans="1:7" s="43" customFormat="1" ht="5.85" customHeight="1" x14ac:dyDescent="0.2">
      <c r="A10" s="72"/>
      <c r="B10" s="72"/>
      <c r="C10" s="72"/>
      <c r="D10" s="72"/>
      <c r="E10" s="72"/>
      <c r="F10" s="72"/>
      <c r="G10" s="72"/>
    </row>
    <row r="11" spans="1:7" s="43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3" customFormat="1" x14ac:dyDescent="0.2">
      <c r="A12" s="111" t="s">
        <v>3</v>
      </c>
      <c r="B12" s="111"/>
      <c r="C12" s="111"/>
      <c r="D12" s="111"/>
      <c r="E12" s="111"/>
      <c r="F12" s="111"/>
      <c r="G12" s="111"/>
    </row>
    <row r="13" spans="1:7" s="43" customFormat="1" x14ac:dyDescent="0.2">
      <c r="A13" s="72"/>
      <c r="B13" s="72"/>
      <c r="C13" s="72"/>
      <c r="D13" s="72"/>
      <c r="E13" s="72"/>
      <c r="F13" s="72"/>
      <c r="G13" s="72"/>
    </row>
    <row r="14" spans="1:7" s="43" customFormat="1" x14ac:dyDescent="0.2">
      <c r="A14" s="72"/>
      <c r="B14" s="72"/>
      <c r="C14" s="72"/>
      <c r="D14" s="72"/>
      <c r="E14" s="72"/>
      <c r="F14" s="72"/>
      <c r="G14" s="72"/>
    </row>
    <row r="15" spans="1:7" s="43" customFormat="1" ht="12.75" customHeight="1" x14ac:dyDescent="0.2">
      <c r="A15" s="110" t="s">
        <v>132</v>
      </c>
      <c r="B15" s="111"/>
      <c r="C15" s="111"/>
      <c r="D15" s="71"/>
      <c r="E15" s="71"/>
      <c r="F15" s="71"/>
      <c r="G15" s="71"/>
    </row>
    <row r="16" spans="1:7" s="43" customFormat="1" ht="5.85" customHeight="1" x14ac:dyDescent="0.2">
      <c r="A16" s="71"/>
      <c r="B16" s="73"/>
      <c r="C16" s="73"/>
      <c r="D16" s="71"/>
      <c r="E16" s="71"/>
      <c r="F16" s="71"/>
      <c r="G16" s="71"/>
    </row>
    <row r="17" spans="1:7" s="43" customFormat="1" ht="12.75" customHeight="1" x14ac:dyDescent="0.2">
      <c r="A17" s="114" t="s">
        <v>152</v>
      </c>
      <c r="B17" s="111"/>
      <c r="C17" s="111"/>
      <c r="D17" s="73"/>
      <c r="E17" s="73"/>
      <c r="F17" s="73"/>
      <c r="G17" s="73"/>
    </row>
    <row r="18" spans="1:7" s="43" customFormat="1" ht="12.75" customHeight="1" x14ac:dyDescent="0.2">
      <c r="A18" s="73" t="s">
        <v>136</v>
      </c>
      <c r="B18" s="115" t="s">
        <v>159</v>
      </c>
      <c r="C18" s="111"/>
      <c r="D18" s="73"/>
      <c r="E18" s="73"/>
      <c r="F18" s="73"/>
      <c r="G18" s="73"/>
    </row>
    <row r="19" spans="1:7" s="43" customFormat="1" ht="12.75" customHeight="1" x14ac:dyDescent="0.2">
      <c r="A19" s="73" t="s">
        <v>137</v>
      </c>
      <c r="B19" s="116" t="s">
        <v>153</v>
      </c>
      <c r="C19" s="116"/>
      <c r="D19" s="116"/>
      <c r="E19" s="73"/>
      <c r="F19" s="73"/>
      <c r="G19" s="73"/>
    </row>
    <row r="20" spans="1:7" s="43" customFormat="1" x14ac:dyDescent="0.2">
      <c r="A20" s="73"/>
      <c r="B20" s="73"/>
      <c r="C20" s="73"/>
      <c r="D20" s="73"/>
      <c r="E20" s="73"/>
      <c r="F20" s="73"/>
      <c r="G20" s="73"/>
    </row>
    <row r="21" spans="1:7" s="43" customFormat="1" ht="12.75" customHeight="1" x14ac:dyDescent="0.2">
      <c r="A21" s="110" t="s">
        <v>144</v>
      </c>
      <c r="B21" s="111"/>
      <c r="C21" s="71"/>
      <c r="D21" s="71"/>
      <c r="E21" s="71"/>
      <c r="F21" s="71"/>
      <c r="G21" s="71"/>
    </row>
    <row r="22" spans="1:7" s="43" customFormat="1" ht="5.85" customHeight="1" x14ac:dyDescent="0.2">
      <c r="A22" s="71"/>
      <c r="B22" s="73"/>
      <c r="C22" s="71"/>
      <c r="D22" s="71"/>
      <c r="E22" s="71"/>
      <c r="F22" s="71"/>
      <c r="G22" s="71"/>
    </row>
    <row r="23" spans="1:7" s="43" customFormat="1" ht="12.75" customHeight="1" x14ac:dyDescent="0.2">
      <c r="A23" s="73" t="s">
        <v>138</v>
      </c>
      <c r="B23" s="111" t="s">
        <v>139</v>
      </c>
      <c r="C23" s="111"/>
      <c r="D23" s="73"/>
      <c r="E23" s="73"/>
      <c r="F23" s="73"/>
      <c r="G23" s="73"/>
    </row>
    <row r="24" spans="1:7" s="43" customFormat="1" ht="12.75" customHeight="1" x14ac:dyDescent="0.2">
      <c r="A24" s="73" t="s">
        <v>140</v>
      </c>
      <c r="B24" s="111" t="s">
        <v>141</v>
      </c>
      <c r="C24" s="111"/>
      <c r="D24" s="73"/>
      <c r="E24" s="73"/>
      <c r="F24" s="73"/>
      <c r="G24" s="73"/>
    </row>
    <row r="25" spans="1:7" s="43" customFormat="1" ht="12.75" customHeight="1" x14ac:dyDescent="0.2">
      <c r="A25" s="73"/>
      <c r="B25" s="111"/>
      <c r="C25" s="111"/>
      <c r="D25" s="73"/>
      <c r="E25" s="73"/>
      <c r="F25" s="73"/>
      <c r="G25" s="73"/>
    </row>
    <row r="26" spans="1:7" s="43" customFormat="1" x14ac:dyDescent="0.2">
      <c r="A26" s="72"/>
      <c r="B26" s="72"/>
      <c r="C26" s="72"/>
      <c r="D26" s="72"/>
      <c r="E26" s="72"/>
      <c r="F26" s="72"/>
      <c r="G26" s="72"/>
    </row>
    <row r="27" spans="1:7" s="43" customFormat="1" x14ac:dyDescent="0.2">
      <c r="A27" s="72" t="s">
        <v>145</v>
      </c>
      <c r="B27" s="74" t="s">
        <v>146</v>
      </c>
      <c r="C27" s="72"/>
      <c r="D27" s="72"/>
      <c r="E27" s="72"/>
      <c r="F27" s="72"/>
      <c r="G27" s="72"/>
    </row>
    <row r="28" spans="1:7" s="43" customFormat="1" x14ac:dyDescent="0.2">
      <c r="A28" s="72"/>
      <c r="B28" s="72"/>
      <c r="C28" s="72"/>
      <c r="D28" s="72"/>
      <c r="E28" s="72"/>
      <c r="F28" s="72"/>
      <c r="G28" s="72"/>
    </row>
    <row r="29" spans="1:7" s="43" customFormat="1" ht="27.75" customHeight="1" x14ac:dyDescent="0.2">
      <c r="A29" s="113" t="s">
        <v>171</v>
      </c>
      <c r="B29" s="111"/>
      <c r="C29" s="111"/>
      <c r="D29" s="111"/>
      <c r="E29" s="111"/>
      <c r="F29" s="111"/>
      <c r="G29" s="111"/>
    </row>
    <row r="30" spans="1:7" s="43" customFormat="1" ht="41.85" customHeight="1" x14ac:dyDescent="0.2">
      <c r="A30" s="111" t="s">
        <v>151</v>
      </c>
      <c r="B30" s="111"/>
      <c r="C30" s="111"/>
      <c r="D30" s="111"/>
      <c r="E30" s="111"/>
      <c r="F30" s="111"/>
      <c r="G30" s="111"/>
    </row>
    <row r="31" spans="1:7" s="43" customFormat="1" x14ac:dyDescent="0.2">
      <c r="A31" s="72"/>
      <c r="B31" s="72"/>
      <c r="C31" s="72"/>
      <c r="D31" s="72"/>
      <c r="E31" s="72"/>
      <c r="F31" s="72"/>
      <c r="G31" s="72"/>
    </row>
    <row r="32" spans="1:7" s="43" customFormat="1" x14ac:dyDescent="0.2">
      <c r="A32" s="72"/>
      <c r="B32" s="72"/>
      <c r="C32" s="72"/>
      <c r="D32" s="72"/>
      <c r="E32" s="72"/>
      <c r="F32" s="72"/>
      <c r="G32" s="72"/>
    </row>
    <row r="33" spans="1:7" s="43" customFormat="1" x14ac:dyDescent="0.2">
      <c r="A33" s="72"/>
      <c r="B33" s="72"/>
      <c r="C33" s="72"/>
      <c r="D33" s="72"/>
      <c r="E33" s="72"/>
      <c r="F33" s="72"/>
      <c r="G33" s="72"/>
    </row>
    <row r="34" spans="1:7" s="43" customFormat="1" x14ac:dyDescent="0.2">
      <c r="A34" s="72"/>
      <c r="B34" s="72"/>
      <c r="C34" s="72"/>
      <c r="D34" s="72"/>
      <c r="E34" s="72"/>
      <c r="F34" s="72"/>
      <c r="G34" s="72"/>
    </row>
    <row r="35" spans="1:7" s="43" customFormat="1" x14ac:dyDescent="0.2">
      <c r="A35" s="72"/>
      <c r="B35" s="72"/>
      <c r="C35" s="72"/>
      <c r="D35" s="72"/>
      <c r="E35" s="72"/>
      <c r="F35" s="72"/>
      <c r="G35" s="72"/>
    </row>
    <row r="36" spans="1:7" s="43" customFormat="1" x14ac:dyDescent="0.2">
      <c r="A36" s="72"/>
      <c r="B36" s="72"/>
      <c r="C36" s="72"/>
      <c r="D36" s="72"/>
      <c r="E36" s="72"/>
      <c r="F36" s="72"/>
      <c r="G36" s="72"/>
    </row>
    <row r="37" spans="1:7" s="43" customFormat="1" x14ac:dyDescent="0.2">
      <c r="A37" s="72"/>
      <c r="B37" s="72"/>
      <c r="C37" s="72"/>
      <c r="D37" s="72"/>
      <c r="E37" s="72"/>
      <c r="F37" s="72"/>
      <c r="G37" s="72"/>
    </row>
    <row r="38" spans="1:7" s="43" customFormat="1" x14ac:dyDescent="0.2">
      <c r="A38" s="72"/>
      <c r="B38" s="72"/>
      <c r="C38" s="72"/>
      <c r="D38" s="72"/>
      <c r="E38" s="72"/>
      <c r="F38" s="72"/>
      <c r="G38" s="72"/>
    </row>
    <row r="39" spans="1:7" s="43" customFormat="1" x14ac:dyDescent="0.2">
      <c r="A39" s="109" t="s">
        <v>147</v>
      </c>
      <c r="B39" s="109"/>
      <c r="C39" s="72"/>
      <c r="D39" s="72"/>
      <c r="E39" s="72"/>
      <c r="F39" s="72"/>
      <c r="G39" s="72"/>
    </row>
    <row r="40" spans="1:7" s="43" customFormat="1" x14ac:dyDescent="0.2">
      <c r="A40" s="72"/>
      <c r="B40" s="72"/>
      <c r="C40" s="72"/>
      <c r="D40" s="72"/>
      <c r="E40" s="72"/>
      <c r="F40" s="72"/>
      <c r="G40" s="72"/>
    </row>
    <row r="41" spans="1:7" s="43" customFormat="1" x14ac:dyDescent="0.2">
      <c r="A41" s="7">
        <v>0</v>
      </c>
      <c r="B41" s="8" t="s">
        <v>5</v>
      </c>
      <c r="C41" s="72"/>
      <c r="D41" s="72"/>
      <c r="E41" s="72"/>
      <c r="F41" s="72"/>
      <c r="G41" s="72"/>
    </row>
    <row r="42" spans="1:7" s="43" customFormat="1" x14ac:dyDescent="0.2">
      <c r="A42" s="8" t="s">
        <v>19</v>
      </c>
      <c r="B42" s="8" t="s">
        <v>6</v>
      </c>
      <c r="C42" s="72"/>
      <c r="D42" s="72"/>
      <c r="E42" s="72"/>
      <c r="F42" s="72"/>
      <c r="G42" s="72"/>
    </row>
    <row r="43" spans="1:7" s="43" customFormat="1" x14ac:dyDescent="0.2">
      <c r="A43" s="8" t="s">
        <v>20</v>
      </c>
      <c r="B43" s="8" t="s">
        <v>7</v>
      </c>
      <c r="C43" s="72"/>
      <c r="D43" s="72"/>
      <c r="E43" s="72"/>
      <c r="F43" s="72"/>
      <c r="G43" s="72"/>
    </row>
    <row r="44" spans="1:7" s="43" customFormat="1" x14ac:dyDescent="0.2">
      <c r="A44" s="8" t="s">
        <v>21</v>
      </c>
      <c r="B44" s="8" t="s">
        <v>8</v>
      </c>
      <c r="C44" s="72"/>
      <c r="D44" s="72"/>
      <c r="E44" s="72"/>
      <c r="F44" s="72"/>
      <c r="G44" s="72"/>
    </row>
    <row r="45" spans="1:7" s="43" customFormat="1" x14ac:dyDescent="0.2">
      <c r="A45" s="8" t="s">
        <v>15</v>
      </c>
      <c r="B45" s="8" t="s">
        <v>9</v>
      </c>
      <c r="C45" s="72"/>
      <c r="D45" s="72"/>
      <c r="E45" s="72"/>
      <c r="F45" s="72"/>
      <c r="G45" s="72"/>
    </row>
    <row r="46" spans="1:7" s="43" customFormat="1" x14ac:dyDescent="0.2">
      <c r="A46" s="8" t="s">
        <v>16</v>
      </c>
      <c r="B46" s="8" t="s">
        <v>10</v>
      </c>
      <c r="C46" s="72"/>
      <c r="D46" s="72"/>
      <c r="E46" s="72"/>
      <c r="F46" s="72"/>
      <c r="G46" s="72"/>
    </row>
    <row r="47" spans="1:7" s="43" customFormat="1" x14ac:dyDescent="0.2">
      <c r="A47" s="8" t="s">
        <v>17</v>
      </c>
      <c r="B47" s="8" t="s">
        <v>11</v>
      </c>
      <c r="C47" s="72"/>
      <c r="D47" s="72"/>
      <c r="E47" s="72"/>
      <c r="F47" s="72"/>
      <c r="G47" s="72"/>
    </row>
    <row r="48" spans="1:7" s="43" customFormat="1" x14ac:dyDescent="0.2">
      <c r="A48" s="8" t="s">
        <v>18</v>
      </c>
      <c r="B48" s="8" t="s">
        <v>12</v>
      </c>
      <c r="C48" s="72"/>
      <c r="D48" s="72"/>
      <c r="E48" s="72"/>
      <c r="F48" s="72"/>
      <c r="G48" s="72"/>
    </row>
    <row r="49" spans="1:7" s="43" customFormat="1" x14ac:dyDescent="0.2">
      <c r="A49" s="8" t="s">
        <v>148</v>
      </c>
      <c r="B49" s="8" t="s">
        <v>13</v>
      </c>
      <c r="C49" s="72"/>
      <c r="D49" s="72"/>
      <c r="E49" s="72"/>
      <c r="F49" s="72"/>
      <c r="G49" s="72"/>
    </row>
    <row r="50" spans="1:7" s="43" customFormat="1" x14ac:dyDescent="0.2">
      <c r="A50" s="8" t="s">
        <v>142</v>
      </c>
      <c r="B50" s="8" t="s">
        <v>14</v>
      </c>
      <c r="C50" s="72"/>
      <c r="D50" s="72"/>
      <c r="E50" s="72"/>
      <c r="F50" s="72"/>
      <c r="G50" s="72"/>
    </row>
    <row r="51" spans="1:7" s="43" customFormat="1" x14ac:dyDescent="0.2"/>
    <row r="52" spans="1:7" x14ac:dyDescent="0.2">
      <c r="A52" s="44"/>
      <c r="B52" s="44"/>
      <c r="C52" s="44"/>
      <c r="D52" s="44"/>
      <c r="E52" s="44"/>
      <c r="F52" s="44"/>
      <c r="G52" s="44"/>
    </row>
    <row r="53" spans="1:7" x14ac:dyDescent="0.2">
      <c r="A53" s="44"/>
      <c r="B53" s="44"/>
      <c r="C53" s="44"/>
      <c r="D53" s="44"/>
      <c r="E53" s="44"/>
      <c r="F53" s="44"/>
      <c r="G53" s="44"/>
    </row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</sheetData>
  <mergeCells count="18">
    <mergeCell ref="A30:G30"/>
    <mergeCell ref="A39:B39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1:G1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</cols>
  <sheetData>
    <row r="1" spans="1:7" x14ac:dyDescent="0.2">
      <c r="A1" s="118" t="s">
        <v>157</v>
      </c>
      <c r="B1" s="118"/>
      <c r="C1" s="118"/>
      <c r="D1" s="118"/>
      <c r="E1" s="118"/>
      <c r="F1" s="118"/>
      <c r="G1" s="118"/>
    </row>
    <row r="3" spans="1:7" s="9" customFormat="1" ht="26.25" customHeight="1" x14ac:dyDescent="0.2">
      <c r="A3" s="126" t="s">
        <v>135</v>
      </c>
      <c r="B3" s="82" t="s">
        <v>119</v>
      </c>
      <c r="C3" s="82" t="s">
        <v>120</v>
      </c>
      <c r="D3" s="82" t="s">
        <v>121</v>
      </c>
      <c r="E3" s="121" t="s">
        <v>172</v>
      </c>
      <c r="F3" s="122"/>
      <c r="G3" s="123"/>
    </row>
    <row r="4" spans="1:7" s="9" customFormat="1" ht="18" customHeight="1" x14ac:dyDescent="0.2">
      <c r="A4" s="127"/>
      <c r="B4" s="119" t="s">
        <v>173</v>
      </c>
      <c r="C4" s="120"/>
      <c r="D4" s="120"/>
      <c r="E4" s="34" t="s">
        <v>173</v>
      </c>
      <c r="F4" s="34" t="s">
        <v>190</v>
      </c>
      <c r="G4" s="124" t="s">
        <v>158</v>
      </c>
    </row>
    <row r="5" spans="1:7" s="9" customFormat="1" ht="17.25" customHeight="1" x14ac:dyDescent="0.2">
      <c r="A5" s="128"/>
      <c r="B5" s="119" t="s">
        <v>129</v>
      </c>
      <c r="C5" s="120"/>
      <c r="D5" s="120"/>
      <c r="E5" s="120"/>
      <c r="F5" s="120"/>
      <c r="G5" s="125"/>
    </row>
    <row r="6" spans="1:7" s="9" customFormat="1" ht="12" customHeight="1" x14ac:dyDescent="0.2">
      <c r="A6" s="150"/>
      <c r="B6" s="151"/>
      <c r="C6" s="152"/>
      <c r="D6" s="152"/>
      <c r="E6" s="152"/>
      <c r="F6" s="152"/>
      <c r="G6" s="153"/>
    </row>
    <row r="7" spans="1:7" s="9" customFormat="1" ht="12" customHeight="1" x14ac:dyDescent="0.2">
      <c r="A7" s="36" t="s">
        <v>22</v>
      </c>
      <c r="B7" s="83">
        <v>141.804372</v>
      </c>
      <c r="C7" s="83">
        <v>144.39467099999999</v>
      </c>
      <c r="D7" s="83">
        <v>173.96699699999999</v>
      </c>
      <c r="E7" s="83">
        <v>1443.4953390000001</v>
      </c>
      <c r="F7" s="83">
        <v>1408.2910400000001</v>
      </c>
      <c r="G7" s="84">
        <v>2.4997886090363721</v>
      </c>
    </row>
    <row r="8" spans="1:7" s="9" customFormat="1" ht="12" customHeight="1" x14ac:dyDescent="0.2">
      <c r="A8" s="45" t="s">
        <v>23</v>
      </c>
    </row>
    <row r="9" spans="1:7" s="9" customFormat="1" ht="12" customHeight="1" x14ac:dyDescent="0.2">
      <c r="A9" s="46" t="s">
        <v>24</v>
      </c>
      <c r="B9" s="83">
        <v>0.11165</v>
      </c>
      <c r="C9" s="83">
        <v>0.257104</v>
      </c>
      <c r="D9" s="83">
        <v>0.1326</v>
      </c>
      <c r="E9" s="83">
        <v>1.6766289999999999</v>
      </c>
      <c r="F9" s="83">
        <v>1.026656</v>
      </c>
      <c r="G9" s="84">
        <v>63.309716204843653</v>
      </c>
    </row>
    <row r="10" spans="1:7" s="9" customFormat="1" ht="12" customHeight="1" x14ac:dyDescent="0.2">
      <c r="A10" s="46" t="s">
        <v>25</v>
      </c>
      <c r="B10" s="83">
        <v>18.002383999999999</v>
      </c>
      <c r="C10" s="83">
        <v>15.929118000000001</v>
      </c>
      <c r="D10" s="83">
        <v>17.362483000000001</v>
      </c>
      <c r="E10" s="83">
        <v>145.57782800000001</v>
      </c>
      <c r="F10" s="83">
        <v>154.374167</v>
      </c>
      <c r="G10" s="84">
        <v>-5.6980641068009703</v>
      </c>
    </row>
    <row r="11" spans="1:7" s="9" customFormat="1" ht="12" customHeight="1" x14ac:dyDescent="0.2">
      <c r="A11" s="46" t="s">
        <v>26</v>
      </c>
      <c r="B11" s="83">
        <v>117.017955</v>
      </c>
      <c r="C11" s="83">
        <v>118.64277199999999</v>
      </c>
      <c r="D11" s="83">
        <v>147.45127199999999</v>
      </c>
      <c r="E11" s="83">
        <v>1230.1249789999999</v>
      </c>
      <c r="F11" s="83">
        <v>1193.1874029999999</v>
      </c>
      <c r="G11" s="84">
        <v>3.0957061654463303</v>
      </c>
    </row>
    <row r="12" spans="1:7" s="9" customFormat="1" ht="12" customHeight="1" x14ac:dyDescent="0.2">
      <c r="A12" s="38" t="s">
        <v>29</v>
      </c>
    </row>
    <row r="13" spans="1:7" s="9" customFormat="1" ht="12" customHeight="1" x14ac:dyDescent="0.2">
      <c r="A13" s="38" t="s">
        <v>30</v>
      </c>
      <c r="B13" s="83">
        <v>25.122522</v>
      </c>
      <c r="C13" s="83">
        <v>26.262733000000001</v>
      </c>
      <c r="D13" s="83">
        <v>38.438940000000002</v>
      </c>
      <c r="E13" s="83">
        <v>309.69666699999999</v>
      </c>
      <c r="F13" s="83">
        <v>180.05700400000001</v>
      </c>
      <c r="G13" s="84">
        <v>71.999233642696851</v>
      </c>
    </row>
    <row r="14" spans="1:7" s="9" customFormat="1" ht="12" customHeight="1" x14ac:dyDescent="0.2">
      <c r="A14" s="47" t="s">
        <v>28</v>
      </c>
      <c r="B14" s="83">
        <v>30.614894</v>
      </c>
      <c r="C14" s="83">
        <v>28.972200999999998</v>
      </c>
      <c r="D14" s="83">
        <v>30.761579999999999</v>
      </c>
      <c r="E14" s="83">
        <v>276.423991</v>
      </c>
      <c r="F14" s="83">
        <v>330.77033999999998</v>
      </c>
      <c r="G14" s="84">
        <v>-16.430236459532608</v>
      </c>
    </row>
    <row r="15" spans="1:7" s="9" customFormat="1" ht="12" x14ac:dyDescent="0.2">
      <c r="A15" s="48" t="s">
        <v>27</v>
      </c>
      <c r="B15" s="83">
        <v>6.672383</v>
      </c>
      <c r="C15" s="83">
        <v>9.5656770000000009</v>
      </c>
      <c r="D15" s="83">
        <v>9.0206420000000005</v>
      </c>
      <c r="E15" s="83">
        <v>66.115903000000003</v>
      </c>
      <c r="F15" s="83">
        <v>59.702813999999996</v>
      </c>
      <c r="G15" s="84">
        <v>10.741686313144314</v>
      </c>
    </row>
    <row r="16" spans="1:7" s="9" customFormat="1" ht="12" x14ac:dyDescent="0.2">
      <c r="A16" s="39"/>
    </row>
    <row r="17" spans="1:7" s="9" customFormat="1" ht="12" x14ac:dyDescent="0.2">
      <c r="A17" s="36" t="s">
        <v>31</v>
      </c>
      <c r="B17" s="83">
        <v>3088.543999</v>
      </c>
      <c r="C17" s="83">
        <v>2951.940071</v>
      </c>
      <c r="D17" s="83">
        <v>2893.1758049999999</v>
      </c>
      <c r="E17" s="83">
        <v>27634.809452000001</v>
      </c>
      <c r="F17" s="83">
        <v>25919.440864</v>
      </c>
      <c r="G17" s="84">
        <v>6.6180771298292456</v>
      </c>
    </row>
    <row r="18" spans="1:7" s="9" customFormat="1" ht="12" x14ac:dyDescent="0.2">
      <c r="A18" s="49" t="s">
        <v>23</v>
      </c>
    </row>
    <row r="19" spans="1:7" s="9" customFormat="1" ht="12" x14ac:dyDescent="0.2">
      <c r="A19" s="48" t="s">
        <v>32</v>
      </c>
      <c r="B19" s="83">
        <v>9.4182400000000008</v>
      </c>
      <c r="C19" s="83">
        <v>8.0605779999999996</v>
      </c>
      <c r="D19" s="83">
        <v>12.472410999999999</v>
      </c>
      <c r="E19" s="83">
        <v>84.822562000000005</v>
      </c>
      <c r="F19" s="83">
        <v>74.224262999999993</v>
      </c>
      <c r="G19" s="84">
        <v>14.278752757706755</v>
      </c>
    </row>
    <row r="20" spans="1:7" s="9" customFormat="1" ht="12" x14ac:dyDescent="0.2">
      <c r="A20" s="48" t="s">
        <v>33</v>
      </c>
      <c r="B20" s="83">
        <v>687.88456199999996</v>
      </c>
      <c r="C20" s="83">
        <v>577.20549100000005</v>
      </c>
      <c r="D20" s="83">
        <v>726.55359499999997</v>
      </c>
      <c r="E20" s="83">
        <v>5734.1367479999999</v>
      </c>
      <c r="F20" s="83">
        <v>4728.0393089999998</v>
      </c>
      <c r="G20" s="84">
        <v>21.279379743837069</v>
      </c>
    </row>
    <row r="21" spans="1:7" s="9" customFormat="1" ht="12" x14ac:dyDescent="0.2">
      <c r="A21" s="38" t="s">
        <v>34</v>
      </c>
    </row>
    <row r="22" spans="1:7" s="9" customFormat="1" ht="12" x14ac:dyDescent="0.2">
      <c r="A22" s="38" t="s">
        <v>35</v>
      </c>
      <c r="B22" s="83">
        <v>7.0797929999999996</v>
      </c>
      <c r="C22" s="83">
        <v>7.9832179999999999</v>
      </c>
      <c r="D22" s="83">
        <v>9.9438580000000005</v>
      </c>
      <c r="E22" s="83">
        <v>55.972025000000002</v>
      </c>
      <c r="F22" s="83">
        <v>22.345514999999999</v>
      </c>
      <c r="G22" s="84">
        <v>150.48438131768279</v>
      </c>
    </row>
    <row r="23" spans="1:7" s="9" customFormat="1" ht="12" x14ac:dyDescent="0.2">
      <c r="A23" s="38" t="s">
        <v>36</v>
      </c>
      <c r="B23" s="83">
        <v>49.953355999999999</v>
      </c>
      <c r="C23" s="83">
        <v>50.391692999999997</v>
      </c>
      <c r="D23" s="83">
        <v>97.187628000000004</v>
      </c>
      <c r="E23" s="83">
        <v>487.160596</v>
      </c>
      <c r="F23" s="83">
        <v>465.78020400000003</v>
      </c>
      <c r="G23" s="84">
        <v>4.590232005652183</v>
      </c>
    </row>
    <row r="24" spans="1:7" s="9" customFormat="1" ht="12" x14ac:dyDescent="0.2">
      <c r="A24" s="38" t="s">
        <v>38</v>
      </c>
      <c r="B24" s="83">
        <v>22.704371999999999</v>
      </c>
      <c r="C24" s="83">
        <v>24.444855</v>
      </c>
      <c r="D24" s="83">
        <v>25.158204999999999</v>
      </c>
      <c r="E24" s="83">
        <v>202.89397199999999</v>
      </c>
      <c r="F24" s="83">
        <v>163.68392399999999</v>
      </c>
      <c r="G24" s="84">
        <v>23.954733636517673</v>
      </c>
    </row>
    <row r="25" spans="1:7" s="9" customFormat="1" ht="12" x14ac:dyDescent="0.2">
      <c r="A25" s="38" t="s">
        <v>37</v>
      </c>
      <c r="B25" s="83">
        <v>268.49359500000003</v>
      </c>
      <c r="C25" s="83">
        <v>252.61651900000001</v>
      </c>
      <c r="D25" s="83">
        <v>256.11106100000001</v>
      </c>
      <c r="E25" s="83">
        <v>2081.5563900000002</v>
      </c>
      <c r="F25" s="83">
        <v>1561.0568049999999</v>
      </c>
      <c r="G25" s="84">
        <v>33.342770316420371</v>
      </c>
    </row>
    <row r="26" spans="1:7" s="9" customFormat="1" ht="12" x14ac:dyDescent="0.2">
      <c r="A26" s="49" t="s">
        <v>39</v>
      </c>
      <c r="B26" s="83">
        <v>2391.2411969999998</v>
      </c>
      <c r="C26" s="83">
        <v>2366.6740020000002</v>
      </c>
      <c r="D26" s="83">
        <v>2154.1497989999998</v>
      </c>
      <c r="E26" s="83">
        <v>21815.850141999999</v>
      </c>
      <c r="F26" s="83">
        <v>21117.177292</v>
      </c>
      <c r="G26" s="84">
        <v>3.3085522763721116</v>
      </c>
    </row>
    <row r="27" spans="1:7" s="9" customFormat="1" ht="12" x14ac:dyDescent="0.2">
      <c r="A27" s="40" t="s">
        <v>23</v>
      </c>
    </row>
    <row r="28" spans="1:7" s="9" customFormat="1" ht="12" x14ac:dyDescent="0.2">
      <c r="A28" s="38" t="s">
        <v>40</v>
      </c>
      <c r="B28" s="83">
        <v>292.73063100000002</v>
      </c>
      <c r="C28" s="83">
        <v>253.76871199999999</v>
      </c>
      <c r="D28" s="83">
        <v>310.76437299999998</v>
      </c>
      <c r="E28" s="83">
        <v>2489.9901840000002</v>
      </c>
      <c r="F28" s="83">
        <v>1962.171981</v>
      </c>
      <c r="G28" s="84">
        <v>26.899691164227278</v>
      </c>
    </row>
    <row r="29" spans="1:7" s="9" customFormat="1" ht="12" x14ac:dyDescent="0.2">
      <c r="A29" s="50" t="s">
        <v>34</v>
      </c>
    </row>
    <row r="30" spans="1:7" s="9" customFormat="1" ht="12" x14ac:dyDescent="0.2">
      <c r="A30" s="51" t="s">
        <v>41</v>
      </c>
      <c r="B30" s="83">
        <v>30.347000000000001</v>
      </c>
      <c r="C30" s="83">
        <v>25.817053000000001</v>
      </c>
      <c r="D30" s="83">
        <v>29.669104999999998</v>
      </c>
      <c r="E30" s="83">
        <v>258.204633</v>
      </c>
      <c r="F30" s="83">
        <v>207.80061699999999</v>
      </c>
      <c r="G30" s="84">
        <v>24.255951078335826</v>
      </c>
    </row>
    <row r="31" spans="1:7" s="9" customFormat="1" ht="12" x14ac:dyDescent="0.2">
      <c r="A31" s="51" t="s">
        <v>43</v>
      </c>
      <c r="B31" s="83">
        <v>41.229235000000003</v>
      </c>
      <c r="C31" s="83">
        <v>33.973466999999999</v>
      </c>
      <c r="D31" s="83">
        <v>46.525509</v>
      </c>
      <c r="E31" s="83">
        <v>382.10050699999999</v>
      </c>
      <c r="F31" s="83">
        <v>381.39287000000002</v>
      </c>
      <c r="G31" s="84">
        <v>0.18554017541019618</v>
      </c>
    </row>
    <row r="32" spans="1:7" s="9" customFormat="1" ht="12" x14ac:dyDescent="0.2">
      <c r="A32" s="51" t="s">
        <v>42</v>
      </c>
      <c r="B32" s="83">
        <v>83.090631000000002</v>
      </c>
      <c r="C32" s="83">
        <v>88.909670000000006</v>
      </c>
      <c r="D32" s="83">
        <v>90.714748999999998</v>
      </c>
      <c r="E32" s="83">
        <v>737.31038699999999</v>
      </c>
      <c r="F32" s="83">
        <v>528.76297099999999</v>
      </c>
      <c r="G32" s="84">
        <v>39.440624143100223</v>
      </c>
    </row>
    <row r="33" spans="1:7" s="9" customFormat="1" ht="12" x14ac:dyDescent="0.2">
      <c r="A33" s="40" t="s">
        <v>44</v>
      </c>
      <c r="B33" s="83">
        <v>2098.5105659999999</v>
      </c>
      <c r="C33" s="83">
        <v>2112.9052900000002</v>
      </c>
      <c r="D33" s="83">
        <v>1843.3854260000001</v>
      </c>
      <c r="E33" s="83">
        <v>19325.859958000001</v>
      </c>
      <c r="F33" s="83">
        <v>19155.005311000001</v>
      </c>
      <c r="G33" s="84">
        <v>0.89195823350611647</v>
      </c>
    </row>
    <row r="34" spans="1:7" s="9" customFormat="1" ht="12" customHeight="1" x14ac:dyDescent="0.2">
      <c r="A34" s="50" t="s">
        <v>34</v>
      </c>
    </row>
    <row r="35" spans="1:7" s="9" customFormat="1" ht="12" x14ac:dyDescent="0.2">
      <c r="A35" s="51" t="s">
        <v>167</v>
      </c>
      <c r="B35" s="83">
        <v>11.442088</v>
      </c>
      <c r="C35" s="83">
        <v>13.030752</v>
      </c>
      <c r="D35" s="83">
        <v>14.682335999999999</v>
      </c>
      <c r="E35" s="83">
        <v>105.463008</v>
      </c>
      <c r="F35" s="83">
        <v>107.71326000000001</v>
      </c>
      <c r="G35" s="84">
        <v>-2.0891132623782909</v>
      </c>
    </row>
    <row r="36" spans="1:7" s="9" customFormat="1" ht="12" x14ac:dyDescent="0.2">
      <c r="A36" s="51" t="s">
        <v>45</v>
      </c>
      <c r="B36" s="83">
        <v>11.663748</v>
      </c>
      <c r="C36" s="83">
        <v>9.4931629999999991</v>
      </c>
      <c r="D36" s="83">
        <v>9.8314760000000003</v>
      </c>
      <c r="E36" s="83">
        <v>114.759956</v>
      </c>
      <c r="F36" s="83">
        <v>110.028637</v>
      </c>
      <c r="G36" s="84">
        <v>4.3000796238164725</v>
      </c>
    </row>
    <row r="37" spans="1:7" s="9" customFormat="1" ht="12" x14ac:dyDescent="0.2">
      <c r="A37" s="51" t="s">
        <v>168</v>
      </c>
      <c r="B37" s="83">
        <v>21.234874999999999</v>
      </c>
      <c r="C37" s="83">
        <v>19.452110000000001</v>
      </c>
      <c r="D37" s="83">
        <v>21.330124999999999</v>
      </c>
      <c r="E37" s="83">
        <v>176.050085</v>
      </c>
      <c r="F37" s="83">
        <v>147.57209900000001</v>
      </c>
      <c r="G37" s="84">
        <v>19.297676317526651</v>
      </c>
    </row>
    <row r="38" spans="1:7" s="9" customFormat="1" ht="12" x14ac:dyDescent="0.2">
      <c r="A38" s="51" t="s">
        <v>46</v>
      </c>
      <c r="B38" s="83">
        <v>155.083077</v>
      </c>
      <c r="C38" s="83">
        <v>169.44774699999999</v>
      </c>
      <c r="D38" s="83">
        <v>191.13399799999999</v>
      </c>
      <c r="E38" s="83">
        <v>1537.0663509999999</v>
      </c>
      <c r="F38" s="83">
        <v>1560.1028180000001</v>
      </c>
      <c r="G38" s="84">
        <v>-1.4765992814199365</v>
      </c>
    </row>
    <row r="39" spans="1:7" s="9" customFormat="1" ht="12" x14ac:dyDescent="0.2">
      <c r="A39" s="51" t="s">
        <v>47</v>
      </c>
      <c r="B39" s="83">
        <v>45.601377999999997</v>
      </c>
      <c r="C39" s="83">
        <v>52.893064000000003</v>
      </c>
      <c r="D39" s="83">
        <v>56.348261000000001</v>
      </c>
      <c r="E39" s="83">
        <v>532.89219400000002</v>
      </c>
      <c r="F39" s="83">
        <v>588.16835200000003</v>
      </c>
      <c r="G39" s="84">
        <v>-9.3980163692996541</v>
      </c>
    </row>
    <row r="40" spans="1:7" s="9" customFormat="1" ht="12" x14ac:dyDescent="0.2">
      <c r="A40" s="51" t="s">
        <v>48</v>
      </c>
    </row>
    <row r="41" spans="1:7" s="9" customFormat="1" ht="12" x14ac:dyDescent="0.2">
      <c r="A41" s="51" t="s">
        <v>49</v>
      </c>
      <c r="B41" s="83">
        <v>25.688030999999999</v>
      </c>
      <c r="C41" s="83">
        <v>25.289680000000001</v>
      </c>
      <c r="D41" s="83">
        <v>32.109006000000001</v>
      </c>
      <c r="E41" s="83">
        <v>261.91796499999998</v>
      </c>
      <c r="F41" s="83">
        <v>237.67398</v>
      </c>
      <c r="G41" s="84">
        <v>10.200521319161638</v>
      </c>
    </row>
    <row r="42" spans="1:7" s="9" customFormat="1" ht="12" x14ac:dyDescent="0.2">
      <c r="A42" s="51" t="s">
        <v>50</v>
      </c>
      <c r="B42" s="83">
        <v>34.835044000000003</v>
      </c>
      <c r="C42" s="83">
        <v>33.497664</v>
      </c>
      <c r="D42" s="83">
        <v>34.869371000000001</v>
      </c>
      <c r="E42" s="83">
        <v>307.818827</v>
      </c>
      <c r="F42" s="83">
        <v>288.52137699999997</v>
      </c>
      <c r="G42" s="84">
        <v>6.6883952241778104</v>
      </c>
    </row>
    <row r="43" spans="1:7" s="9" customFormat="1" ht="12" x14ac:dyDescent="0.2">
      <c r="A43" s="51" t="s">
        <v>51</v>
      </c>
      <c r="B43" s="83">
        <v>19.470251999999999</v>
      </c>
      <c r="C43" s="83">
        <v>22.205504999999999</v>
      </c>
      <c r="D43" s="83">
        <v>21.390965000000001</v>
      </c>
      <c r="E43" s="83">
        <v>195.85449800000001</v>
      </c>
      <c r="F43" s="83">
        <v>199.64476999999999</v>
      </c>
      <c r="G43" s="84">
        <v>-1.8985080350464472</v>
      </c>
    </row>
    <row r="44" spans="1:7" s="9" customFormat="1" ht="12" x14ac:dyDescent="0.2">
      <c r="A44" s="51" t="s">
        <v>52</v>
      </c>
      <c r="B44" s="83">
        <v>163.39927</v>
      </c>
      <c r="C44" s="83">
        <v>21.096406000000002</v>
      </c>
      <c r="D44" s="83">
        <v>0.21417700000000001</v>
      </c>
      <c r="E44" s="83">
        <v>335.932613</v>
      </c>
      <c r="F44" s="83">
        <v>187.40213199999999</v>
      </c>
      <c r="G44" s="84">
        <v>79.257626055182783</v>
      </c>
    </row>
    <row r="45" spans="1:7" s="9" customFormat="1" ht="12" customHeight="1" x14ac:dyDescent="0.2">
      <c r="A45" s="51" t="s">
        <v>53</v>
      </c>
      <c r="B45" s="83">
        <v>1201.7771250000001</v>
      </c>
      <c r="C45" s="83">
        <v>1305.9870309999999</v>
      </c>
      <c r="D45" s="83">
        <v>994.84814700000004</v>
      </c>
      <c r="E45" s="83">
        <v>12033.340199</v>
      </c>
      <c r="F45" s="83">
        <v>12381.326497</v>
      </c>
      <c r="G45" s="84">
        <v>-2.8105736334819795</v>
      </c>
    </row>
    <row r="46" spans="1:7" s="9" customFormat="1" ht="12" customHeight="1" x14ac:dyDescent="0.2">
      <c r="A46" s="51" t="s">
        <v>54</v>
      </c>
      <c r="B46" s="83">
        <v>100.30625999999999</v>
      </c>
      <c r="C46" s="83">
        <v>89.530210999999994</v>
      </c>
      <c r="D46" s="83">
        <v>102.171228</v>
      </c>
      <c r="E46" s="83">
        <v>935.46230200000002</v>
      </c>
      <c r="F46" s="83">
        <v>769.48298499999999</v>
      </c>
      <c r="G46" s="84">
        <v>21.570238749333754</v>
      </c>
    </row>
    <row r="47" spans="1:7" s="9" customFormat="1" ht="12" customHeight="1" x14ac:dyDescent="0.2">
      <c r="A47" s="37"/>
    </row>
    <row r="48" spans="1:7" s="9" customFormat="1" ht="12" customHeight="1" x14ac:dyDescent="0.2">
      <c r="A48" s="41" t="s">
        <v>163</v>
      </c>
      <c r="B48" s="83">
        <v>43.645758999999998</v>
      </c>
      <c r="C48" s="83">
        <v>56.807281000000003</v>
      </c>
      <c r="D48" s="83">
        <v>65.593249999999998</v>
      </c>
      <c r="E48" s="83">
        <v>306.86223999999999</v>
      </c>
      <c r="F48" s="83">
        <v>165.64098000000001</v>
      </c>
      <c r="G48" s="84">
        <v>85.257440519852025</v>
      </c>
    </row>
    <row r="49" spans="1:7" ht="12" customHeight="1" x14ac:dyDescent="0.2">
      <c r="A49" s="39"/>
      <c r="B49" s="9"/>
      <c r="C49" s="9"/>
      <c r="D49" s="9"/>
      <c r="E49" s="9"/>
      <c r="F49" s="9"/>
      <c r="G49" s="9"/>
    </row>
    <row r="50" spans="1:7" ht="12" customHeight="1" x14ac:dyDescent="0.2">
      <c r="A50" s="42" t="s">
        <v>55</v>
      </c>
      <c r="B50" s="85">
        <v>3273.99413</v>
      </c>
      <c r="C50" s="86">
        <v>3153.1420229999999</v>
      </c>
      <c r="D50" s="86">
        <v>3132.7360520000002</v>
      </c>
      <c r="E50" s="86">
        <v>29385.167031000001</v>
      </c>
      <c r="F50" s="86">
        <v>27493.372884</v>
      </c>
      <c r="G50" s="87">
        <v>6.8809096467787185</v>
      </c>
    </row>
    <row r="51" spans="1:7" ht="14.1" customHeight="1" x14ac:dyDescent="0.2"/>
    <row r="52" spans="1:7" x14ac:dyDescent="0.2">
      <c r="A52" s="33" t="s">
        <v>156</v>
      </c>
    </row>
    <row r="53" spans="1:7" x14ac:dyDescent="0.2">
      <c r="A53" s="32" t="s">
        <v>133</v>
      </c>
      <c r="B53" s="32"/>
      <c r="C53" s="32"/>
      <c r="D53" s="32"/>
      <c r="E53" s="32"/>
      <c r="F53" s="32"/>
      <c r="G53" s="32"/>
    </row>
    <row r="54" spans="1:7" x14ac:dyDescent="0.2">
      <c r="A54" s="117" t="s">
        <v>134</v>
      </c>
      <c r="B54" s="117"/>
      <c r="C54" s="117"/>
      <c r="D54" s="117"/>
      <c r="E54" s="117"/>
      <c r="F54" s="117"/>
      <c r="G54" s="117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8" width="11.625" customWidth="1"/>
    <col min="9" max="26" width="11.125" customWidth="1"/>
  </cols>
  <sheetData>
    <row r="1" spans="1:8" x14ac:dyDescent="0.2">
      <c r="A1" s="129" t="s">
        <v>160</v>
      </c>
      <c r="B1" s="130"/>
      <c r="C1" s="130"/>
      <c r="D1" s="130"/>
      <c r="E1" s="130"/>
      <c r="F1" s="130"/>
      <c r="G1" s="130"/>
    </row>
    <row r="2" spans="1:8" ht="9.75" customHeight="1" x14ac:dyDescent="0.2">
      <c r="A2" s="52"/>
      <c r="B2" s="53"/>
      <c r="C2" s="53"/>
      <c r="D2" s="53"/>
      <c r="E2" s="53"/>
      <c r="F2" s="53"/>
      <c r="G2" s="53"/>
    </row>
    <row r="3" spans="1:8" x14ac:dyDescent="0.2">
      <c r="A3" s="132" t="s">
        <v>56</v>
      </c>
      <c r="B3" s="88" t="s">
        <v>119</v>
      </c>
      <c r="C3" s="88" t="s">
        <v>120</v>
      </c>
      <c r="D3" s="88" t="s">
        <v>121</v>
      </c>
      <c r="E3" s="136" t="s">
        <v>172</v>
      </c>
      <c r="F3" s="136"/>
      <c r="G3" s="137"/>
    </row>
    <row r="4" spans="1:8" ht="24" customHeight="1" x14ac:dyDescent="0.2">
      <c r="A4" s="133"/>
      <c r="B4" s="131" t="s">
        <v>174</v>
      </c>
      <c r="C4" s="120"/>
      <c r="D4" s="120"/>
      <c r="E4" s="89" t="s">
        <v>174</v>
      </c>
      <c r="F4" s="89" t="s">
        <v>191</v>
      </c>
      <c r="G4" s="138" t="s">
        <v>155</v>
      </c>
    </row>
    <row r="5" spans="1:8" ht="17.25" customHeight="1" x14ac:dyDescent="0.2">
      <c r="A5" s="134"/>
      <c r="B5" s="120" t="s">
        <v>129</v>
      </c>
      <c r="C5" s="135"/>
      <c r="D5" s="135"/>
      <c r="E5" s="135"/>
      <c r="F5" s="135"/>
      <c r="G5" s="139"/>
    </row>
    <row r="6" spans="1:8" ht="12" customHeight="1" x14ac:dyDescent="0.2">
      <c r="A6" s="35"/>
      <c r="B6" s="9"/>
      <c r="C6" s="9"/>
      <c r="D6" s="9"/>
      <c r="E6" s="9"/>
      <c r="F6" s="9"/>
      <c r="G6" s="9"/>
    </row>
    <row r="7" spans="1:8" ht="12.75" customHeight="1" x14ac:dyDescent="0.2">
      <c r="A7" s="60" t="s">
        <v>57</v>
      </c>
      <c r="B7" s="83">
        <v>2137.7244620000001</v>
      </c>
      <c r="C7" s="83">
        <v>1658.9238909999999</v>
      </c>
      <c r="D7" s="83">
        <v>1995.140187</v>
      </c>
      <c r="E7" s="83">
        <v>16676.170449000001</v>
      </c>
      <c r="F7" s="83">
        <v>17637.261029000001</v>
      </c>
      <c r="G7" s="84">
        <v>-5.4492053977073311</v>
      </c>
    </row>
    <row r="8" spans="1:8" ht="12.75" customHeight="1" x14ac:dyDescent="0.2">
      <c r="A8" s="64" t="s">
        <v>23</v>
      </c>
      <c r="B8" s="9"/>
      <c r="C8" s="9"/>
      <c r="D8" s="9"/>
      <c r="E8" s="9"/>
      <c r="F8" s="9"/>
      <c r="G8" s="9"/>
    </row>
    <row r="9" spans="1:8" ht="12.75" customHeight="1" x14ac:dyDescent="0.2">
      <c r="A9" s="64" t="s">
        <v>58</v>
      </c>
      <c r="B9" s="83">
        <v>1671.9133750000001</v>
      </c>
      <c r="C9" s="83">
        <v>1370.0874819999999</v>
      </c>
      <c r="D9" s="83">
        <v>1718.856871</v>
      </c>
      <c r="E9" s="83">
        <v>13495.26463</v>
      </c>
      <c r="F9" s="83">
        <v>12635.50936</v>
      </c>
      <c r="G9" s="84">
        <v>6.7980373500000004</v>
      </c>
      <c r="H9" s="102"/>
    </row>
    <row r="10" spans="1:8" ht="12.75" customHeight="1" x14ac:dyDescent="0.2">
      <c r="A10" s="57" t="s">
        <v>23</v>
      </c>
      <c r="B10" s="9"/>
      <c r="C10" s="9"/>
      <c r="D10" s="9"/>
      <c r="E10" s="9"/>
      <c r="F10" s="9"/>
      <c r="G10" s="9"/>
    </row>
    <row r="11" spans="1:8" ht="12.75" customHeight="1" x14ac:dyDescent="0.2">
      <c r="A11" s="57" t="s">
        <v>59</v>
      </c>
      <c r="B11" s="83">
        <v>1074.4044820000001</v>
      </c>
      <c r="C11" s="83">
        <v>759.74934900000005</v>
      </c>
      <c r="D11" s="83">
        <v>1119.6987610000001</v>
      </c>
      <c r="E11" s="83">
        <v>8974.4950040000003</v>
      </c>
      <c r="F11" s="83">
        <v>8925.102621</v>
      </c>
      <c r="G11" s="84">
        <v>0.55340969283405173</v>
      </c>
    </row>
    <row r="12" spans="1:8" ht="12.75" customHeight="1" x14ac:dyDescent="0.2">
      <c r="A12" s="65" t="s">
        <v>23</v>
      </c>
      <c r="B12" s="9"/>
      <c r="C12" s="9"/>
      <c r="D12" s="9"/>
      <c r="E12" s="9"/>
      <c r="F12" s="9"/>
      <c r="G12" s="9"/>
    </row>
    <row r="13" spans="1:8" ht="12.75" customHeight="1" x14ac:dyDescent="0.2">
      <c r="A13" s="66" t="s">
        <v>60</v>
      </c>
      <c r="B13" s="83">
        <v>170.32375300000001</v>
      </c>
      <c r="C13" s="83">
        <v>142.439561</v>
      </c>
      <c r="D13" s="83">
        <v>301.02596499999999</v>
      </c>
      <c r="E13" s="83">
        <v>2034.551526</v>
      </c>
      <c r="F13" s="83">
        <v>3817.7544200000002</v>
      </c>
      <c r="G13" s="84">
        <v>-46.708161338465558</v>
      </c>
    </row>
    <row r="14" spans="1:8" ht="12.75" customHeight="1" x14ac:dyDescent="0.2">
      <c r="A14" s="66" t="s">
        <v>61</v>
      </c>
      <c r="B14" s="83">
        <v>124.034408</v>
      </c>
      <c r="C14" s="83">
        <v>104.11761</v>
      </c>
      <c r="D14" s="83">
        <v>90.891255000000001</v>
      </c>
      <c r="E14" s="83">
        <v>993.01576</v>
      </c>
      <c r="F14" s="83">
        <v>858.156789</v>
      </c>
      <c r="G14" s="84">
        <v>15.714957071789826</v>
      </c>
    </row>
    <row r="15" spans="1:8" ht="12.75" customHeight="1" x14ac:dyDescent="0.2">
      <c r="A15" s="66" t="s">
        <v>62</v>
      </c>
      <c r="B15" s="83">
        <v>11.663985</v>
      </c>
      <c r="C15" s="83">
        <v>9.6694879999999994</v>
      </c>
      <c r="D15" s="83">
        <v>11.726388</v>
      </c>
      <c r="E15" s="83">
        <v>79.847149000000002</v>
      </c>
      <c r="F15" s="83">
        <v>49.219617999999997</v>
      </c>
      <c r="G15" s="84">
        <v>62.226267176636782</v>
      </c>
    </row>
    <row r="16" spans="1:8" ht="12.75" customHeight="1" x14ac:dyDescent="0.2">
      <c r="A16" s="66" t="s">
        <v>63</v>
      </c>
      <c r="B16" s="83">
        <v>134.89777900000001</v>
      </c>
      <c r="C16" s="83">
        <v>165.46295900000001</v>
      </c>
      <c r="D16" s="83">
        <v>169.28997100000001</v>
      </c>
      <c r="E16" s="83">
        <v>1375.7024739999999</v>
      </c>
      <c r="F16" s="83">
        <v>1095.078483</v>
      </c>
      <c r="G16" s="84">
        <v>25.625925023311765</v>
      </c>
    </row>
    <row r="17" spans="1:8" ht="12.75" customHeight="1" x14ac:dyDescent="0.2">
      <c r="A17" s="66" t="s">
        <v>64</v>
      </c>
      <c r="B17" s="83">
        <v>97.490606</v>
      </c>
      <c r="C17" s="83">
        <v>83.684493000000003</v>
      </c>
      <c r="D17" s="83">
        <v>107.28476499999999</v>
      </c>
      <c r="E17" s="83">
        <v>840.65946899999994</v>
      </c>
      <c r="F17" s="83">
        <v>822.19463399999995</v>
      </c>
      <c r="G17" s="84">
        <v>2.2457985295000213</v>
      </c>
    </row>
    <row r="18" spans="1:8" ht="12.75" customHeight="1" x14ac:dyDescent="0.2">
      <c r="A18" s="66" t="s">
        <v>65</v>
      </c>
      <c r="B18" s="83">
        <v>8.8894339999999996</v>
      </c>
      <c r="C18" s="83">
        <v>4.5938910000000002</v>
      </c>
      <c r="D18" s="83">
        <v>8.5760939999999994</v>
      </c>
      <c r="E18" s="83">
        <v>294.35146500000002</v>
      </c>
      <c r="F18" s="83">
        <v>143.875484</v>
      </c>
      <c r="G18" s="84">
        <v>104.5876453836986</v>
      </c>
    </row>
    <row r="19" spans="1:8" ht="12.75" customHeight="1" x14ac:dyDescent="0.2">
      <c r="A19" s="66" t="s">
        <v>66</v>
      </c>
      <c r="B19" s="83">
        <v>86.801709000000002</v>
      </c>
      <c r="C19" s="83">
        <v>7.0646250000000004</v>
      </c>
      <c r="D19" s="83">
        <v>8.2074940000000005</v>
      </c>
      <c r="E19" s="83">
        <v>227.83432500000001</v>
      </c>
      <c r="F19" s="83">
        <v>317.78581000000003</v>
      </c>
      <c r="G19" s="84">
        <v>-28.305695902532591</v>
      </c>
    </row>
    <row r="20" spans="1:8" ht="12.75" customHeight="1" x14ac:dyDescent="0.2">
      <c r="A20" s="66" t="s">
        <v>67</v>
      </c>
      <c r="B20" s="83">
        <v>67.289801999999995</v>
      </c>
      <c r="C20" s="83">
        <v>7.665203</v>
      </c>
      <c r="D20" s="83">
        <v>12.430755</v>
      </c>
      <c r="E20" s="83">
        <v>132.89371600000001</v>
      </c>
      <c r="F20" s="83">
        <v>63.647838</v>
      </c>
      <c r="G20" s="84">
        <v>108.79533410074356</v>
      </c>
    </row>
    <row r="21" spans="1:8" ht="12.75" customHeight="1" x14ac:dyDescent="0.2">
      <c r="A21" s="66" t="s">
        <v>68</v>
      </c>
      <c r="B21" s="83">
        <v>48.782435</v>
      </c>
      <c r="C21" s="83">
        <v>50.929276999999999</v>
      </c>
      <c r="D21" s="83">
        <v>46.030335000000001</v>
      </c>
      <c r="E21" s="83">
        <v>500.53062</v>
      </c>
      <c r="F21" s="83">
        <v>616.56859999999995</v>
      </c>
      <c r="G21" s="84">
        <v>-18.819962612432732</v>
      </c>
    </row>
    <row r="22" spans="1:8" ht="12.75" customHeight="1" x14ac:dyDescent="0.2">
      <c r="A22" s="66" t="s">
        <v>69</v>
      </c>
      <c r="B22" s="83">
        <v>24.985975</v>
      </c>
      <c r="C22" s="83">
        <v>33.013669</v>
      </c>
      <c r="D22" s="83">
        <v>38.140625</v>
      </c>
      <c r="E22" s="83">
        <v>297.385198</v>
      </c>
      <c r="F22" s="83">
        <v>243.59613200000001</v>
      </c>
      <c r="G22" s="84">
        <v>22.081247989602716</v>
      </c>
    </row>
    <row r="23" spans="1:8" ht="12.75" customHeight="1" x14ac:dyDescent="0.2">
      <c r="A23" s="66" t="s">
        <v>70</v>
      </c>
      <c r="B23" s="83">
        <v>180.81939399999999</v>
      </c>
      <c r="C23" s="83">
        <v>115.655582</v>
      </c>
      <c r="D23" s="83">
        <v>217.76466600000001</v>
      </c>
      <c r="E23" s="83">
        <v>1719.952063</v>
      </c>
      <c r="F23" s="83">
        <v>598.97022300000003</v>
      </c>
      <c r="G23" s="84">
        <v>187.15151387417131</v>
      </c>
    </row>
    <row r="24" spans="1:8" ht="12.75" customHeight="1" x14ac:dyDescent="0.2">
      <c r="A24" s="66" t="s">
        <v>71</v>
      </c>
      <c r="B24" s="83">
        <v>57.718698000000003</v>
      </c>
      <c r="C24" s="83">
        <v>1.361448</v>
      </c>
      <c r="D24" s="83">
        <v>0.324909</v>
      </c>
      <c r="E24" s="83">
        <v>62.962052</v>
      </c>
      <c r="F24" s="83">
        <v>3.4003359999999998</v>
      </c>
      <c r="G24" s="100" t="s">
        <v>188</v>
      </c>
    </row>
    <row r="25" spans="1:8" ht="12.75" customHeight="1" x14ac:dyDescent="0.2">
      <c r="A25" s="66" t="s">
        <v>72</v>
      </c>
      <c r="B25" s="83">
        <v>28.927546</v>
      </c>
      <c r="C25" s="83">
        <v>1.0305679999999999</v>
      </c>
      <c r="D25" s="83">
        <v>0.48327500000000001</v>
      </c>
      <c r="E25" s="83">
        <v>33.078552999999999</v>
      </c>
      <c r="F25" s="83">
        <v>4.8727349999999996</v>
      </c>
      <c r="G25" s="100" t="s">
        <v>188</v>
      </c>
    </row>
    <row r="26" spans="1:8" ht="12.75" customHeight="1" x14ac:dyDescent="0.2">
      <c r="A26" s="66" t="s">
        <v>80</v>
      </c>
      <c r="B26" s="83">
        <v>1.598989</v>
      </c>
      <c r="C26" s="83">
        <v>1.436968</v>
      </c>
      <c r="D26" s="83">
        <v>2.5896180000000002</v>
      </c>
      <c r="E26" s="83">
        <v>17.025016000000001</v>
      </c>
      <c r="F26" s="83">
        <v>14.596216</v>
      </c>
      <c r="G26" s="84">
        <v>16.639929143279332</v>
      </c>
    </row>
    <row r="27" spans="1:8" ht="12.75" customHeight="1" x14ac:dyDescent="0.2">
      <c r="A27" s="66" t="s">
        <v>81</v>
      </c>
      <c r="B27" s="83">
        <v>4.8122720000000001</v>
      </c>
      <c r="C27" s="83">
        <v>5.7864529999999998</v>
      </c>
      <c r="D27" s="83">
        <v>7.9563839999999999</v>
      </c>
      <c r="E27" s="83">
        <v>48.084423999999999</v>
      </c>
      <c r="F27" s="83">
        <v>43.124727</v>
      </c>
      <c r="G27" s="84">
        <v>11.500819471854271</v>
      </c>
    </row>
    <row r="28" spans="1:8" ht="12.75" customHeight="1" x14ac:dyDescent="0.2">
      <c r="A28" s="66" t="s">
        <v>73</v>
      </c>
      <c r="B28" s="83">
        <v>4.8405250000000004</v>
      </c>
      <c r="C28" s="83">
        <v>4.8943199999999996</v>
      </c>
      <c r="D28" s="83">
        <v>71.831010000000006</v>
      </c>
      <c r="E28" s="83">
        <v>109.097905</v>
      </c>
      <c r="F28" s="83">
        <v>36.883552999999999</v>
      </c>
      <c r="G28" s="84">
        <v>195.79011815916977</v>
      </c>
    </row>
    <row r="29" spans="1:8" ht="12.75" customHeight="1" x14ac:dyDescent="0.2">
      <c r="A29" s="66" t="s">
        <v>74</v>
      </c>
      <c r="B29" s="83">
        <v>16.999390999999999</v>
      </c>
      <c r="C29" s="83">
        <v>16.081931999999998</v>
      </c>
      <c r="D29" s="83">
        <v>19.463802999999999</v>
      </c>
      <c r="E29" s="83">
        <v>163.39717300000001</v>
      </c>
      <c r="F29" s="83">
        <v>167.74874</v>
      </c>
      <c r="G29" s="84">
        <v>-2.5940981732560147</v>
      </c>
    </row>
    <row r="30" spans="1:8" ht="12.75" customHeight="1" x14ac:dyDescent="0.2">
      <c r="A30" s="66" t="s">
        <v>79</v>
      </c>
      <c r="B30" s="83">
        <v>3.5277810000000001</v>
      </c>
      <c r="C30" s="83">
        <v>4.8613020000000002</v>
      </c>
      <c r="D30" s="83">
        <v>5.6814489999999997</v>
      </c>
      <c r="E30" s="83">
        <v>44.126116000000003</v>
      </c>
      <c r="F30" s="83">
        <v>27.628283</v>
      </c>
      <c r="G30" s="84">
        <v>59.713565985986207</v>
      </c>
    </row>
    <row r="31" spans="1:8" ht="12.75" customHeight="1" x14ac:dyDescent="0.2">
      <c r="A31" s="58" t="s">
        <v>75</v>
      </c>
      <c r="B31" s="83">
        <v>598</v>
      </c>
      <c r="C31" s="83">
        <v>610</v>
      </c>
      <c r="D31" s="83">
        <v>599</v>
      </c>
      <c r="E31" s="101" t="s">
        <v>189</v>
      </c>
      <c r="F31" s="83">
        <v>3711</v>
      </c>
      <c r="G31" s="84">
        <v>21.8270008</v>
      </c>
      <c r="H31" s="102"/>
    </row>
    <row r="32" spans="1:8" ht="12.75" customHeight="1" x14ac:dyDescent="0.2">
      <c r="A32" s="65" t="s">
        <v>23</v>
      </c>
      <c r="B32" s="9"/>
      <c r="C32" s="9"/>
      <c r="D32" s="9"/>
      <c r="E32" s="9"/>
      <c r="F32" s="9"/>
      <c r="G32" s="9"/>
      <c r="H32" s="80"/>
    </row>
    <row r="33" spans="1:9" ht="12.75" customHeight="1" x14ac:dyDescent="0.2">
      <c r="A33" s="66" t="s">
        <v>166</v>
      </c>
      <c r="B33" s="154" t="s">
        <v>187</v>
      </c>
      <c r="C33" s="154" t="s">
        <v>187</v>
      </c>
      <c r="D33" s="154" t="s">
        <v>187</v>
      </c>
      <c r="E33" s="154" t="s">
        <v>187</v>
      </c>
      <c r="F33" s="83">
        <v>189.2</v>
      </c>
      <c r="G33" s="100" t="s">
        <v>188</v>
      </c>
      <c r="H33" s="103"/>
    </row>
    <row r="34" spans="1:9" ht="12.75" customHeight="1" x14ac:dyDescent="0.2">
      <c r="A34" s="66" t="s">
        <v>76</v>
      </c>
      <c r="B34" s="83">
        <v>90.583771999999996</v>
      </c>
      <c r="C34" s="83">
        <v>53.013381000000003</v>
      </c>
      <c r="D34" s="83">
        <v>138.96512100000001</v>
      </c>
      <c r="E34" s="83">
        <v>717.10395800000003</v>
      </c>
      <c r="F34" s="83">
        <v>713.568534</v>
      </c>
      <c r="G34" s="84">
        <v>0.49545682461385354</v>
      </c>
    </row>
    <row r="35" spans="1:9" ht="12.75" customHeight="1" x14ac:dyDescent="0.2">
      <c r="A35" s="66" t="s">
        <v>77</v>
      </c>
      <c r="B35" s="83">
        <v>156.186308</v>
      </c>
      <c r="C35" s="83">
        <v>177.98661200000001</v>
      </c>
      <c r="D35" s="83">
        <v>173.95719600000001</v>
      </c>
      <c r="E35" s="83">
        <v>1476.3309039999999</v>
      </c>
      <c r="F35" s="83">
        <v>1078.2918010000001</v>
      </c>
      <c r="G35" s="84">
        <v>36.913857884374266</v>
      </c>
    </row>
    <row r="36" spans="1:9" ht="12.75" customHeight="1" x14ac:dyDescent="0.2">
      <c r="A36" s="66" t="s">
        <v>78</v>
      </c>
      <c r="B36" s="83">
        <v>30.878788</v>
      </c>
      <c r="C36" s="83">
        <v>46.764176999999997</v>
      </c>
      <c r="D36" s="83">
        <v>45.799681999999997</v>
      </c>
      <c r="E36" s="83">
        <v>375.10650900000002</v>
      </c>
      <c r="F36" s="83">
        <v>490.890083</v>
      </c>
      <c r="G36" s="84">
        <v>-23.586456115064763</v>
      </c>
    </row>
    <row r="37" spans="1:9" ht="12.75" customHeight="1" x14ac:dyDescent="0.2">
      <c r="A37" s="66" t="s">
        <v>82</v>
      </c>
      <c r="B37" s="83">
        <v>89.568527000000003</v>
      </c>
      <c r="C37" s="83">
        <v>104.240031</v>
      </c>
      <c r="D37" s="83">
        <v>119.103544</v>
      </c>
      <c r="E37" s="83">
        <v>741.12090499999999</v>
      </c>
      <c r="F37" s="83">
        <v>539.96972700000003</v>
      </c>
      <c r="G37" s="84">
        <v>37.252306553844988</v>
      </c>
    </row>
    <row r="38" spans="1:9" ht="12.75" customHeight="1" x14ac:dyDescent="0.2">
      <c r="A38" s="66" t="s">
        <v>154</v>
      </c>
      <c r="B38" s="83">
        <v>9.6264749999999992</v>
      </c>
      <c r="C38" s="83">
        <v>6.5134740000000004</v>
      </c>
      <c r="D38" s="83">
        <v>11.085559999999999</v>
      </c>
      <c r="E38" s="83">
        <v>63.329827999999999</v>
      </c>
      <c r="F38" s="83">
        <v>52.443167000000003</v>
      </c>
      <c r="G38" s="84">
        <v>20.758969419219085</v>
      </c>
    </row>
    <row r="39" spans="1:9" ht="12.75" customHeight="1" x14ac:dyDescent="0.2">
      <c r="A39" s="66" t="s">
        <v>83</v>
      </c>
      <c r="B39" s="83">
        <v>201.58284499999999</v>
      </c>
      <c r="C39" s="83">
        <v>203.42784499999999</v>
      </c>
      <c r="D39" s="83">
        <v>93.822294999999997</v>
      </c>
      <c r="E39" s="83">
        <v>980.409898</v>
      </c>
      <c r="F39" s="83">
        <v>492.451187</v>
      </c>
      <c r="G39" s="84">
        <v>99.087731714615614</v>
      </c>
    </row>
    <row r="40" spans="1:9" ht="12.75" customHeight="1" x14ac:dyDescent="0.2">
      <c r="A40" s="66" t="s">
        <v>84</v>
      </c>
      <c r="B40" s="83">
        <v>13.19636</v>
      </c>
      <c r="C40" s="83">
        <v>14.823117</v>
      </c>
      <c r="D40" s="83">
        <v>12.099221</v>
      </c>
      <c r="E40" s="83">
        <v>133.22761399999999</v>
      </c>
      <c r="F40" s="83">
        <v>113.828248</v>
      </c>
      <c r="G40" s="84">
        <v>17.042664137288654</v>
      </c>
    </row>
    <row r="41" spans="1:9" ht="12.75" customHeight="1" x14ac:dyDescent="0.2">
      <c r="A41" s="66" t="s">
        <v>85</v>
      </c>
      <c r="B41" s="83">
        <v>5.8858180000000004</v>
      </c>
      <c r="C41" s="83">
        <v>3.569496</v>
      </c>
      <c r="D41" s="83">
        <v>4.3254910000000004</v>
      </c>
      <c r="E41" s="83">
        <v>34.140009999999997</v>
      </c>
      <c r="F41" s="83">
        <v>39.783589999999997</v>
      </c>
      <c r="G41" s="84">
        <v>-14.185698173543415</v>
      </c>
    </row>
    <row r="42" spans="1:9" ht="12.75" customHeight="1" x14ac:dyDescent="0.2">
      <c r="A42" s="67" t="s">
        <v>86</v>
      </c>
      <c r="B42" s="83">
        <v>465.81108700000004</v>
      </c>
      <c r="C42" s="83">
        <v>288.836409</v>
      </c>
      <c r="D42" s="83">
        <v>276.28331600000001</v>
      </c>
      <c r="E42" s="83">
        <v>3180.9058190000014</v>
      </c>
      <c r="F42" s="83">
        <v>5002</v>
      </c>
      <c r="G42" s="84">
        <v>-36.4073207</v>
      </c>
      <c r="H42" s="102"/>
    </row>
    <row r="43" spans="1:9" ht="12.75" customHeight="1" x14ac:dyDescent="0.2">
      <c r="A43" s="58" t="s">
        <v>34</v>
      </c>
      <c r="B43" s="9"/>
      <c r="C43" s="9"/>
      <c r="D43" s="9"/>
      <c r="E43" s="9"/>
      <c r="F43" s="9"/>
      <c r="G43" s="9"/>
    </row>
    <row r="44" spans="1:9" ht="12.75" customHeight="1" x14ac:dyDescent="0.2">
      <c r="A44" s="58" t="s">
        <v>87</v>
      </c>
      <c r="B44" s="83">
        <v>5.1562359999999998</v>
      </c>
      <c r="C44" s="83">
        <v>8.9678819999999995</v>
      </c>
      <c r="D44" s="83">
        <v>12.353474</v>
      </c>
      <c r="E44" s="83">
        <v>95.227760000000004</v>
      </c>
      <c r="F44" s="83">
        <v>109.931348</v>
      </c>
      <c r="G44" s="84">
        <v>-13.375245794311553</v>
      </c>
    </row>
    <row r="45" spans="1:9" ht="12.75" customHeight="1" x14ac:dyDescent="0.2">
      <c r="A45" s="58" t="s">
        <v>88</v>
      </c>
      <c r="B45" s="83">
        <v>209.880853</v>
      </c>
      <c r="C45" s="83">
        <v>88.920203999999998</v>
      </c>
      <c r="D45" s="83">
        <v>96.672974999999994</v>
      </c>
      <c r="E45" s="83">
        <v>779.861717</v>
      </c>
      <c r="F45" s="83">
        <v>327.37005599999998</v>
      </c>
      <c r="G45" s="84">
        <v>138.22023508466518</v>
      </c>
    </row>
    <row r="46" spans="1:9" ht="12.75" customHeight="1" x14ac:dyDescent="0.2">
      <c r="A46" s="58" t="s">
        <v>89</v>
      </c>
      <c r="B46" s="83">
        <v>41.170983</v>
      </c>
      <c r="C46" s="83">
        <v>42.165649000000002</v>
      </c>
      <c r="D46" s="83">
        <v>33.848931</v>
      </c>
      <c r="E46" s="83">
        <v>346.53764699999999</v>
      </c>
      <c r="F46" s="83">
        <v>1193.79548</v>
      </c>
      <c r="G46" s="84">
        <v>-70.971774243943358</v>
      </c>
    </row>
    <row r="47" spans="1:9" ht="12.75" customHeight="1" x14ac:dyDescent="0.2">
      <c r="A47" s="58" t="s">
        <v>90</v>
      </c>
      <c r="B47" s="83">
        <v>80.817734000000002</v>
      </c>
      <c r="C47" s="83">
        <v>21.424091000000001</v>
      </c>
      <c r="D47" s="83">
        <v>22.214345999999999</v>
      </c>
      <c r="E47" s="83">
        <v>622.32211600000005</v>
      </c>
      <c r="F47" s="83">
        <v>1160.8193309999999</v>
      </c>
      <c r="G47" s="84">
        <v>-46.389407948272691</v>
      </c>
    </row>
    <row r="48" spans="1:9" ht="12.75" customHeight="1" x14ac:dyDescent="0.2">
      <c r="A48" s="58" t="s">
        <v>166</v>
      </c>
      <c r="B48" s="83">
        <v>104.295592</v>
      </c>
      <c r="C48" s="83">
        <v>103.021896</v>
      </c>
      <c r="D48" s="83">
        <v>87.132232000000002</v>
      </c>
      <c r="E48" s="83">
        <v>1154.0431140000001</v>
      </c>
      <c r="F48" s="83">
        <v>2045.2</v>
      </c>
      <c r="G48" s="84">
        <v>-43.5730924</v>
      </c>
      <c r="H48" s="103"/>
      <c r="I48" s="102"/>
    </row>
    <row r="49" spans="1:7" ht="12.75" customHeight="1" x14ac:dyDescent="0.2">
      <c r="A49" s="59" t="s">
        <v>91</v>
      </c>
      <c r="B49" s="83">
        <v>43.941532000000002</v>
      </c>
      <c r="C49" s="83">
        <v>49.405949999999997</v>
      </c>
      <c r="D49" s="83">
        <v>48.832469000000003</v>
      </c>
      <c r="E49" s="83">
        <v>438.02936299999999</v>
      </c>
      <c r="F49" s="83">
        <v>534.65299000000005</v>
      </c>
      <c r="G49" s="84">
        <v>-18.072212969387863</v>
      </c>
    </row>
    <row r="50" spans="1:7" ht="12.75" customHeight="1" x14ac:dyDescent="0.2">
      <c r="A50" s="67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7" t="s">
        <v>92</v>
      </c>
      <c r="B51" s="83">
        <v>4.5135209999999999</v>
      </c>
      <c r="C51" s="83">
        <v>7.4021160000000004</v>
      </c>
      <c r="D51" s="83">
        <v>4.9224379999999996</v>
      </c>
      <c r="E51" s="83">
        <v>98.420653999999999</v>
      </c>
      <c r="F51" s="83">
        <v>36.089637000000003</v>
      </c>
      <c r="G51" s="84">
        <v>172.71167620777118</v>
      </c>
    </row>
    <row r="52" spans="1:7" ht="12.75" customHeight="1" x14ac:dyDescent="0.2">
      <c r="A52" s="67" t="s">
        <v>93</v>
      </c>
      <c r="B52" s="83">
        <v>0.86036999999999997</v>
      </c>
      <c r="C52" s="83">
        <v>2.1785209999999999</v>
      </c>
      <c r="D52" s="83">
        <v>1.679416</v>
      </c>
      <c r="E52" s="83">
        <v>16.833206000000001</v>
      </c>
      <c r="F52" s="83">
        <v>25.589896</v>
      </c>
      <c r="G52" s="84">
        <v>-34.219326252830413</v>
      </c>
    </row>
    <row r="53" spans="1:7" ht="12.75" customHeight="1" x14ac:dyDescent="0.2">
      <c r="A53" s="67" t="s">
        <v>94</v>
      </c>
      <c r="B53" s="83">
        <v>19.866661000000001</v>
      </c>
      <c r="C53" s="83">
        <v>17.942537999999999</v>
      </c>
      <c r="D53" s="83">
        <v>13.65132</v>
      </c>
      <c r="E53" s="83">
        <v>118.80589999999999</v>
      </c>
      <c r="F53" s="83">
        <v>95.631834999999995</v>
      </c>
      <c r="G53" s="84">
        <v>24.232584264434536</v>
      </c>
    </row>
    <row r="54" spans="1:7" ht="12.75" customHeight="1" x14ac:dyDescent="0.2">
      <c r="A54" s="60" t="s">
        <v>95</v>
      </c>
      <c r="B54" s="83">
        <v>331.93530700000002</v>
      </c>
      <c r="C54" s="83">
        <v>292.83987000000002</v>
      </c>
      <c r="D54" s="83">
        <v>327.40008999999998</v>
      </c>
      <c r="E54" s="83">
        <v>2892.7625149999999</v>
      </c>
      <c r="F54" s="83">
        <v>2303.7567720000002</v>
      </c>
      <c r="G54" s="84">
        <v>25.567184442333982</v>
      </c>
    </row>
    <row r="55" spans="1:7" ht="12.75" customHeight="1" x14ac:dyDescent="0.2">
      <c r="A55" s="64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7" t="s">
        <v>96</v>
      </c>
      <c r="B56" s="83">
        <v>215.66643500000001</v>
      </c>
      <c r="C56" s="83">
        <v>178.20278099999999</v>
      </c>
      <c r="D56" s="83">
        <v>169.65952799999999</v>
      </c>
      <c r="E56" s="83">
        <v>2109.4482790000002</v>
      </c>
      <c r="F56" s="83">
        <v>1806.5047750000001</v>
      </c>
      <c r="G56" s="84">
        <v>16.769593315910285</v>
      </c>
    </row>
    <row r="57" spans="1:7" ht="12.75" customHeight="1" x14ac:dyDescent="0.2">
      <c r="A57" s="57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7" t="s">
        <v>97</v>
      </c>
      <c r="B58" s="83">
        <v>141.27024</v>
      </c>
      <c r="C58" s="83">
        <v>160.89331100000001</v>
      </c>
      <c r="D58" s="83">
        <v>155.38749000000001</v>
      </c>
      <c r="E58" s="83">
        <v>1663.8914159999999</v>
      </c>
      <c r="F58" s="83">
        <v>1207.8417079999999</v>
      </c>
      <c r="G58" s="84">
        <v>37.757406867092556</v>
      </c>
    </row>
    <row r="59" spans="1:7" ht="12.75" customHeight="1" x14ac:dyDescent="0.2">
      <c r="A59" s="57" t="s">
        <v>98</v>
      </c>
      <c r="B59" s="83">
        <v>4.2870460000000001</v>
      </c>
      <c r="C59" s="83">
        <v>8.4813010000000002</v>
      </c>
      <c r="D59" s="83">
        <v>6.9451390000000002</v>
      </c>
      <c r="E59" s="83">
        <v>240.83433299999999</v>
      </c>
      <c r="F59" s="83">
        <v>353.40744100000001</v>
      </c>
      <c r="G59" s="84">
        <v>-31.853632646065321</v>
      </c>
    </row>
    <row r="60" spans="1:7" ht="12.75" customHeight="1" x14ac:dyDescent="0.2">
      <c r="A60" s="64" t="s">
        <v>150</v>
      </c>
      <c r="B60" s="83">
        <v>108.136968</v>
      </c>
      <c r="C60" s="83">
        <v>110.009781</v>
      </c>
      <c r="D60" s="83">
        <v>143.62972300000001</v>
      </c>
      <c r="E60" s="83">
        <v>698.25786300000004</v>
      </c>
      <c r="F60" s="83">
        <v>463.162578</v>
      </c>
      <c r="G60" s="84">
        <v>50.758696010194512</v>
      </c>
    </row>
    <row r="61" spans="1:7" ht="12.75" customHeight="1" x14ac:dyDescent="0.2">
      <c r="A61" s="57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7" t="s">
        <v>99</v>
      </c>
      <c r="B62" s="83">
        <v>35.455308000000002</v>
      </c>
      <c r="C62" s="83">
        <v>37.092388</v>
      </c>
      <c r="D62" s="83">
        <v>59.953412</v>
      </c>
      <c r="E62" s="83">
        <v>343.701168</v>
      </c>
      <c r="F62" s="83">
        <v>310.57786399999998</v>
      </c>
      <c r="G62" s="84">
        <v>10.665056283599156</v>
      </c>
    </row>
    <row r="63" spans="1:7" ht="12.75" customHeight="1" x14ac:dyDescent="0.2">
      <c r="A63" s="57"/>
      <c r="B63" s="9"/>
      <c r="C63" s="9"/>
      <c r="D63" s="9"/>
      <c r="E63" s="9"/>
      <c r="F63" s="9"/>
      <c r="G63" s="9"/>
    </row>
    <row r="64" spans="1:7" ht="12.75" customHeight="1" x14ac:dyDescent="0.2">
      <c r="A64" s="60" t="s">
        <v>100</v>
      </c>
      <c r="B64" s="83">
        <v>638.14801999999997</v>
      </c>
      <c r="C64" s="83">
        <v>1028.654783</v>
      </c>
      <c r="D64" s="83">
        <v>647.92101300000002</v>
      </c>
      <c r="E64" s="83">
        <v>8454.2597829999995</v>
      </c>
      <c r="F64" s="83">
        <v>6257.4942430000001</v>
      </c>
      <c r="G64" s="84">
        <v>35.106153592668988</v>
      </c>
    </row>
    <row r="65" spans="1:7" ht="12.75" customHeight="1" x14ac:dyDescent="0.2">
      <c r="A65" s="64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7" t="s">
        <v>101</v>
      </c>
      <c r="B66" s="83">
        <v>30.060095</v>
      </c>
      <c r="C66" s="83">
        <v>96.034462000000005</v>
      </c>
      <c r="D66" s="83">
        <v>29.640346000000001</v>
      </c>
      <c r="E66" s="83">
        <v>1043.0166240000001</v>
      </c>
      <c r="F66" s="83">
        <v>627.50980600000003</v>
      </c>
      <c r="G66" s="84">
        <v>66.215191225234832</v>
      </c>
    </row>
    <row r="67" spans="1:7" ht="12.75" customHeight="1" x14ac:dyDescent="0.2">
      <c r="A67" s="67" t="s">
        <v>102</v>
      </c>
      <c r="B67" s="83">
        <v>442.22914900000001</v>
      </c>
      <c r="C67" s="83">
        <v>405.084767</v>
      </c>
      <c r="D67" s="83">
        <v>145.32606799999999</v>
      </c>
      <c r="E67" s="83">
        <v>3394.4859799999999</v>
      </c>
      <c r="F67" s="83">
        <v>2048.6201080000001</v>
      </c>
      <c r="G67" s="84">
        <v>65.696215064193836</v>
      </c>
    </row>
    <row r="68" spans="1:7" ht="12.75" customHeight="1" x14ac:dyDescent="0.2">
      <c r="A68" s="67" t="s">
        <v>103</v>
      </c>
      <c r="B68" s="83">
        <v>19.947123000000001</v>
      </c>
      <c r="C68" s="83">
        <v>17.406177</v>
      </c>
      <c r="D68" s="83">
        <v>19.590782999999998</v>
      </c>
      <c r="E68" s="83">
        <v>355.78841199999999</v>
      </c>
      <c r="F68" s="83">
        <v>329.523415</v>
      </c>
      <c r="G68" s="84">
        <v>7.9706011179812464</v>
      </c>
    </row>
    <row r="69" spans="1:7" ht="12.75" customHeight="1" x14ac:dyDescent="0.2">
      <c r="A69" s="67" t="s">
        <v>104</v>
      </c>
      <c r="B69" s="83">
        <v>10.19267</v>
      </c>
      <c r="C69" s="83">
        <v>139.90572299999999</v>
      </c>
      <c r="D69" s="83">
        <v>79.511026999999999</v>
      </c>
      <c r="E69" s="83">
        <v>479.25461300000001</v>
      </c>
      <c r="F69" s="83">
        <v>197.190248</v>
      </c>
      <c r="G69" s="84">
        <v>143.04174159768795</v>
      </c>
    </row>
    <row r="70" spans="1:7" ht="12.75" customHeight="1" x14ac:dyDescent="0.2">
      <c r="A70" s="68" t="s">
        <v>105</v>
      </c>
      <c r="B70" s="83">
        <v>8.7175089999999997</v>
      </c>
      <c r="C70" s="83">
        <v>6.6032770000000003</v>
      </c>
      <c r="D70" s="83">
        <v>13.607828</v>
      </c>
      <c r="E70" s="83">
        <v>143.38638700000001</v>
      </c>
      <c r="F70" s="83">
        <v>132.18556599999999</v>
      </c>
      <c r="G70" s="84">
        <v>8.4735583006090138</v>
      </c>
    </row>
    <row r="71" spans="1:7" ht="12.75" customHeight="1" x14ac:dyDescent="0.2">
      <c r="A71" s="61" t="s">
        <v>106</v>
      </c>
      <c r="B71" s="83">
        <v>11.659591000000001</v>
      </c>
      <c r="C71" s="83">
        <v>18.462523999999998</v>
      </c>
      <c r="D71" s="83">
        <v>6.5506729999999997</v>
      </c>
      <c r="E71" s="83">
        <v>106.053375</v>
      </c>
      <c r="F71" s="83">
        <v>144.00351900000001</v>
      </c>
      <c r="G71" s="84">
        <v>-26.353622650013165</v>
      </c>
    </row>
    <row r="72" spans="1:7" ht="12.75" customHeight="1" x14ac:dyDescent="0.2">
      <c r="A72" s="69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9" t="s">
        <v>131</v>
      </c>
      <c r="B73" s="83">
        <v>8.3016360000000002</v>
      </c>
      <c r="C73" s="83">
        <v>5.343788</v>
      </c>
      <c r="D73" s="83">
        <v>4.840827</v>
      </c>
      <c r="E73" s="83">
        <v>61.171131000000003</v>
      </c>
      <c r="F73" s="83">
        <v>65.367220000000003</v>
      </c>
      <c r="G73" s="84">
        <v>-6.4192557064534839</v>
      </c>
    </row>
    <row r="74" spans="1:7" ht="24" x14ac:dyDescent="0.2">
      <c r="A74" s="62" t="s">
        <v>125</v>
      </c>
      <c r="B74" s="83">
        <v>110.585218</v>
      </c>
      <c r="C74" s="83">
        <v>104.85500500000001</v>
      </c>
      <c r="D74" s="83">
        <v>106.89162</v>
      </c>
      <c r="E74" s="83">
        <v>817.89154599999995</v>
      </c>
      <c r="F74" s="83">
        <v>616.20433100000002</v>
      </c>
      <c r="G74" s="84">
        <v>32.730574073164036</v>
      </c>
    </row>
    <row r="75" spans="1:7" x14ac:dyDescent="0.2">
      <c r="A75" s="63" t="s">
        <v>55</v>
      </c>
      <c r="B75" s="90">
        <v>3273.99413</v>
      </c>
      <c r="C75" s="91">
        <v>3153.1420229999999</v>
      </c>
      <c r="D75" s="91">
        <v>3132.7360520000002</v>
      </c>
      <c r="E75" s="91">
        <v>29385.167031000001</v>
      </c>
      <c r="F75" s="91">
        <v>27493.372884</v>
      </c>
      <c r="G75" s="92">
        <v>6.8809096467787185</v>
      </c>
    </row>
    <row r="76" spans="1:7" ht="14.1" customHeight="1" x14ac:dyDescent="0.2"/>
    <row r="77" spans="1:7" x14ac:dyDescent="0.2">
      <c r="A77" s="33" t="s">
        <v>156</v>
      </c>
    </row>
    <row r="78" spans="1:7" x14ac:dyDescent="0.2">
      <c r="A78" s="33" t="s">
        <v>165</v>
      </c>
    </row>
    <row r="79" spans="1:7" x14ac:dyDescent="0.2">
      <c r="A79" s="32" t="s">
        <v>133</v>
      </c>
      <c r="B79" s="32"/>
      <c r="C79" s="32"/>
      <c r="D79" s="32"/>
      <c r="E79" s="32"/>
      <c r="F79" s="32"/>
      <c r="G79" s="32"/>
    </row>
    <row r="80" spans="1:7" x14ac:dyDescent="0.2">
      <c r="A80" s="117" t="s">
        <v>134</v>
      </c>
      <c r="B80" s="117"/>
      <c r="C80" s="117"/>
      <c r="D80" s="117"/>
      <c r="E80" s="117"/>
      <c r="F80" s="117"/>
      <c r="G80" s="117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3/21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3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8" t="s">
        <v>161</v>
      </c>
      <c r="B1" s="118"/>
      <c r="C1" s="118"/>
      <c r="D1" s="118"/>
      <c r="E1" s="118"/>
      <c r="F1" s="118"/>
      <c r="G1" s="118"/>
    </row>
    <row r="2" spans="1:7" x14ac:dyDescent="0.2">
      <c r="A2" s="118" t="s">
        <v>175</v>
      </c>
      <c r="B2" s="118"/>
      <c r="C2" s="118"/>
      <c r="D2" s="118"/>
      <c r="E2" s="118"/>
      <c r="F2" s="118"/>
      <c r="G2" s="118"/>
    </row>
    <row r="28" spans="1:7" x14ac:dyDescent="0.2">
      <c r="A28" s="140" t="s">
        <v>176</v>
      </c>
      <c r="B28" s="140"/>
      <c r="C28" s="140"/>
      <c r="D28" s="140"/>
      <c r="E28" s="140"/>
      <c r="F28" s="140"/>
      <c r="G28" s="140"/>
    </row>
    <row r="29" spans="1:7" x14ac:dyDescent="0.2">
      <c r="A29" s="43"/>
      <c r="B29" s="43"/>
      <c r="C29" s="43"/>
      <c r="D29" s="43"/>
      <c r="E29" s="43"/>
      <c r="F29" s="43"/>
      <c r="G29" s="43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6"/>
  <sheetViews>
    <sheetView zoomScaleNormal="100" workbookViewId="0">
      <selection activeCell="E7" sqref="E7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ht="15.75" x14ac:dyDescent="0.2">
      <c r="A1" s="76" t="s">
        <v>162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1" t="s">
        <v>109</v>
      </c>
      <c r="B3" s="144" t="s">
        <v>110</v>
      </c>
      <c r="C3" s="145"/>
      <c r="D3" s="146"/>
      <c r="E3" s="146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2"/>
      <c r="B4" s="147" t="s">
        <v>177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2"/>
      <c r="B5" s="144"/>
      <c r="C5" s="148"/>
      <c r="D5" s="146"/>
      <c r="E5" s="14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3"/>
      <c r="B6" s="149"/>
      <c r="C6" s="146"/>
      <c r="D6" s="146"/>
      <c r="E6" s="14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55</v>
      </c>
      <c r="B8" s="95">
        <v>29385.167031000001</v>
      </c>
      <c r="C8" s="96"/>
      <c r="D8" s="95">
        <v>27493.372884</v>
      </c>
      <c r="E8" s="9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2021</v>
      </c>
      <c r="C9" s="21">
        <v>2021</v>
      </c>
      <c r="D9" s="12">
        <v>2020</v>
      </c>
      <c r="E9" s="12">
        <v>2020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178</v>
      </c>
      <c r="B10" s="93">
        <v>3298.8720830000002</v>
      </c>
      <c r="C10" s="97">
        <f t="shared" ref="C10:C24" si="0">IF(B$8&gt;0,B10/B$8*100,0)</f>
        <v>11.226317276059183</v>
      </c>
      <c r="D10" s="93">
        <v>1861.003737</v>
      </c>
      <c r="E10" s="97">
        <f t="shared" ref="E10:E24" si="1">IF(D$8&gt;0,D10/D$8*100,0)</f>
        <v>6.7689175309698966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179</v>
      </c>
      <c r="B11" s="94">
        <v>2034.551526</v>
      </c>
      <c r="C11" s="98">
        <f t="shared" si="0"/>
        <v>6.9237364683128781</v>
      </c>
      <c r="D11" s="93">
        <v>3817.7544200000002</v>
      </c>
      <c r="E11" s="97">
        <f t="shared" si="1"/>
        <v>13.886089699171739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70</v>
      </c>
      <c r="B12" s="94">
        <v>1719.952063</v>
      </c>
      <c r="C12" s="98">
        <f t="shared" si="0"/>
        <v>5.853130122369322</v>
      </c>
      <c r="D12" s="93">
        <v>598.97022300000003</v>
      </c>
      <c r="E12" s="97">
        <f t="shared" si="1"/>
        <v>2.1785985500112131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180</v>
      </c>
      <c r="B13" s="94">
        <v>1663.8914159999999</v>
      </c>
      <c r="C13" s="98">
        <f t="shared" si="0"/>
        <v>5.6623513973722552</v>
      </c>
      <c r="D13" s="93">
        <v>1207.8417079999999</v>
      </c>
      <c r="E13" s="97">
        <f t="shared" si="1"/>
        <v>4.3932103678079946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77</v>
      </c>
      <c r="B14" s="94">
        <v>1476.3309039999999</v>
      </c>
      <c r="C14" s="98">
        <f t="shared" si="0"/>
        <v>5.0240684439279812</v>
      </c>
      <c r="D14" s="93">
        <v>1078.2918010000001</v>
      </c>
      <c r="E14" s="97">
        <f t="shared" si="1"/>
        <v>3.9220062432846174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63</v>
      </c>
      <c r="B15" s="94">
        <v>1375.7024739999999</v>
      </c>
      <c r="C15" s="98">
        <f t="shared" si="0"/>
        <v>4.6816221005267629</v>
      </c>
      <c r="D15" s="93">
        <v>1095.078483</v>
      </c>
      <c r="E15" s="97">
        <f t="shared" si="1"/>
        <v>3.9830634372157738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181</v>
      </c>
      <c r="B16" s="94">
        <v>1266.6534899999999</v>
      </c>
      <c r="C16" s="98">
        <f t="shared" si="0"/>
        <v>4.3105199594875154</v>
      </c>
      <c r="D16" s="93">
        <v>1558.9856440000001</v>
      </c>
      <c r="E16" s="97">
        <f t="shared" si="1"/>
        <v>5.6704051939268059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182</v>
      </c>
      <c r="B17" s="94">
        <v>1154.0431140000001</v>
      </c>
      <c r="C17" s="98">
        <f t="shared" si="0"/>
        <v>3.9272981255561272</v>
      </c>
      <c r="D17" s="93">
        <v>2234.3599709999999</v>
      </c>
      <c r="E17" s="97">
        <f t="shared" si="1"/>
        <v>8.126903819430261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61</v>
      </c>
      <c r="B18" s="94">
        <v>993.01576</v>
      </c>
      <c r="C18" s="98">
        <f t="shared" si="0"/>
        <v>3.3793095644221247</v>
      </c>
      <c r="D18" s="93">
        <v>858.156789</v>
      </c>
      <c r="E18" s="97">
        <f t="shared" si="1"/>
        <v>3.1213223369163683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83</v>
      </c>
      <c r="B19" s="94">
        <v>980.409898</v>
      </c>
      <c r="C19" s="98">
        <f t="shared" si="0"/>
        <v>3.3364108394065366</v>
      </c>
      <c r="D19" s="93">
        <v>492.451187</v>
      </c>
      <c r="E19" s="97">
        <f t="shared" si="1"/>
        <v>1.7911632344192523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64</v>
      </c>
      <c r="B20" s="94">
        <v>840.65946899999994</v>
      </c>
      <c r="C20" s="98">
        <f t="shared" si="0"/>
        <v>2.8608293024611458</v>
      </c>
      <c r="D20" s="93">
        <v>822.19463399999995</v>
      </c>
      <c r="E20" s="97">
        <f t="shared" si="1"/>
        <v>2.9905193424939256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183</v>
      </c>
      <c r="B21" s="94">
        <v>779.861717</v>
      </c>
      <c r="C21" s="98">
        <f t="shared" si="0"/>
        <v>2.6539298421454665</v>
      </c>
      <c r="D21" s="93">
        <v>327.37005599999998</v>
      </c>
      <c r="E21" s="97">
        <f t="shared" si="1"/>
        <v>1.1907235150130151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184</v>
      </c>
      <c r="B22" s="94">
        <v>741.12090499999999</v>
      </c>
      <c r="C22" s="98">
        <f t="shared" si="0"/>
        <v>2.522091857494468</v>
      </c>
      <c r="D22" s="93">
        <v>539.96972700000003</v>
      </c>
      <c r="E22" s="97">
        <f t="shared" si="1"/>
        <v>1.9639995764733544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76</v>
      </c>
      <c r="B23" s="94">
        <v>717.10395800000003</v>
      </c>
      <c r="C23" s="98">
        <f t="shared" si="0"/>
        <v>2.4403603261587326</v>
      </c>
      <c r="D23" s="93">
        <v>713.568534</v>
      </c>
      <c r="E23" s="97">
        <f t="shared" si="1"/>
        <v>2.5954201291005194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185</v>
      </c>
      <c r="B24" s="94">
        <v>690.87863600000003</v>
      </c>
      <c r="C24" s="98">
        <f t="shared" si="0"/>
        <v>2.3511135236058207</v>
      </c>
      <c r="D24" s="93">
        <v>408.49347999999998</v>
      </c>
      <c r="E24" s="97">
        <f t="shared" si="1"/>
        <v>1.4857888907392887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94">
        <f>B8-(SUM(B10:B24))</f>
        <v>9652.1196180000006</v>
      </c>
      <c r="C26" s="98">
        <f>IF(B$8&gt;0,B26/B$8*100,0)</f>
        <v>32.846910850693675</v>
      </c>
      <c r="D26" s="93">
        <f>D8-(SUM(D10:D24))</f>
        <v>9878.8824899999963</v>
      </c>
      <c r="E26" s="97">
        <f>IF(D$8&gt;0,D26/D$8*100,0)</f>
        <v>35.931868133025958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6" t="s">
        <v>186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2021</v>
      </c>
      <c r="C30" s="6">
        <v>2020</v>
      </c>
      <c r="D30" s="6">
        <v>2019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113</v>
      </c>
      <c r="B31" s="99">
        <v>2506.3275950000002</v>
      </c>
      <c r="C31" s="99">
        <v>3057.8294599999999</v>
      </c>
      <c r="D31" s="99">
        <v>3480.0704599999999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114</v>
      </c>
      <c r="B32" s="99">
        <v>2935.5730899999999</v>
      </c>
      <c r="C32" s="99">
        <v>3775.2546080000002</v>
      </c>
      <c r="D32" s="99">
        <v>4222.9355429999996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115</v>
      </c>
      <c r="B33" s="99">
        <v>3760.3961629999999</v>
      </c>
      <c r="C33" s="99">
        <v>3504.1846030000002</v>
      </c>
      <c r="D33" s="99">
        <v>4458.8323049999999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116</v>
      </c>
      <c r="B34" s="99">
        <v>3129.7427400000001</v>
      </c>
      <c r="C34" s="99">
        <v>2029.1143790000001</v>
      </c>
      <c r="D34" s="99">
        <v>4560.5134799999996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117</v>
      </c>
      <c r="B35" s="99">
        <v>3440.5638549999999</v>
      </c>
      <c r="C35" s="99">
        <v>2375.049532</v>
      </c>
      <c r="D35" s="99">
        <v>4486.3899570000003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118</v>
      </c>
      <c r="B36" s="99">
        <v>4052.6913829999999</v>
      </c>
      <c r="C36" s="99">
        <v>3542.2242070000002</v>
      </c>
      <c r="D36" s="99">
        <v>4086.5626609999999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119</v>
      </c>
      <c r="B37" s="99">
        <v>3273.99413</v>
      </c>
      <c r="C37" s="99">
        <v>3184.0665979999999</v>
      </c>
      <c r="D37" s="99">
        <v>4363.8951850000003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120</v>
      </c>
      <c r="B38" s="99">
        <v>3153.1420229999999</v>
      </c>
      <c r="C38" s="99">
        <v>2595.2273610000002</v>
      </c>
      <c r="D38" s="99">
        <v>3050.3215730000002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121</v>
      </c>
      <c r="B39" s="99">
        <v>3132.7360520000002</v>
      </c>
      <c r="C39" s="99">
        <v>3430.4221360000001</v>
      </c>
      <c r="D39" s="99">
        <v>4487.1132939999998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122</v>
      </c>
      <c r="B40" s="99">
        <v>0</v>
      </c>
      <c r="C40" s="99">
        <v>3672.9821099999999</v>
      </c>
      <c r="D40" s="99">
        <v>5098.2356559999998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123</v>
      </c>
      <c r="B41" s="99">
        <v>0</v>
      </c>
      <c r="C41" s="99">
        <v>3576.6653839999999</v>
      </c>
      <c r="D41" s="99">
        <v>4703.74712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124</v>
      </c>
      <c r="B42" s="99">
        <v>0</v>
      </c>
      <c r="C42" s="99">
        <v>5215.3983870000002</v>
      </c>
      <c r="D42" s="99">
        <v>6377.0771880000002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7" t="s">
        <v>164</v>
      </c>
      <c r="B43" s="78"/>
      <c r="C43" s="78"/>
      <c r="D43" s="79"/>
    </row>
    <row r="44" spans="1:26" x14ac:dyDescent="0.2">
      <c r="A44" s="6"/>
      <c r="B44" s="6" t="s">
        <v>107</v>
      </c>
      <c r="C44" s="6" t="s">
        <v>108</v>
      </c>
      <c r="D44" s="6" t="s">
        <v>112</v>
      </c>
    </row>
    <row r="45" spans="1:26" x14ac:dyDescent="0.2">
      <c r="A45" s="6" t="s">
        <v>113</v>
      </c>
      <c r="B45" s="28">
        <f>IF(B31=0,#N/A,B31)</f>
        <v>2506.3275950000002</v>
      </c>
      <c r="C45" s="28">
        <f t="shared" ref="C45:D45" si="2">IF(C31=0,#N/A,C31)</f>
        <v>3057.8294599999999</v>
      </c>
      <c r="D45" s="28">
        <f t="shared" si="2"/>
        <v>3480.0704599999999</v>
      </c>
    </row>
    <row r="46" spans="1:26" x14ac:dyDescent="0.2">
      <c r="A46" s="15" t="s">
        <v>114</v>
      </c>
      <c r="B46" s="28">
        <f t="shared" ref="B46:D56" si="3">IF(B32=0,#N/A,B32)</f>
        <v>2935.5730899999999</v>
      </c>
      <c r="C46" s="28">
        <f t="shared" si="3"/>
        <v>3775.2546080000002</v>
      </c>
      <c r="D46" s="28">
        <f t="shared" si="3"/>
        <v>4222.9355429999996</v>
      </c>
    </row>
    <row r="47" spans="1:26" x14ac:dyDescent="0.2">
      <c r="A47" s="15" t="s">
        <v>115</v>
      </c>
      <c r="B47" s="28">
        <f t="shared" si="3"/>
        <v>3760.3961629999999</v>
      </c>
      <c r="C47" s="28">
        <f t="shared" si="3"/>
        <v>3504.1846030000002</v>
      </c>
      <c r="D47" s="28">
        <f t="shared" si="3"/>
        <v>4458.8323049999999</v>
      </c>
    </row>
    <row r="48" spans="1:26" x14ac:dyDescent="0.2">
      <c r="A48" s="6" t="s">
        <v>116</v>
      </c>
      <c r="B48" s="28">
        <f t="shared" si="3"/>
        <v>3129.7427400000001</v>
      </c>
      <c r="C48" s="28">
        <f t="shared" si="3"/>
        <v>2029.1143790000001</v>
      </c>
      <c r="D48" s="28">
        <f t="shared" si="3"/>
        <v>4560.5134799999996</v>
      </c>
    </row>
    <row r="49" spans="1:4" x14ac:dyDescent="0.2">
      <c r="A49" s="15" t="s">
        <v>117</v>
      </c>
      <c r="B49" s="28">
        <f t="shared" si="3"/>
        <v>3440.5638549999999</v>
      </c>
      <c r="C49" s="28">
        <f t="shared" si="3"/>
        <v>2375.049532</v>
      </c>
      <c r="D49" s="28">
        <f t="shared" si="3"/>
        <v>4486.3899570000003</v>
      </c>
    </row>
    <row r="50" spans="1:4" x14ac:dyDescent="0.2">
      <c r="A50" s="15" t="s">
        <v>118</v>
      </c>
      <c r="B50" s="28">
        <f t="shared" si="3"/>
        <v>4052.6913829999999</v>
      </c>
      <c r="C50" s="28">
        <f t="shared" si="3"/>
        <v>3542.2242070000002</v>
      </c>
      <c r="D50" s="28">
        <f t="shared" si="3"/>
        <v>4086.5626609999999</v>
      </c>
    </row>
    <row r="51" spans="1:4" x14ac:dyDescent="0.2">
      <c r="A51" s="6" t="s">
        <v>119</v>
      </c>
      <c r="B51" s="28">
        <f t="shared" si="3"/>
        <v>3273.99413</v>
      </c>
      <c r="C51" s="28">
        <f t="shared" si="3"/>
        <v>3184.0665979999999</v>
      </c>
      <c r="D51" s="28">
        <f t="shared" si="3"/>
        <v>4363.8951850000003</v>
      </c>
    </row>
    <row r="52" spans="1:4" x14ac:dyDescent="0.2">
      <c r="A52" s="15" t="s">
        <v>120</v>
      </c>
      <c r="B52" s="28">
        <f t="shared" si="3"/>
        <v>3153.1420229999999</v>
      </c>
      <c r="C52" s="28">
        <f t="shared" si="3"/>
        <v>2595.2273610000002</v>
      </c>
      <c r="D52" s="28">
        <f t="shared" si="3"/>
        <v>3050.3215730000002</v>
      </c>
    </row>
    <row r="53" spans="1:4" x14ac:dyDescent="0.2">
      <c r="A53" s="15" t="s">
        <v>121</v>
      </c>
      <c r="B53" s="28">
        <f t="shared" si="3"/>
        <v>3132.7360520000002</v>
      </c>
      <c r="C53" s="28">
        <f t="shared" si="3"/>
        <v>3430.4221360000001</v>
      </c>
      <c r="D53" s="28">
        <f t="shared" si="3"/>
        <v>4487.1132939999998</v>
      </c>
    </row>
    <row r="54" spans="1:4" x14ac:dyDescent="0.2">
      <c r="A54" s="6" t="s">
        <v>122</v>
      </c>
      <c r="B54" s="28" t="e">
        <f t="shared" si="3"/>
        <v>#N/A</v>
      </c>
      <c r="C54" s="28">
        <f t="shared" si="3"/>
        <v>3672.9821099999999</v>
      </c>
      <c r="D54" s="28">
        <f t="shared" si="3"/>
        <v>5098.2356559999998</v>
      </c>
    </row>
    <row r="55" spans="1:4" x14ac:dyDescent="0.2">
      <c r="A55" s="15" t="s">
        <v>123</v>
      </c>
      <c r="B55" s="28" t="e">
        <f t="shared" si="3"/>
        <v>#N/A</v>
      </c>
      <c r="C55" s="28">
        <f t="shared" si="3"/>
        <v>3576.6653839999999</v>
      </c>
      <c r="D55" s="28">
        <f t="shared" si="3"/>
        <v>4703.74712</v>
      </c>
    </row>
    <row r="56" spans="1:4" x14ac:dyDescent="0.2">
      <c r="A56" s="15" t="s">
        <v>124</v>
      </c>
      <c r="B56" s="28" t="e">
        <f t="shared" si="3"/>
        <v>#N/A</v>
      </c>
      <c r="C56" s="28">
        <f t="shared" si="3"/>
        <v>5215.3983870000002</v>
      </c>
      <c r="D56" s="28">
        <f t="shared" si="3"/>
        <v>6377.0771880000002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3/21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2021-12-13T13:45:50Z</cp:lastPrinted>
  <dcterms:created xsi:type="dcterms:W3CDTF">2012-03-28T07:56:08Z</dcterms:created>
  <dcterms:modified xsi:type="dcterms:W3CDTF">2021-12-17T06:47:24Z</dcterms:modified>
  <cp:category>LIS-Bericht</cp:category>
</cp:coreProperties>
</file>