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II_3_vj_HH\"/>
    </mc:Choice>
  </mc:AlternateContent>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Titles" localSheetId="3">T2_1!$1:$6</definedName>
  </definedNames>
  <calcPr calcId="152511"/>
</workbook>
</file>

<file path=xl/calcChain.xml><?xml version="1.0" encoding="utf-8"?>
<calcChain xmlns="http://schemas.openxmlformats.org/spreadsheetml/2006/main">
  <c r="C31" i="10" l="1"/>
  <c r="D31" i="10"/>
  <c r="E31" i="10"/>
  <c r="G31" i="10" s="1"/>
  <c r="F31" i="10"/>
  <c r="B31" i="10"/>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<sst xmlns="http://schemas.openxmlformats.org/spreadsheetml/2006/main" count="236" uniqueCount="183">
  <si>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</si>
  <si>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</si>
  <si>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</si>
  <si>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</si>
  <si>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</si>
  <si>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</si>
  <si>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</si>
  <si>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</si>
  <si>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</si>
  <si>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</si>
  <si>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</si>
  <si>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</si>
  <si>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</si>
  <si>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</si>
  <si>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</si>
  <si>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</si>
  <si>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</si>
  <si>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</si>
  <si>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</si>
  <si>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</si>
  <si>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</si>
  <si>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</si>
  <si>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</si>
  <si>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</si>
  <si>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</si>
  <si>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</si>
  <si>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</si>
  <si>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</si>
  <si>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</si>
  <si>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</si>
  <si>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</si>
  <si>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</si>
  <si>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</si>
  <si>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</si>
  <si>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</si>
  <si>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</si>
  <si>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</si>
  <si>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</si>
  <si>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</si>
  <si>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</si>
  <si>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</si>
  <si>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</si>
  <si>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</si>
  <si>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</si>
  <si>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</si>
  <si>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</si>
  <si>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</si>
  <si>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</si>
  <si>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</si>
  <si>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</si>
  <si>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</si>
  <si>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</si>
  <si>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</si>
  <si>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</si>
  <si>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</si>
  <si>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</si>
  <si>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</si>
  <si>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</si>
  <si>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</si>
  <si>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</si>
  <si>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</si>
  <si>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</si>
  <si>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</si>
  <si>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</si>
  <si>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</si>
  <si>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</si>
  <si>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</si>
  <si>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</si>
  <si>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</si>
  <si>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</si>
  <si>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</si>
  <si>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</si>
  <si>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</si>
  <si>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</si>
  <si>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</si>
  <si>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</si>
  <si>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</si>
  <si>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</si>
  <si>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</si>
  <si>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</si>
  <si>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</si>
  <si>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</si>
  <si>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</si>
  <si>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</si>
  <si>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</si>
  <si>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</si>
  <si>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</si>
  <si>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</si>
  <si>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</si>
  <si>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</si>
  <si>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</si>
  <si>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</si>
  <si>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</si>
  <si>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</si>
  <si>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</si>
  <si>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</si>
  <si>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</si>
  <si>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</si>
  <si>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</si>
  <si>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</si>
  <si>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</si>
  <si>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</si>
  <si>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</si>
  <si>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</si>
  <si>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</si>
  <si>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</si>
  <si>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</si>
  <si>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</si>
  <si>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</si>
  <si>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</si>
  <si>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</si>
  <si>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</si>
  <si>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</si>
  <si>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</si>
  <si>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</si>
  <si>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</si>
  <si>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</si>
  <si>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</si>
  <si>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</si>
  <si>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</si>
  <si>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</si>
  <si>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</si>
  <si>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</si>
  <si>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</si>
  <si>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</si>
  <si>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</si>
  <si>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</si>
  <si>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</si>
  <si>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</si>
  <si>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</si>
  <si>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</si>
  <si>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</si>
  <si>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</si>
  <si>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</si>
  <si>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</si>
  <si>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</si>
  <si>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</si>
  <si>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</si>
  <si>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</si>
  <si>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</si>
  <si>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</si>
  <si>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</si>
  <si>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</si>
  <si>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</si>
  <si>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Kroatien</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</si>
  <si>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</si>
  <si>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</si>
  <si>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</si>
  <si>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</si>
  <si>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</si>
  <si>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</si>
  <si>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</si>
  <si>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</si>
  <si>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</si>
  <si>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3</t>
    </r>
    <r>
      <rPr>
        <sz val="8"/>
        <rFont val="Arial"/>
        <family val="2"/>
      </rPr>
      <t xml:space="preserve">  Vereinigtes Königreich: EU-Austritt 02/2020</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</si>
  <si>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</si>
  <si>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</si>
  <si>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t xml:space="preserve">Vereinigtes Königreich </t>
    </r>
    <r>
      <rPr>
        <vertAlign val="superscript"/>
        <sz val="9"/>
        <rFont val="Arial"/>
        <family val="2"/>
      </rPr>
      <t>3</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</si>
  <si>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</si>
  <si>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t>Druckerzeugnisse und Papierwaren</t>
  </si>
  <si>
    <t>Eisen-, Kupfer und Stahlwaren</t>
  </si>
  <si>
    <t>Kennziffer: G III 3 - vj 1/22 HH</t>
  </si>
  <si>
    <t>1. Quartal 2022</t>
  </si>
  <si>
    <t xml:space="preserve">© Statistisches Amt für Hamburg und Schleswig-Holstein, Hamburg 2022 
Auszugsweise Vervielfältigung und Verbreitung mit Quellenangabe gestattet.        </t>
  </si>
  <si>
    <t>Januar - März</t>
  </si>
  <si>
    <r>
      <t>2022</t>
    </r>
    <r>
      <rPr>
        <vertAlign val="superscript"/>
        <sz val="9"/>
        <rFont val="Arial"/>
        <family val="2"/>
      </rPr>
      <t>a</t>
    </r>
  </si>
  <si>
    <r>
      <t>2022</t>
    </r>
    <r>
      <rPr>
        <vertAlign val="superscript"/>
        <sz val="9"/>
        <color theme="1"/>
        <rFont val="Arial"/>
        <family val="2"/>
      </rPr>
      <t>a</t>
    </r>
  </si>
  <si>
    <t>der Monate Januar bis März</t>
  </si>
  <si>
    <t>2. Einfuhr des Landes Hamburg 2020 bis 2022 im Monatsvergleich</t>
  </si>
  <si>
    <t>Januar - März 2022</t>
  </si>
  <si>
    <t>China, Volksrepublik</t>
  </si>
  <si>
    <t>Verein.Staaten (USA)</t>
  </si>
  <si>
    <t>Frankreich</t>
  </si>
  <si>
    <t>Russische Föderation</t>
  </si>
  <si>
    <t>Bangladesch</t>
  </si>
  <si>
    <t>Vereinigt.Königreich</t>
  </si>
  <si>
    <t xml:space="preserve">2. Einfuhr des Landes Hamburg in 2020 bis 2022 </t>
  </si>
  <si>
    <t>hafen@statistik-nord.de</t>
  </si>
  <si>
    <t>Benedikt Hálfdanarson</t>
  </si>
  <si>
    <t>040 42831-2513</t>
  </si>
  <si>
    <r>
      <t>2021</t>
    </r>
    <r>
      <rPr>
        <vertAlign val="superscript"/>
        <sz val="9"/>
        <rFont val="Arial"/>
        <family val="2"/>
      </rPr>
      <t>a</t>
    </r>
  </si>
  <si>
    <t>Herausgegeben am: 16. Juni 2022</t>
  </si>
  <si>
    <r>
      <t>2021</t>
    </r>
    <r>
      <rPr>
        <vertAlign val="superscript"/>
        <sz val="9"/>
        <color theme="1"/>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</si>
</sst>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1" x14ac:knownFonts="1">
    <font>
      <sz val="11"/>
      <color theme="1"/>
      <name val="Arial"/>
      <family val="2"/>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6">
    <xf numFmtId="0" fontId="0" fillId="0" borderId="0"/>
    <xf numFmtId="0" fontId="19" fillId="0" borderId="0"/>
    <xf numFmtId="166" fontId="9" fillId="0" borderId="0" applyFont="0" applyFill="0" applyBorder="0" applyAlignment="0" applyProtection="0"/>
    <xf numFmtId="0" fontId="20" fillId="0" borderId="0"/>
    <xf numFmtId="0" fontId="25" fillId="0" borderId="0" applyNumberFormat="0" applyFill="0" applyBorder="0" applyAlignment="0" applyProtection="0"/>
    <xf numFmtId="0" fontId="1" fillId="0" borderId="0"/>
  </cellStyleXfs>
  <cellXfs count="151">
    <xf numFmtId="0" fontId="0" fillId="0" borderId="0" xfId="0"/>
    <xf numFmtId="0" fontId="3" fillId="0" borderId="0" xfId="0" applyFont="1"/>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4"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0" borderId="0" xfId="0" applyNumberFormat="1" applyFont="1" applyFill="1" applyBorder="1" applyAlignment="1">
      <alignment horizontal="left" vertical="center"/>
    </xf>
    <xf numFmtId="164" fontId="3" fillId="0" borderId="0" xfId="0" applyNumberFormat="1" applyFont="1" applyFill="1" applyBorder="1" applyAlignment="1">
      <alignment horizontal="right" vertical="center"/>
    </xf>
    <xf numFmtId="164" fontId="10" fillId="0" borderId="0" xfId="0" applyNumberFormat="1" applyFont="1" applyFill="1" applyBorder="1" applyAlignment="1">
      <alignment horizontal="lef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9" fillId="0" borderId="0" xfId="0" applyFont="1" applyAlignment="1">
      <alignment vertical="center"/>
    </xf>
    <xf numFmtId="0" fontId="3" fillId="0" borderId="0" xfId="0" applyFont="1" applyBorder="1" applyAlignment="1">
      <alignment vertical="center"/>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17" fillId="0" borderId="0" xfId="0" applyFont="1"/>
    <xf numFmtId="0" fontId="18" fillId="0" borderId="0" xfId="0" applyFont="1" applyAlignment="1">
      <alignment horizontal="right"/>
    </xf>
    <xf numFmtId="0" fontId="8" fillId="0" borderId="0" xfId="0" applyFont="1" applyAlignment="1">
      <alignment vertical="top"/>
    </xf>
    <xf numFmtId="0" fontId="15" fillId="3" borderId="11" xfId="0" quotePrefix="1" applyFont="1" applyFill="1" applyBorder="1" applyAlignment="1">
      <alignment horizontal="center" vertical="center" wrapText="1"/>
    </xf>
    <xf numFmtId="0" fontId="0" fillId="0" borderId="0" xfId="0" applyAlignment="1">
      <alignment horizontal="left"/>
    </xf>
    <xf numFmtId="0" fontId="0" fillId="0" borderId="0" xfId="0" applyAlignment="1"/>
    <xf numFmtId="0" fontId="14" fillId="0" borderId="10" xfId="0" applyFont="1" applyBorder="1" applyAlignment="1">
      <alignment horizontal="left" vertical="top" indent="1"/>
    </xf>
    <xf numFmtId="0" fontId="14" fillId="0" borderId="10" xfId="0" applyFont="1" applyBorder="1" applyAlignment="1">
      <alignment horizontal="left" vertical="top" indent="2"/>
    </xf>
    <xf numFmtId="0" fontId="14" fillId="0" borderId="10" xfId="0" applyFont="1" applyBorder="1" applyAlignment="1">
      <alignment horizontal="left" vertical="top" indent="3"/>
    </xf>
    <xf numFmtId="0" fontId="15" fillId="0" borderId="10" xfId="0" applyFont="1" applyBorder="1" applyAlignment="1">
      <alignment horizontal="left" vertical="top" indent="3"/>
    </xf>
    <xf numFmtId="0" fontId="15" fillId="0" borderId="10" xfId="0" applyFont="1" applyBorder="1" applyAlignment="1">
      <alignment horizontal="left" vertical="top" indent="2"/>
    </xf>
    <xf numFmtId="0" fontId="15" fillId="0" borderId="10" xfId="0" applyFont="1" applyBorder="1" applyAlignment="1">
      <alignment horizontal="left" vertical="top"/>
    </xf>
    <xf numFmtId="0" fontId="15" fillId="0" borderId="10" xfId="0" applyFont="1" applyBorder="1" applyAlignment="1">
      <alignment horizontal="left" vertical="top" indent="1"/>
    </xf>
    <xf numFmtId="0" fontId="14" fillId="0" borderId="10" xfId="0" applyFont="1" applyBorder="1" applyAlignment="1">
      <alignment horizontal="left" vertical="top"/>
    </xf>
    <xf numFmtId="0" fontId="15" fillId="0" borderId="10" xfId="0" applyFont="1" applyBorder="1" applyAlignment="1">
      <alignment horizontal="left" indent="1"/>
    </xf>
    <xf numFmtId="0" fontId="15" fillId="0" borderId="10" xfId="0" applyFont="1" applyBorder="1"/>
    <xf numFmtId="0" fontId="14" fillId="0" borderId="10" xfId="0" applyFont="1" applyBorder="1" applyAlignment="1">
      <alignment horizontal="left" indent="1"/>
    </xf>
    <xf numFmtId="0" fontId="14" fillId="0" borderId="10" xfId="0" applyFont="1" applyBorder="1" applyAlignment="1">
      <alignment horizontal="left" wrapText="1"/>
    </xf>
    <xf numFmtId="0" fontId="22" fillId="0" borderId="23" xfId="0" applyFont="1" applyBorder="1" applyAlignment="1">
      <alignment horizontal="left" wrapText="1"/>
    </xf>
    <xf numFmtId="0" fontId="6" fillId="0" borderId="0" xfId="0" applyFont="1" applyAlignment="1">
      <alignment horizontal="right" vertical="center"/>
    </xf>
    <xf numFmtId="0" fontId="0" fillId="0" borderId="0" xfId="0" applyFont="1"/>
    <xf numFmtId="0" fontId="10" fillId="0" borderId="0" xfId="0" applyFont="1" applyFill="1" applyAlignment="1">
      <alignment horizontal="left" vertical="center"/>
    </xf>
    <xf numFmtId="0" fontId="11" fillId="0" borderId="0" xfId="0" applyFont="1" applyAlignment="1">
      <alignment horizontal="center"/>
    </xf>
    <xf numFmtId="0" fontId="0" fillId="0" borderId="0" xfId="0" applyAlignment="1">
      <alignment horizontal="center"/>
    </xf>
    <xf numFmtId="0" fontId="27" fillId="0" borderId="0" xfId="0" applyFont="1" applyAlignment="1">
      <alignment horizontal="right" vertical="center"/>
    </xf>
    <xf numFmtId="0" fontId="14" fillId="0" borderId="16" xfId="0" applyFont="1" applyBorder="1" applyAlignment="1">
      <alignment horizontal="center" vertical="center"/>
    </xf>
    <xf numFmtId="0" fontId="15" fillId="0" borderId="16" xfId="0" applyFont="1" applyBorder="1" applyAlignment="1">
      <alignment horizontal="left" vertical="top" wrapText="1" indent="1"/>
    </xf>
    <xf numFmtId="0" fontId="11" fillId="0" borderId="0" xfId="0" applyFont="1" applyAlignment="1">
      <alignment horizontal="left"/>
    </xf>
    <xf numFmtId="0" fontId="11"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26" fillId="0" borderId="0" xfId="4" applyFont="1" applyAlignment="1">
      <alignment horizontal="left"/>
    </xf>
    <xf numFmtId="0" fontId="0" fillId="0" borderId="0" xfId="0" applyAlignment="1">
      <alignment horizontal="center" vertical="center"/>
    </xf>
    <xf numFmtId="0" fontId="6" fillId="0" borderId="0" xfId="0" applyFont="1" applyAlignment="1">
      <alignment horizontal="right"/>
    </xf>
    <xf numFmtId="0" fontId="3" fillId="0" borderId="0" xfId="0" applyFont="1"/>
    <xf numFmtId="0" fontId="3" fillId="0" borderId="0" xfId="0" applyFont="1" applyAlignment="1">
      <alignment vertical="center"/>
    </xf>
    <xf numFmtId="165" fontId="3" fillId="0" borderId="0" xfId="0" applyNumberFormat="1" applyFont="1"/>
    <xf numFmtId="165" fontId="9" fillId="2" borderId="0" xfId="0" applyNumberFormat="1" applyFont="1" applyFill="1" applyAlignment="1">
      <alignment vertical="center"/>
    </xf>
    <xf numFmtId="0" fontId="3" fillId="2" borderId="0" xfId="0" applyFont="1" applyFill="1" applyBorder="1" applyAlignment="1" applyProtection="1">
      <alignment horizontal="right"/>
      <protection locked="0"/>
    </xf>
    <xf numFmtId="0" fontId="15" fillId="2" borderId="0" xfId="0" applyFont="1" applyFill="1" applyAlignment="1">
      <alignment vertical="center"/>
    </xf>
    <xf numFmtId="0" fontId="8" fillId="0" borderId="0" xfId="0" applyFont="1" applyAlignment="1">
      <alignment horizontal="left" vertical="top"/>
    </xf>
    <xf numFmtId="17" fontId="0" fillId="0" borderId="0" xfId="0" quotePrefix="1" applyNumberFormat="1"/>
    <xf numFmtId="0" fontId="18" fillId="0" borderId="0" xfId="0" quotePrefix="1" applyFont="1" applyAlignment="1">
      <alignment horizontal="right"/>
    </xf>
    <xf numFmtId="0" fontId="15" fillId="3" borderId="11" xfId="0" quotePrefix="1" applyFont="1" applyFill="1" applyBorder="1" applyAlignment="1">
      <alignment horizontal="centerContinuous" vertical="center" wrapText="1"/>
    </xf>
    <xf numFmtId="168" fontId="14" fillId="0" borderId="0" xfId="0" applyNumberFormat="1" applyFont="1"/>
    <xf numFmtId="167" fontId="14" fillId="0" borderId="0" xfId="0" applyNumberFormat="1" applyFont="1"/>
    <xf numFmtId="168" fontId="22" fillId="0" borderId="20" xfId="0" applyNumberFormat="1" applyFont="1" applyBorder="1"/>
    <xf numFmtId="167" fontId="22" fillId="0" borderId="20" xfId="0" applyNumberFormat="1" applyFont="1" applyBorder="1"/>
    <xf numFmtId="0" fontId="14" fillId="3" borderId="21" xfId="0" quotePrefix="1" applyFont="1" applyFill="1" applyBorder="1" applyAlignment="1">
      <alignment horizontal="center" vertical="center"/>
    </xf>
    <xf numFmtId="0" fontId="14" fillId="3" borderId="21" xfId="0" quotePrefix="1" applyFont="1" applyFill="1" applyBorder="1" applyAlignment="1">
      <alignment horizontal="center" vertical="center" wrapText="1"/>
    </xf>
    <xf numFmtId="168" fontId="15" fillId="0" borderId="0" xfId="0" applyNumberFormat="1" applyFont="1"/>
    <xf numFmtId="168" fontId="22" fillId="0" borderId="24" xfId="0" applyNumberFormat="1" applyFont="1" applyBorder="1"/>
    <xf numFmtId="169" fontId="3" fillId="0" borderId="0" xfId="0" applyNumberFormat="1" applyFont="1" applyAlignment="1">
      <alignment horizontal="right" vertical="center"/>
    </xf>
    <xf numFmtId="169" fontId="3" fillId="0" borderId="0" xfId="0" applyNumberFormat="1" applyFont="1" applyFill="1" applyBorder="1" applyAlignment="1">
      <alignment horizontal="right" vertical="center"/>
    </xf>
    <xf numFmtId="170" fontId="3" fillId="0" borderId="0" xfId="0" applyNumberFormat="1" applyFont="1" applyFill="1" applyBorder="1" applyAlignment="1">
      <alignment horizontal="right" vertical="center"/>
    </xf>
    <xf numFmtId="170" fontId="3" fillId="0" borderId="0" xfId="0" applyNumberFormat="1" applyFont="1" applyFill="1" applyBorder="1" applyAlignment="1">
      <alignment vertical="center"/>
    </xf>
    <xf numFmtId="169" fontId="3" fillId="0" borderId="0" xfId="0" applyNumberFormat="1" applyFont="1" applyFill="1" applyBorder="1" applyAlignment="1">
      <alignment vertical="center"/>
    </xf>
    <xf numFmtId="170" fontId="3" fillId="0" borderId="0" xfId="0" applyNumberFormat="1" applyFont="1" applyAlignment="1">
      <alignment horizontal="right" vertical="center"/>
    </xf>
    <xf numFmtId="168" fontId="3" fillId="0" borderId="0" xfId="0" applyNumberFormat="1" applyFont="1"/>
    <xf numFmtId="167" fontId="0" fillId="0" borderId="0" xfId="0" applyNumberFormat="1" applyFill="1"/>
    <xf numFmtId="0" fontId="1" fillId="0" borderId="0" xfId="0" applyFont="1" applyAlignment="1">
      <alignment horizontal="left" wrapText="1"/>
    </xf>
    <xf numFmtId="0" fontId="23" fillId="0" borderId="0" xfId="0" applyFont="1" applyAlignment="1">
      <alignment horizontal="left"/>
    </xf>
    <xf numFmtId="0" fontId="10" fillId="0" borderId="0" xfId="0" applyFont="1" applyFill="1" applyAlignment="1">
      <alignment vertical="center"/>
    </xf>
    <xf numFmtId="0" fontId="14" fillId="3" borderId="21" xfId="0" quotePrefix="1" applyFont="1" applyFill="1" applyBorder="1" applyAlignment="1">
      <alignment horizontal="center" vertical="center" wrapText="1"/>
    </xf>
    <xf numFmtId="0" fontId="7" fillId="0" borderId="0" xfId="0" applyFont="1" applyAlignment="1">
      <alignment horizontal="center" wrapText="1"/>
    </xf>
    <xf numFmtId="0" fontId="2" fillId="0" borderId="0" xfId="0" applyFont="1" applyAlignment="1">
      <alignment horizontal="left" wrapText="1"/>
    </xf>
    <xf numFmtId="0" fontId="11" fillId="0" borderId="0" xfId="0" applyFont="1" applyAlignment="1">
      <alignment horizontal="left" wrapText="1"/>
    </xf>
    <xf numFmtId="0" fontId="23" fillId="0" borderId="0" xfId="0" applyFont="1" applyAlignment="1">
      <alignment horizontal="left"/>
    </xf>
    <xf numFmtId="0" fontId="24" fillId="0" borderId="0" xfId="0" applyFont="1" applyAlignment="1">
      <alignment horizontal="left"/>
    </xf>
    <xf numFmtId="0" fontId="6" fillId="0" borderId="0" xfId="0" applyFont="1" applyAlignment="1">
      <alignment horizontal="left"/>
    </xf>
    <xf numFmtId="0" fontId="11" fillId="0" borderId="0" xfId="0" applyFont="1" applyAlignment="1">
      <alignment horizontal="left"/>
    </xf>
    <xf numFmtId="0" fontId="2" fillId="0" borderId="0" xfId="0" applyFont="1" applyAlignment="1">
      <alignment horizontal="left"/>
    </xf>
    <xf numFmtId="0" fontId="1" fillId="0" borderId="0" xfId="0" applyFont="1" applyAlignment="1">
      <alignment horizontal="left" wrapText="1"/>
    </xf>
    <xf numFmtId="0" fontId="26" fillId="0" borderId="0" xfId="4" applyFont="1" applyAlignment="1">
      <alignment horizontal="left" wrapText="1"/>
    </xf>
    <xf numFmtId="0" fontId="8" fillId="0" borderId="0" xfId="0" applyFont="1" applyAlignment="1">
      <alignment vertical="top" wrapText="1"/>
    </xf>
    <xf numFmtId="0" fontId="10" fillId="0" borderId="0" xfId="0" applyFont="1" applyFill="1" applyAlignment="1">
      <alignment horizontal="center" vertical="center"/>
    </xf>
    <xf numFmtId="0" fontId="15" fillId="3" borderId="11" xfId="0" quotePrefix="1"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17" fontId="15" fillId="3" borderId="11" xfId="0" quotePrefix="1" applyNumberFormat="1"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3" borderId="13" xfId="0" applyFont="1" applyFill="1" applyBorder="1" applyAlignment="1"/>
    <xf numFmtId="0" fontId="15" fillId="3" borderId="13"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2" xfId="0" applyFont="1" applyFill="1" applyBorder="1" applyAlignment="1">
      <alignment horizontal="left" vertical="center" wrapText="1" indent="1"/>
    </xf>
    <xf numFmtId="0" fontId="14" fillId="3" borderId="12" xfId="0" applyFont="1" applyFill="1" applyBorder="1" applyAlignment="1">
      <alignment horizontal="left" vertical="center" indent="1"/>
    </xf>
    <xf numFmtId="0" fontId="14" fillId="3" borderId="15" xfId="0" applyFont="1" applyFill="1" applyBorder="1" applyAlignment="1">
      <alignment horizontal="left" vertical="center" indent="1"/>
    </xf>
    <xf numFmtId="0" fontId="11" fillId="0" borderId="0" xfId="0" applyFont="1" applyAlignment="1">
      <alignment horizontal="center"/>
    </xf>
    <xf numFmtId="0" fontId="0" fillId="0" borderId="0" xfId="0" applyAlignment="1">
      <alignment horizontal="center"/>
    </xf>
    <xf numFmtId="0" fontId="14" fillId="3" borderId="21" xfId="0" quotePrefix="1"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14" xfId="0" applyFont="1" applyFill="1" applyBorder="1" applyAlignment="1">
      <alignment horizontal="left" vertical="center" indent="1"/>
    </xf>
    <xf numFmtId="0" fontId="14" fillId="3" borderId="21" xfId="0" applyFont="1" applyFill="1" applyBorder="1" applyAlignment="1">
      <alignment horizontal="center" vertical="center"/>
    </xf>
    <xf numFmtId="0" fontId="14" fillId="3" borderId="22" xfId="0" applyFont="1" applyFill="1" applyBorder="1" applyAlignment="1"/>
    <xf numFmtId="0" fontId="14" fillId="3" borderId="25"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1" fillId="0" borderId="0" xfId="0" applyFont="1" applyAlignment="1">
      <alignment horizontal="center" vertic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5" fillId="0" borderId="17" xfId="0" applyFont="1" applyBorder="1" applyAlignment="1">
      <alignment vertical="center"/>
    </xf>
    <xf numFmtId="168" fontId="14" fillId="0" borderId="0" xfId="0" applyNumberFormat="1" applyFont="1" applyAlignment="1">
      <alignment vertical="center"/>
    </xf>
    <xf numFmtId="167" fontId="14" fillId="0" borderId="0" xfId="0" applyNumberFormat="1" applyFont="1" applyAlignment="1">
      <alignment vertical="center"/>
    </xf>
    <xf numFmtId="0" fontId="14" fillId="0" borderId="17" xfId="0" applyFont="1" applyBorder="1" applyAlignment="1">
      <alignment horizontal="left" vertical="center" wrapText="1"/>
    </xf>
    <xf numFmtId="0" fontId="14" fillId="0" borderId="0" xfId="0" applyFont="1" applyAlignment="1">
      <alignment vertical="center"/>
    </xf>
    <xf numFmtId="0" fontId="15" fillId="0" borderId="17" xfId="0" applyFont="1" applyBorder="1" applyAlignment="1">
      <alignment horizontal="left" vertical="center" wrapText="1"/>
    </xf>
    <xf numFmtId="0" fontId="15" fillId="0" borderId="17" xfId="0" applyFont="1" applyBorder="1" applyAlignment="1">
      <alignment horizontal="left" vertical="center"/>
    </xf>
    <xf numFmtId="0" fontId="14" fillId="0" borderId="17" xfId="0" applyFont="1" applyBorder="1" applyAlignment="1">
      <alignment vertical="center"/>
    </xf>
    <xf numFmtId="0" fontId="14" fillId="0" borderId="17" xfId="0" applyFont="1" applyBorder="1" applyAlignment="1">
      <alignment horizontal="left" vertical="center"/>
    </xf>
    <xf numFmtId="0" fontId="13" fillId="0" borderId="18" xfId="0" applyFont="1" applyBorder="1" applyAlignment="1">
      <alignment vertical="center" wrapText="1"/>
    </xf>
    <xf numFmtId="168" fontId="22" fillId="0" borderId="19" xfId="0" applyNumberFormat="1" applyFont="1" applyBorder="1" applyAlignment="1">
      <alignment vertical="center"/>
    </xf>
    <xf numFmtId="168" fontId="22" fillId="0" borderId="20" xfId="0" applyNumberFormat="1" applyFont="1" applyBorder="1" applyAlignment="1">
      <alignment vertical="center"/>
    </xf>
    <xf numFmtId="167" fontId="22" fillId="0" borderId="20" xfId="0" applyNumberFormat="1" applyFont="1" applyBorder="1" applyAlignment="1">
      <alignment vertical="center"/>
    </xf>
  </cellXfs>
  <cellStyles count="6">
    <cellStyle name="Euro" xfId="2"/>
    <cellStyle name="Link" xfId="4" builtinId="8"/>
    <cellStyle name="Standard" xfId="0" builtinId="0"/>
    <cellStyle name="Standard 2" xfId="1"/>
    <cellStyle name="Standard 2 2" xfId="5"/>
    <cellStyle name="Standard 3 2" xfId="3"/>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67D"/>
      <color rgb="FF64AAC8"/>
      <color rgb="FFF2F2F2"/>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7.2139015409958998E-2"/>
          <c:w val="0.71339231686948223"/>
          <c:h val="0.66080608776361971"/>
        </c:manualLayout>
      </c:layout>
      <c:barChart>
        <c:barDir val="col"/>
        <c:grouping val="clustered"/>
        <c:varyColors val="1"/>
        <c:ser>
          <c:idx val="0"/>
          <c:order val="0"/>
          <c:tx>
            <c:strRef>
              <c:f>T3_1!$B$9</c:f>
              <c:strCache>
                <c:ptCount val="1"/>
                <c:pt idx="0">
                  <c:v>2022</c:v>
                </c:pt>
              </c:strCache>
            </c:strRef>
          </c:tx>
          <c:invertIfNegative val="0"/>
          <c:dLbls>
            <c:delete val="1"/>
          </c:dLbls>
          <c:cat>
            <c:strRef>
              <c:f>T3_1!$A$10:$A$24</c:f>
              <c:strCache>
                <c:ptCount val="15"/>
                <c:pt idx="0">
                  <c:v>China, Volksrepublik</c:v>
                </c:pt>
                <c:pt idx="1">
                  <c:v>Verein.Staaten (USA)</c:v>
                </c:pt>
                <c:pt idx="2">
                  <c:v>Frankreich</c:v>
                </c:pt>
                <c:pt idx="3">
                  <c:v>Russische Föderation</c:v>
                </c:pt>
                <c:pt idx="4">
                  <c:v>Niederlande</c:v>
                </c:pt>
                <c:pt idx="5">
                  <c:v>Polen</c:v>
                </c:pt>
                <c:pt idx="6">
                  <c:v>Bangladesch</c:v>
                </c:pt>
                <c:pt idx="7">
                  <c:v>Brasilien</c:v>
                </c:pt>
                <c:pt idx="8">
                  <c:v>Vereinigt.Königreich</c:v>
                </c:pt>
                <c:pt idx="9">
                  <c:v>Belgien</c:v>
                </c:pt>
                <c:pt idx="10">
                  <c:v>Italien</c:v>
                </c:pt>
                <c:pt idx="11">
                  <c:v>Bulgarien</c:v>
                </c:pt>
                <c:pt idx="12">
                  <c:v>Spanien</c:v>
                </c:pt>
                <c:pt idx="13">
                  <c:v>Türkei</c:v>
                </c:pt>
                <c:pt idx="14">
                  <c:v>Japan</c:v>
                </c:pt>
              </c:strCache>
            </c:strRef>
          </c:cat>
          <c:val>
            <c:numRef>
              <c:f>T3_1!$B$10:$B$24</c:f>
              <c:numCache>
                <c:formatCode>###\ ###\ ##0\ \ ;\-###\ ###\ ##0\ \ ;\-\ \ </c:formatCode>
                <c:ptCount val="15"/>
                <c:pt idx="0">
                  <c:v>2774.5134549999998</c:v>
                </c:pt>
                <c:pt idx="1">
                  <c:v>2429.316859</c:v>
                </c:pt>
                <c:pt idx="2">
                  <c:v>1055.0831189999999</c:v>
                </c:pt>
                <c:pt idx="3">
                  <c:v>938.82030899999995</c:v>
                </c:pt>
                <c:pt idx="4">
                  <c:v>919.16700300000002</c:v>
                </c:pt>
                <c:pt idx="5">
                  <c:v>614.86228100000005</c:v>
                </c:pt>
                <c:pt idx="6">
                  <c:v>595.257834</c:v>
                </c:pt>
                <c:pt idx="7">
                  <c:v>573.15439600000002</c:v>
                </c:pt>
                <c:pt idx="8">
                  <c:v>551.371442</c:v>
                </c:pt>
                <c:pt idx="9">
                  <c:v>501.25554699999998</c:v>
                </c:pt>
                <c:pt idx="10">
                  <c:v>463.38500199999999</c:v>
                </c:pt>
                <c:pt idx="11">
                  <c:v>424.07027799999997</c:v>
                </c:pt>
                <c:pt idx="12">
                  <c:v>377.79150499999997</c:v>
                </c:pt>
                <c:pt idx="13">
                  <c:v>336.27551199999999</c:v>
                </c:pt>
                <c:pt idx="14">
                  <c:v>320.48767099999998</c:v>
                </c:pt>
              </c:numCache>
            </c:numRef>
          </c:val>
        </c:ser>
        <c:ser>
          <c:idx val="1"/>
          <c:order val="1"/>
          <c:tx>
            <c:strRef>
              <c:f>T3_1!$D$9</c:f>
              <c:strCache>
                <c:ptCount val="1"/>
                <c:pt idx="0">
                  <c:v>2021</c:v>
                </c:pt>
              </c:strCache>
            </c:strRef>
          </c:tx>
          <c:spPr>
            <a:solidFill>
              <a:srgbClr val="FADC37"/>
            </a:solidFill>
          </c:spPr>
          <c:invertIfNegative val="0"/>
          <c:dLbls>
            <c:delete val="1"/>
          </c:dLbls>
          <c:cat>
            <c:strRef>
              <c:f>T3_1!$A$10:$A$24</c:f>
              <c:strCache>
                <c:ptCount val="15"/>
                <c:pt idx="0">
                  <c:v>China, Volksrepublik</c:v>
                </c:pt>
                <c:pt idx="1">
                  <c:v>Verein.Staaten (USA)</c:v>
                </c:pt>
                <c:pt idx="2">
                  <c:v>Frankreich</c:v>
                </c:pt>
                <c:pt idx="3">
                  <c:v>Russische Föderation</c:v>
                </c:pt>
                <c:pt idx="4">
                  <c:v>Niederlande</c:v>
                </c:pt>
                <c:pt idx="5">
                  <c:v>Polen</c:v>
                </c:pt>
                <c:pt idx="6">
                  <c:v>Bangladesch</c:v>
                </c:pt>
                <c:pt idx="7">
                  <c:v>Brasilien</c:v>
                </c:pt>
                <c:pt idx="8">
                  <c:v>Vereinigt.Königreich</c:v>
                </c:pt>
                <c:pt idx="9">
                  <c:v>Belgien</c:v>
                </c:pt>
                <c:pt idx="10">
                  <c:v>Italien</c:v>
                </c:pt>
                <c:pt idx="11">
                  <c:v>Bulgarien</c:v>
                </c:pt>
                <c:pt idx="12">
                  <c:v>Spanien</c:v>
                </c:pt>
                <c:pt idx="13">
                  <c:v>Türkei</c:v>
                </c:pt>
                <c:pt idx="14">
                  <c:v>Japan</c:v>
                </c:pt>
              </c:strCache>
            </c:strRef>
          </c:cat>
          <c:val>
            <c:numRef>
              <c:f>T3_1!$D$10:$D$24</c:f>
              <c:numCache>
                <c:formatCode>###\ ###\ ##0\ \ ;\-###\ ###\ ##0\ \ ;\-\ \ </c:formatCode>
                <c:ptCount val="15"/>
                <c:pt idx="0">
                  <c:v>2478.6028390000001</c:v>
                </c:pt>
                <c:pt idx="1">
                  <c:v>1763.194317</c:v>
                </c:pt>
                <c:pt idx="2">
                  <c:v>1254.2492159999999</c:v>
                </c:pt>
                <c:pt idx="3">
                  <c:v>472.50547599999999</c:v>
                </c:pt>
                <c:pt idx="4">
                  <c:v>798.982663</c:v>
                </c:pt>
                <c:pt idx="5">
                  <c:v>502.75299699999999</c:v>
                </c:pt>
                <c:pt idx="6">
                  <c:v>505.66430000000003</c:v>
                </c:pt>
                <c:pt idx="7">
                  <c:v>341.28594600000002</c:v>
                </c:pt>
                <c:pt idx="8">
                  <c:v>514.46207700000002</c:v>
                </c:pt>
                <c:pt idx="9">
                  <c:v>443.914379</c:v>
                </c:pt>
                <c:pt idx="10">
                  <c:v>432.78326399999997</c:v>
                </c:pt>
                <c:pt idx="11">
                  <c:v>290.57977799999998</c:v>
                </c:pt>
                <c:pt idx="12">
                  <c:v>334.14869199999998</c:v>
                </c:pt>
                <c:pt idx="13">
                  <c:v>284.98612200000002</c:v>
                </c:pt>
                <c:pt idx="14">
                  <c:v>282.79814399999998</c:v>
                </c:pt>
              </c:numCache>
            </c:numRef>
          </c:val>
        </c:ser>
        <c:dLbls>
          <c:showLegendKey val="0"/>
          <c:showVal val="1"/>
          <c:showCatName val="0"/>
          <c:showSerName val="0"/>
          <c:showPercent val="0"/>
          <c:showBubbleSize val="0"/>
        </c:dLbls>
        <c:gapWidth val="150"/>
        <c:axId val="425051224"/>
        <c:axId val="425713656"/>
      </c:barChart>
      <c:catAx>
        <c:axId val="425051224"/>
        <c:scaling>
          <c:orientation val="minMax"/>
        </c:scaling>
        <c:delete val="0"/>
        <c:axPos val="b"/>
        <c:numFmt formatCode="General" sourceLinked="1"/>
        <c:majorTickMark val="out"/>
        <c:minorTickMark val="none"/>
        <c:tickLblPos val="nextTo"/>
        <c:crossAx val="425713656"/>
        <c:crosses val="autoZero"/>
        <c:auto val="1"/>
        <c:lblAlgn val="ctr"/>
        <c:lblOffset val="100"/>
        <c:noMultiLvlLbl val="0"/>
      </c:catAx>
      <c:valAx>
        <c:axId val="425713656"/>
        <c:scaling>
          <c:orientation val="minMax"/>
        </c:scaling>
        <c:delete val="0"/>
        <c:axPos val="l"/>
        <c:majorGridlines/>
        <c:numFmt formatCode="#\ ##0" sourceLinked="0"/>
        <c:majorTickMark val="out"/>
        <c:minorTickMark val="none"/>
        <c:tickLblPos val="nextTo"/>
        <c:crossAx val="425051224"/>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77091136079903E-2"/>
          <c:y val="0.1070437350647139"/>
          <c:w val="0.80856585518102375"/>
          <c:h val="0.64948289988481855"/>
        </c:manualLayout>
      </c:layout>
      <c:lineChart>
        <c:grouping val="standard"/>
        <c:varyColors val="0"/>
        <c:ser>
          <c:idx val="0"/>
          <c:order val="0"/>
          <c:tx>
            <c:strRef>
              <c:f>T3_1!$B$33</c:f>
              <c:strCache>
                <c:ptCount val="1"/>
                <c:pt idx="0">
                  <c:v>2022</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5606.225461</c:v>
                </c:pt>
                <c:pt idx="1">
                  <c:v>5570.4642670000003</c:v>
                </c:pt>
                <c:pt idx="2">
                  <c:v>7035.4457920000004</c:v>
                </c:pt>
                <c:pt idx="3">
                  <c:v>#N/A</c:v>
                </c:pt>
                <c:pt idx="4">
                  <c:v>#N/A</c:v>
                </c:pt>
                <c:pt idx="5">
                  <c:v>#N/A</c:v>
                </c:pt>
                <c:pt idx="6">
                  <c:v>#N/A</c:v>
                </c:pt>
                <c:pt idx="7">
                  <c:v>#N/A</c:v>
                </c:pt>
                <c:pt idx="8">
                  <c:v>#N/A</c:v>
                </c:pt>
                <c:pt idx="9">
                  <c:v>#N/A</c:v>
                </c:pt>
                <c:pt idx="10">
                  <c:v>#N/A</c:v>
                </c:pt>
                <c:pt idx="11">
                  <c:v>#N/A</c:v>
                </c:pt>
              </c:numCache>
            </c:numRef>
          </c:val>
          <c:smooth val="0"/>
        </c:ser>
        <c:ser>
          <c:idx val="1"/>
          <c:order val="1"/>
          <c:tx>
            <c:strRef>
              <c:f>T3_1!$C$33</c:f>
              <c:strCache>
                <c:ptCount val="1"/>
                <c:pt idx="0">
                  <c:v>2021</c:v>
                </c:pt>
              </c:strCache>
            </c:strRef>
          </c:tx>
          <c:spPr>
            <a:ln>
              <a:solidFill>
                <a:srgbClr val="FADC37"/>
              </a:solidFill>
            </a:ln>
          </c:spPr>
          <c:marker>
            <c:symbol val="circle"/>
            <c:size val="7"/>
            <c:spPr>
              <a:solidFill>
                <a:srgbClr val="FADC37"/>
              </a:solidFill>
              <a:ln>
                <a:solidFill>
                  <a:srgbClr val="FADC37"/>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4559.6840060000004</c:v>
                </c:pt>
                <c:pt idx="1">
                  <c:v>4640.608295</c:v>
                </c:pt>
                <c:pt idx="2">
                  <c:v>5877.3662750000003</c:v>
                </c:pt>
                <c:pt idx="3">
                  <c:v>4684.3496750000004</c:v>
                </c:pt>
                <c:pt idx="4">
                  <c:v>5337.0003850000003</c:v>
                </c:pt>
                <c:pt idx="5">
                  <c:v>5497.1968269999998</c:v>
                </c:pt>
                <c:pt idx="6">
                  <c:v>5298.5741470000003</c:v>
                </c:pt>
                <c:pt idx="7">
                  <c:v>5139.1707919999999</c:v>
                </c:pt>
                <c:pt idx="8">
                  <c:v>5632.1115970000001</c:v>
                </c:pt>
                <c:pt idx="9">
                  <c:v>6512.414366</c:v>
                </c:pt>
                <c:pt idx="10">
                  <c:v>6509.5511720000004</c:v>
                </c:pt>
                <c:pt idx="11">
                  <c:v>6194.720714</c:v>
                </c:pt>
              </c:numCache>
            </c:numRef>
          </c:val>
          <c:smooth val="0"/>
        </c:ser>
        <c:ser>
          <c:idx val="2"/>
          <c:order val="2"/>
          <c:tx>
            <c:strRef>
              <c:f>T3_1!$D$33</c:f>
              <c:strCache>
                <c:ptCount val="1"/>
                <c:pt idx="0">
                  <c:v>2020</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5595.2004660000002</c:v>
                </c:pt>
                <c:pt idx="1">
                  <c:v>5033.6290129999998</c:v>
                </c:pt>
                <c:pt idx="2">
                  <c:v>6053.2171440000002</c:v>
                </c:pt>
                <c:pt idx="3">
                  <c:v>5041.5340649999998</c:v>
                </c:pt>
                <c:pt idx="4">
                  <c:v>4757.3325649999997</c:v>
                </c:pt>
                <c:pt idx="5">
                  <c:v>4074.3367819999999</c:v>
                </c:pt>
                <c:pt idx="6">
                  <c:v>4217.050029</c:v>
                </c:pt>
                <c:pt idx="7">
                  <c:v>4696.3461129999996</c:v>
                </c:pt>
                <c:pt idx="8">
                  <c:v>4603.9123980000004</c:v>
                </c:pt>
                <c:pt idx="9">
                  <c:v>4955.2237450000002</c:v>
                </c:pt>
                <c:pt idx="10">
                  <c:v>5634.0346019999997</c:v>
                </c:pt>
                <c:pt idx="11">
                  <c:v>5025.4021240000002</c:v>
                </c:pt>
              </c:numCache>
            </c:numRef>
          </c:val>
          <c:smooth val="0"/>
        </c:ser>
        <c:dLbls>
          <c:showLegendKey val="0"/>
          <c:showVal val="0"/>
          <c:showCatName val="0"/>
          <c:showSerName val="0"/>
          <c:showPercent val="0"/>
          <c:showBubbleSize val="0"/>
        </c:dLbls>
        <c:marker val="1"/>
        <c:smooth val="0"/>
        <c:axId val="320744992"/>
        <c:axId val="320306176"/>
      </c:lineChart>
      <c:catAx>
        <c:axId val="320744992"/>
        <c:scaling>
          <c:orientation val="minMax"/>
        </c:scaling>
        <c:delete val="0"/>
        <c:axPos val="b"/>
        <c:numFmt formatCode="General" sourceLinked="1"/>
        <c:majorTickMark val="out"/>
        <c:minorTickMark val="none"/>
        <c:tickLblPos val="nextTo"/>
        <c:crossAx val="320306176"/>
        <c:crosses val="autoZero"/>
        <c:auto val="1"/>
        <c:lblAlgn val="ctr"/>
        <c:lblOffset val="100"/>
        <c:noMultiLvlLbl val="0"/>
      </c:catAx>
      <c:valAx>
        <c:axId val="320306176"/>
        <c:scaling>
          <c:orientation val="minMax"/>
        </c:scaling>
        <c:delete val="0"/>
        <c:axPos val="l"/>
        <c:majorGridlines/>
        <c:numFmt formatCode="#\ ##0" sourceLinked="0"/>
        <c:majorTickMark val="out"/>
        <c:minorTickMark val="none"/>
        <c:tickLblPos val="nextTo"/>
        <c:crossAx val="320744992"/>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38100</xdr:colOff>
      <xdr:row>31</xdr:row>
      <xdr:rowOff>66673</xdr:rowOff>
    </xdr:from>
    <xdr:to>
      <xdr:col>6</xdr:col>
      <xdr:colOff>875400</xdr:colOff>
      <xdr:row>48</xdr:row>
      <xdr:rowOff>142741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498"/>
          <a:ext cx="6380850" cy="3152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9525</xdr:rowOff>
    </xdr:from>
    <xdr:to>
      <xdr:col>6</xdr:col>
      <xdr:colOff>792450</xdr:colOff>
      <xdr:row>25</xdr:row>
      <xdr:rowOff>95250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xdr:row>
      <xdr:rowOff>176211</xdr:rowOff>
    </xdr:from>
    <xdr:to>
      <xdr:col>6</xdr:col>
      <xdr:colOff>864450</xdr:colOff>
      <xdr:row>49</xdr:row>
      <xdr:rowOff>9524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1">
              <a:latin typeface="Arial" pitchFamily="34" charset="0"/>
              <a:cs typeface="Arial" pitchFamily="34" charset="0"/>
            </a:rPr>
            <a:t>in Mio.</a:t>
          </a:r>
          <a:r>
            <a:rPr lang="de-DE" sz="800" b="1" baseline="0">
              <a:latin typeface="Arial" pitchFamily="34" charset="0"/>
              <a:cs typeface="Arial" pitchFamily="34" charset="0"/>
            </a:rPr>
            <a:t> Euro</a:t>
          </a:r>
          <a:endParaRPr lang="de-DE" sz="8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0.00337</cdr:x>
      <cdr:y>0.00552</cdr:y>
    </cdr:from>
    <cdr:to>
      <cdr:x>0.16667</cdr:x>
      <cdr:y>0.08828</cdr:y>
    </cdr:to>
    <cdr:sp macro="" textlink="">
      <cdr:nvSpPr>
        <cdr:cNvPr id="3" name="Textfeld 2"/>
        <cdr:cNvSpPr txBox="1"/>
      </cdr:nvSpPr>
      <cdr:spPr>
        <a:xfrm xmlns:a="http://schemas.openxmlformats.org/drawingml/2006/main">
          <a:off x="19067" y="19060"/>
          <a:ext cx="923908"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RowHeight="14.25" x14ac:dyDescent="0.2"/>
  <cols>
    <col min="1" max="7" width="11.875" customWidth="1"/>
  </cols>
  <sheetData>
    <row r="1" spans="1:7" ht="14.25" customHeight="1" x14ac:dyDescent="0.2"/>
    <row r="2" spans="1:7" ht="14.25" customHeight="1" x14ac:dyDescent="0.2"/>
    <row r="3" spans="1:7" ht="20.25" customHeight="1" x14ac:dyDescent="0.3">
      <c r="A3" s="31" t="s">
        <v>102</v>
      </c>
    </row>
    <row r="4" spans="1:7" ht="20.25" x14ac:dyDescent="0.3">
      <c r="A4" s="31" t="s">
        <v>103</v>
      </c>
    </row>
    <row r="5" spans="1:7" ht="14.25" customHeight="1" x14ac:dyDescent="0.2"/>
    <row r="6" spans="1:7" ht="14.25" customHeight="1" x14ac:dyDescent="0.2"/>
    <row r="7" spans="1:7" ht="14.25" customHeight="1" x14ac:dyDescent="0.2"/>
    <row r="8" spans="1:7" ht="14.25" customHeight="1" x14ac:dyDescent="0.2"/>
    <row r="11" spans="1:7" ht="15" x14ac:dyDescent="0.2">
      <c r="A11" s="2"/>
      <c r="F11" s="3"/>
      <c r="G11" s="4"/>
    </row>
    <row r="13" spans="1:7" x14ac:dyDescent="0.2">
      <c r="A13" s="1"/>
    </row>
    <row r="15" spans="1:7" ht="23.25" x14ac:dyDescent="0.2">
      <c r="G15" s="55" t="s">
        <v>139</v>
      </c>
    </row>
    <row r="16" spans="1:7" ht="15" x14ac:dyDescent="0.2">
      <c r="G16" s="50" t="s">
        <v>161</v>
      </c>
    </row>
    <row r="17" spans="1:7" x14ac:dyDescent="0.2">
      <c r="G17" s="51"/>
    </row>
    <row r="18" spans="1:7" ht="37.5" customHeight="1" x14ac:dyDescent="0.5">
      <c r="G18" s="32" t="s">
        <v>149</v>
      </c>
    </row>
    <row r="19" spans="1:7" ht="37.5" x14ac:dyDescent="0.5">
      <c r="G19" s="73" t="s">
        <v>162</v>
      </c>
    </row>
    <row r="20" spans="1:7" ht="16.5" x14ac:dyDescent="0.25">
      <c r="A20" s="30"/>
      <c r="B20" s="30"/>
      <c r="C20" s="30"/>
      <c r="D20" s="30"/>
      <c r="E20" s="30"/>
      <c r="F20" s="30"/>
      <c r="G20" s="51"/>
    </row>
    <row r="21" spans="1:7" ht="15" x14ac:dyDescent="0.2">
      <c r="G21" s="64" t="s">
        <v>181</v>
      </c>
    </row>
    <row r="22" spans="1:7" ht="20.25" customHeight="1" x14ac:dyDescent="0.25">
      <c r="A22" s="95"/>
      <c r="B22" s="95"/>
      <c r="C22" s="95"/>
      <c r="D22" s="95"/>
      <c r="E22" s="95"/>
      <c r="F22" s="95"/>
      <c r="G22" s="95"/>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3"/>
  <sheetViews>
    <sheetView view="pageLayout" zoomScaleNormal="100" workbookViewId="0">
      <selection sqref="A1:G1"/>
    </sheetView>
  </sheetViews>
  <sheetFormatPr baseColWidth="10" defaultColWidth="9.5" defaultRowHeight="14.25" x14ac:dyDescent="0.2"/>
  <cols>
    <col min="1" max="7" width="11.875" customWidth="1"/>
    <col min="8" max="8" width="9.375" customWidth="1"/>
    <col min="9" max="36" width="10.625" customWidth="1"/>
  </cols>
  <sheetData>
    <row r="1" spans="1:7" s="35" customFormat="1" ht="15.75" x14ac:dyDescent="0.25">
      <c r="A1" s="98" t="s">
        <v>0</v>
      </c>
      <c r="B1" s="98"/>
      <c r="C1" s="98"/>
      <c r="D1" s="98"/>
      <c r="E1" s="98"/>
      <c r="F1" s="98"/>
      <c r="G1" s="98"/>
    </row>
    <row r="2" spans="1:7" s="35" customFormat="1" ht="15.75" x14ac:dyDescent="0.25">
      <c r="A2" s="92"/>
      <c r="B2" s="92"/>
      <c r="C2" s="92"/>
      <c r="D2" s="92"/>
      <c r="E2" s="92"/>
      <c r="F2" s="92"/>
      <c r="G2" s="92"/>
    </row>
    <row r="3" spans="1:7" s="35" customFormat="1" x14ac:dyDescent="0.2"/>
    <row r="4" spans="1:7" s="35" customFormat="1" ht="15.75" x14ac:dyDescent="0.25">
      <c r="A4" s="99" t="s">
        <v>1</v>
      </c>
      <c r="B4" s="100"/>
      <c r="C4" s="100"/>
      <c r="D4" s="100"/>
      <c r="E4" s="100"/>
      <c r="F4" s="100"/>
      <c r="G4" s="100"/>
    </row>
    <row r="5" spans="1:7" s="35" customFormat="1" x14ac:dyDescent="0.2">
      <c r="A5" s="101"/>
      <c r="B5" s="101"/>
      <c r="C5" s="101"/>
      <c r="D5" s="101"/>
      <c r="E5" s="101"/>
      <c r="F5" s="101"/>
      <c r="G5" s="101"/>
    </row>
    <row r="6" spans="1:7" s="35" customFormat="1" x14ac:dyDescent="0.2">
      <c r="A6" s="58" t="s">
        <v>132</v>
      </c>
      <c r="B6" s="60"/>
      <c r="C6" s="60"/>
      <c r="D6" s="60"/>
      <c r="E6" s="60"/>
      <c r="F6" s="60"/>
      <c r="G6" s="60"/>
    </row>
    <row r="7" spans="1:7" s="35" customFormat="1" ht="5.85" customHeight="1" x14ac:dyDescent="0.2">
      <c r="A7" s="58"/>
      <c r="B7" s="60"/>
      <c r="C7" s="60"/>
      <c r="D7" s="60"/>
      <c r="E7" s="60"/>
      <c r="F7" s="60"/>
      <c r="G7" s="60"/>
    </row>
    <row r="8" spans="1:7" s="35" customFormat="1" x14ac:dyDescent="0.2">
      <c r="A8" s="97" t="s">
        <v>105</v>
      </c>
      <c r="B8" s="96"/>
      <c r="C8" s="96"/>
      <c r="D8" s="96"/>
      <c r="E8" s="96"/>
      <c r="F8" s="96"/>
      <c r="G8" s="96"/>
    </row>
    <row r="9" spans="1:7" s="35" customFormat="1" x14ac:dyDescent="0.2">
      <c r="A9" s="96" t="s">
        <v>4</v>
      </c>
      <c r="B9" s="96"/>
      <c r="C9" s="96"/>
      <c r="D9" s="96"/>
      <c r="E9" s="96"/>
      <c r="F9" s="96"/>
      <c r="G9" s="96"/>
    </row>
    <row r="10" spans="1:7" s="35" customFormat="1" ht="5.85" customHeight="1" x14ac:dyDescent="0.2">
      <c r="A10" s="60"/>
      <c r="B10" s="60"/>
      <c r="C10" s="60"/>
      <c r="D10" s="60"/>
      <c r="E10" s="60"/>
      <c r="F10" s="60"/>
      <c r="G10" s="60"/>
    </row>
    <row r="11" spans="1:7" s="35" customFormat="1" x14ac:dyDescent="0.2">
      <c r="A11" s="102" t="s">
        <v>2</v>
      </c>
      <c r="B11" s="102"/>
      <c r="C11" s="102"/>
      <c r="D11" s="102"/>
      <c r="E11" s="102"/>
      <c r="F11" s="102"/>
      <c r="G11" s="102"/>
    </row>
    <row r="12" spans="1:7" s="35" customFormat="1" x14ac:dyDescent="0.2">
      <c r="A12" s="96" t="s">
        <v>3</v>
      </c>
      <c r="B12" s="96"/>
      <c r="C12" s="96"/>
      <c r="D12" s="96"/>
      <c r="E12" s="96"/>
      <c r="F12" s="96"/>
      <c r="G12" s="96"/>
    </row>
    <row r="13" spans="1:7" s="35" customFormat="1" x14ac:dyDescent="0.2">
      <c r="A13" s="60"/>
      <c r="B13" s="60"/>
      <c r="C13" s="60"/>
      <c r="D13" s="60"/>
      <c r="E13" s="60"/>
      <c r="F13" s="60"/>
      <c r="G13" s="60"/>
    </row>
    <row r="14" spans="1:7" s="35" customFormat="1" x14ac:dyDescent="0.2">
      <c r="A14" s="60"/>
      <c r="B14" s="60"/>
      <c r="C14" s="60"/>
      <c r="D14" s="60"/>
      <c r="E14" s="60"/>
      <c r="F14" s="60"/>
      <c r="G14" s="60"/>
    </row>
    <row r="15" spans="1:7" s="35" customFormat="1" ht="12.75" customHeight="1" x14ac:dyDescent="0.2">
      <c r="A15" s="97" t="s">
        <v>107</v>
      </c>
      <c r="B15" s="96"/>
      <c r="C15" s="96"/>
      <c r="D15" s="59"/>
      <c r="E15" s="59"/>
      <c r="F15" s="59"/>
      <c r="G15" s="59"/>
    </row>
    <row r="16" spans="1:7" s="35" customFormat="1" ht="5.85" customHeight="1" x14ac:dyDescent="0.2">
      <c r="A16" s="59"/>
      <c r="B16" s="61"/>
      <c r="C16" s="61"/>
      <c r="D16" s="59"/>
      <c r="E16" s="59"/>
      <c r="F16" s="59"/>
      <c r="G16" s="59"/>
    </row>
    <row r="17" spans="1:7" s="35" customFormat="1" ht="12.75" customHeight="1" x14ac:dyDescent="0.2">
      <c r="A17" s="103" t="s">
        <v>178</v>
      </c>
      <c r="B17" s="103"/>
      <c r="C17" s="103"/>
      <c r="D17" s="61"/>
      <c r="E17" s="61"/>
      <c r="F17" s="61"/>
      <c r="G17" s="61"/>
    </row>
    <row r="18" spans="1:7" s="35" customFormat="1" ht="12.75" customHeight="1" x14ac:dyDescent="0.2">
      <c r="A18" s="91" t="s">
        <v>119</v>
      </c>
      <c r="B18" s="103" t="s">
        <v>179</v>
      </c>
      <c r="C18" s="103"/>
      <c r="D18" s="61"/>
      <c r="E18" s="61"/>
      <c r="F18" s="61"/>
      <c r="G18" s="61"/>
    </row>
    <row r="19" spans="1:7" s="35" customFormat="1" ht="12.75" customHeight="1" x14ac:dyDescent="0.2">
      <c r="A19" s="61" t="s">
        <v>120</v>
      </c>
      <c r="B19" s="104" t="s">
        <v>177</v>
      </c>
      <c r="C19" s="104"/>
      <c r="D19" s="104"/>
      <c r="E19" s="61"/>
      <c r="F19" s="61"/>
      <c r="G19" s="61"/>
    </row>
    <row r="20" spans="1:7" s="35" customFormat="1" x14ac:dyDescent="0.2">
      <c r="A20" s="61"/>
      <c r="B20" s="61"/>
      <c r="C20" s="61"/>
      <c r="D20" s="61"/>
      <c r="E20" s="61"/>
      <c r="F20" s="61"/>
      <c r="G20" s="61"/>
    </row>
    <row r="21" spans="1:7" s="35" customFormat="1" ht="12.75" customHeight="1" x14ac:dyDescent="0.2">
      <c r="A21" s="97" t="s">
        <v>133</v>
      </c>
      <c r="B21" s="96"/>
      <c r="C21" s="59"/>
      <c r="D21" s="59"/>
      <c r="E21" s="59"/>
      <c r="F21" s="59"/>
      <c r="G21" s="59"/>
    </row>
    <row r="22" spans="1:7" s="35" customFormat="1" ht="5.85" customHeight="1" x14ac:dyDescent="0.2">
      <c r="A22" s="59"/>
      <c r="B22" s="61"/>
      <c r="C22" s="59"/>
      <c r="D22" s="59"/>
      <c r="E22" s="59"/>
      <c r="F22" s="59"/>
      <c r="G22" s="59"/>
    </row>
    <row r="23" spans="1:7" s="35" customFormat="1" ht="12.75" customHeight="1" x14ac:dyDescent="0.2">
      <c r="A23" s="61" t="s">
        <v>121</v>
      </c>
      <c r="B23" s="96" t="s">
        <v>122</v>
      </c>
      <c r="C23" s="96"/>
      <c r="D23" s="61"/>
      <c r="E23" s="61"/>
      <c r="F23" s="61"/>
      <c r="G23" s="61"/>
    </row>
    <row r="24" spans="1:7" s="35" customFormat="1" ht="12.75" customHeight="1" x14ac:dyDescent="0.2">
      <c r="A24" s="61" t="s">
        <v>123</v>
      </c>
      <c r="B24" s="96" t="s">
        <v>124</v>
      </c>
      <c r="C24" s="96"/>
      <c r="D24" s="61"/>
      <c r="E24" s="61"/>
      <c r="F24" s="61"/>
      <c r="G24" s="61"/>
    </row>
    <row r="25" spans="1:7" s="35" customFormat="1" ht="12.75" customHeight="1" x14ac:dyDescent="0.2">
      <c r="A25" s="61"/>
      <c r="B25" s="96"/>
      <c r="C25" s="96"/>
      <c r="D25" s="61"/>
      <c r="E25" s="61"/>
      <c r="F25" s="61"/>
      <c r="G25" s="61"/>
    </row>
    <row r="26" spans="1:7" s="35" customFormat="1" x14ac:dyDescent="0.2">
      <c r="A26" s="60"/>
      <c r="B26" s="60"/>
      <c r="C26" s="60"/>
      <c r="D26" s="60"/>
      <c r="E26" s="60"/>
      <c r="F26" s="60"/>
      <c r="G26" s="60"/>
    </row>
    <row r="27" spans="1:7" s="35" customFormat="1" x14ac:dyDescent="0.2">
      <c r="A27" s="60" t="s">
        <v>134</v>
      </c>
      <c r="B27" s="62" t="s">
        <v>135</v>
      </c>
      <c r="C27" s="60"/>
      <c r="D27" s="60"/>
      <c r="E27" s="60"/>
      <c r="F27" s="60"/>
      <c r="G27" s="60"/>
    </row>
    <row r="28" spans="1:7" s="35" customFormat="1" x14ac:dyDescent="0.2">
      <c r="A28" s="60"/>
      <c r="B28" s="60"/>
      <c r="C28" s="60"/>
      <c r="D28" s="60"/>
      <c r="E28" s="60"/>
      <c r="F28" s="60"/>
      <c r="G28" s="60"/>
    </row>
    <row r="29" spans="1:7" s="35" customFormat="1" ht="27.75" customHeight="1" x14ac:dyDescent="0.2">
      <c r="A29" s="103" t="s">
        <v>163</v>
      </c>
      <c r="B29" s="96"/>
      <c r="C29" s="96"/>
      <c r="D29" s="96"/>
      <c r="E29" s="96"/>
      <c r="F29" s="96"/>
      <c r="G29" s="96"/>
    </row>
    <row r="30" spans="1:7" s="35" customFormat="1" ht="41.85" customHeight="1" x14ac:dyDescent="0.2">
      <c r="A30" s="96" t="s">
        <v>141</v>
      </c>
      <c r="B30" s="96"/>
      <c r="C30" s="96"/>
      <c r="D30" s="96"/>
      <c r="E30" s="96"/>
      <c r="F30" s="96"/>
      <c r="G30" s="96"/>
    </row>
    <row r="31" spans="1:7" s="35" customFormat="1" x14ac:dyDescent="0.2">
      <c r="A31" s="60"/>
      <c r="B31" s="60"/>
      <c r="C31" s="60"/>
      <c r="D31" s="60"/>
      <c r="E31" s="60"/>
      <c r="F31" s="60"/>
      <c r="G31" s="60"/>
    </row>
    <row r="32" spans="1:7" s="35" customFormat="1" x14ac:dyDescent="0.2">
      <c r="A32" s="60"/>
      <c r="B32" s="60"/>
      <c r="C32" s="60"/>
      <c r="D32" s="60"/>
      <c r="E32" s="60"/>
      <c r="F32" s="60"/>
      <c r="G32" s="60"/>
    </row>
    <row r="33" spans="1:7" s="35" customFormat="1" x14ac:dyDescent="0.2">
      <c r="A33" s="60"/>
      <c r="B33" s="60"/>
      <c r="C33" s="60"/>
      <c r="D33" s="60"/>
      <c r="E33" s="60"/>
      <c r="F33" s="60"/>
      <c r="G33" s="60"/>
    </row>
    <row r="34" spans="1:7" s="35" customFormat="1" x14ac:dyDescent="0.2">
      <c r="A34" s="60"/>
      <c r="B34" s="60"/>
      <c r="C34" s="60"/>
      <c r="D34" s="60"/>
      <c r="E34" s="60"/>
      <c r="F34" s="60"/>
      <c r="G34" s="60"/>
    </row>
    <row r="35" spans="1:7" s="35" customFormat="1" x14ac:dyDescent="0.2">
      <c r="A35" s="60"/>
      <c r="B35" s="60"/>
      <c r="C35" s="60"/>
      <c r="D35" s="60"/>
      <c r="E35" s="60"/>
      <c r="F35" s="60"/>
      <c r="G35" s="60"/>
    </row>
    <row r="36" spans="1:7" s="35" customFormat="1" x14ac:dyDescent="0.2">
      <c r="A36" s="60"/>
      <c r="B36" s="60"/>
      <c r="C36" s="60"/>
      <c r="D36" s="60"/>
      <c r="E36" s="60"/>
      <c r="F36" s="60"/>
      <c r="G36" s="60"/>
    </row>
    <row r="37" spans="1:7" s="35" customFormat="1" x14ac:dyDescent="0.2">
      <c r="A37" s="60"/>
      <c r="B37" s="60"/>
      <c r="C37" s="60"/>
      <c r="D37" s="60"/>
      <c r="E37" s="60"/>
      <c r="F37" s="60"/>
      <c r="G37" s="60"/>
    </row>
    <row r="38" spans="1:7" s="35" customFormat="1" x14ac:dyDescent="0.2">
      <c r="A38" s="60"/>
      <c r="B38" s="60"/>
      <c r="C38" s="60"/>
      <c r="D38" s="60"/>
      <c r="E38" s="60"/>
      <c r="F38" s="60"/>
      <c r="G38" s="60"/>
    </row>
    <row r="39" spans="1:7" s="35" customFormat="1" x14ac:dyDescent="0.2">
      <c r="A39" s="101" t="s">
        <v>136</v>
      </c>
      <c r="B39" s="101"/>
      <c r="C39" s="60"/>
      <c r="D39" s="60"/>
      <c r="E39" s="60"/>
      <c r="F39" s="60"/>
      <c r="G39" s="60"/>
    </row>
    <row r="40" spans="1:7" s="35" customFormat="1" x14ac:dyDescent="0.2">
      <c r="A40" s="60"/>
      <c r="B40" s="60"/>
      <c r="C40" s="60"/>
      <c r="D40" s="60"/>
      <c r="E40" s="60"/>
      <c r="F40" s="60"/>
      <c r="G40" s="60"/>
    </row>
    <row r="41" spans="1:7" s="35" customFormat="1" x14ac:dyDescent="0.2">
      <c r="A41" s="7">
        <v>0</v>
      </c>
      <c r="B41" s="8" t="s">
        <v>5</v>
      </c>
      <c r="C41" s="60"/>
      <c r="D41" s="60"/>
      <c r="E41" s="60"/>
      <c r="F41" s="60"/>
      <c r="G41" s="60"/>
    </row>
    <row r="42" spans="1:7" s="35" customFormat="1" x14ac:dyDescent="0.2">
      <c r="A42" s="8" t="s">
        <v>19</v>
      </c>
      <c r="B42" s="8" t="s">
        <v>6</v>
      </c>
      <c r="C42" s="60"/>
      <c r="D42" s="60"/>
      <c r="E42" s="60"/>
      <c r="F42" s="60"/>
      <c r="G42" s="60"/>
    </row>
    <row r="43" spans="1:7" s="35" customFormat="1" x14ac:dyDescent="0.2">
      <c r="A43" s="8" t="s">
        <v>20</v>
      </c>
      <c r="B43" s="8" t="s">
        <v>7</v>
      </c>
      <c r="C43" s="60"/>
      <c r="D43" s="60"/>
      <c r="E43" s="60"/>
      <c r="F43" s="60"/>
      <c r="G43" s="60"/>
    </row>
    <row r="44" spans="1:7" s="35" customFormat="1" x14ac:dyDescent="0.2">
      <c r="A44" s="8" t="s">
        <v>21</v>
      </c>
      <c r="B44" s="8" t="s">
        <v>8</v>
      </c>
      <c r="C44" s="60"/>
      <c r="D44" s="60"/>
      <c r="E44" s="60"/>
      <c r="F44" s="60"/>
      <c r="G44" s="60"/>
    </row>
    <row r="45" spans="1:7" s="35" customFormat="1" x14ac:dyDescent="0.2">
      <c r="A45" s="8" t="s">
        <v>15</v>
      </c>
      <c r="B45" s="8" t="s">
        <v>9</v>
      </c>
      <c r="C45" s="60"/>
      <c r="D45" s="60"/>
      <c r="E45" s="60"/>
      <c r="F45" s="60"/>
      <c r="G45" s="60"/>
    </row>
    <row r="46" spans="1:7" s="35" customFormat="1" x14ac:dyDescent="0.2">
      <c r="A46" s="8" t="s">
        <v>16</v>
      </c>
      <c r="B46" s="8" t="s">
        <v>10</v>
      </c>
      <c r="C46" s="60"/>
      <c r="D46" s="60"/>
      <c r="E46" s="60"/>
      <c r="F46" s="60"/>
      <c r="G46" s="60"/>
    </row>
    <row r="47" spans="1:7" s="35" customFormat="1" x14ac:dyDescent="0.2">
      <c r="A47" s="8" t="s">
        <v>17</v>
      </c>
      <c r="B47" s="8" t="s">
        <v>11</v>
      </c>
      <c r="C47" s="60"/>
      <c r="D47" s="60"/>
      <c r="E47" s="60"/>
      <c r="F47" s="60"/>
      <c r="G47" s="60"/>
    </row>
    <row r="48" spans="1:7" s="35" customFormat="1" x14ac:dyDescent="0.2">
      <c r="A48" s="8" t="s">
        <v>18</v>
      </c>
      <c r="B48" s="8" t="s">
        <v>12</v>
      </c>
      <c r="C48" s="60"/>
      <c r="D48" s="60"/>
      <c r="E48" s="60"/>
      <c r="F48" s="60"/>
      <c r="G48" s="60"/>
    </row>
    <row r="49" spans="1:7" s="35" customFormat="1" x14ac:dyDescent="0.2">
      <c r="A49" s="8" t="s">
        <v>137</v>
      </c>
      <c r="B49" s="8" t="s">
        <v>13</v>
      </c>
      <c r="C49" s="60"/>
      <c r="D49" s="60"/>
      <c r="E49" s="60"/>
      <c r="F49" s="60"/>
      <c r="G49" s="60"/>
    </row>
    <row r="50" spans="1:7" s="35" customFormat="1" x14ac:dyDescent="0.2">
      <c r="A50" s="8" t="s">
        <v>125</v>
      </c>
      <c r="B50" s="8" t="s">
        <v>14</v>
      </c>
      <c r="C50" s="60"/>
      <c r="D50" s="60"/>
      <c r="E50" s="60"/>
      <c r="F50" s="60"/>
      <c r="G50" s="60"/>
    </row>
    <row r="51" spans="1:7" s="35" customFormat="1" x14ac:dyDescent="0.2"/>
    <row r="52" spans="1:7" x14ac:dyDescent="0.2">
      <c r="A52" s="36"/>
      <c r="B52" s="36"/>
      <c r="C52" s="36"/>
      <c r="D52" s="36"/>
      <c r="E52" s="36"/>
      <c r="F52" s="36"/>
      <c r="G52" s="36"/>
    </row>
    <row r="53" spans="1:7" x14ac:dyDescent="0.2">
      <c r="A53" s="36"/>
      <c r="B53" s="36"/>
      <c r="C53" s="36"/>
      <c r="D53" s="36"/>
      <c r="E53" s="36"/>
      <c r="F53" s="36"/>
      <c r="G53" s="36"/>
    </row>
    <row r="54" spans="1:7" x14ac:dyDescent="0.2">
      <c r="A54" s="36"/>
      <c r="B54" s="36"/>
      <c r="C54" s="36"/>
      <c r="D54" s="36"/>
      <c r="E54" s="36"/>
      <c r="F54" s="36"/>
      <c r="G54" s="36"/>
    </row>
    <row r="55" spans="1:7" x14ac:dyDescent="0.2">
      <c r="A55" s="36"/>
      <c r="B55" s="36"/>
      <c r="C55" s="36"/>
      <c r="D55" s="36"/>
      <c r="E55" s="36"/>
      <c r="F55" s="36"/>
      <c r="G55" s="36"/>
    </row>
    <row r="56" spans="1:7" x14ac:dyDescent="0.2">
      <c r="A56" s="36"/>
      <c r="B56" s="36"/>
      <c r="C56" s="36"/>
      <c r="D56" s="36"/>
      <c r="E56" s="36"/>
      <c r="F56" s="36"/>
      <c r="G56" s="36"/>
    </row>
    <row r="57" spans="1:7" x14ac:dyDescent="0.2">
      <c r="A57" s="36"/>
      <c r="B57" s="36"/>
      <c r="C57" s="36"/>
      <c r="D57" s="36"/>
      <c r="E57" s="36"/>
      <c r="F57" s="36"/>
      <c r="G57" s="36"/>
    </row>
    <row r="58" spans="1:7" x14ac:dyDescent="0.2">
      <c r="A58" s="36"/>
      <c r="B58" s="36"/>
      <c r="C58" s="36"/>
      <c r="D58" s="36"/>
      <c r="E58" s="36"/>
      <c r="F58" s="36"/>
      <c r="G58" s="36"/>
    </row>
    <row r="59" spans="1:7" x14ac:dyDescent="0.2">
      <c r="A59" s="36"/>
      <c r="B59" s="36"/>
      <c r="C59" s="36"/>
      <c r="D59" s="36"/>
      <c r="E59" s="36"/>
      <c r="F59" s="36"/>
      <c r="G59" s="36"/>
    </row>
    <row r="60" spans="1:7" x14ac:dyDescent="0.2">
      <c r="A60" s="36"/>
      <c r="B60" s="36"/>
      <c r="C60" s="36"/>
      <c r="D60" s="36"/>
      <c r="E60" s="36"/>
      <c r="F60" s="36"/>
      <c r="G60" s="36"/>
    </row>
    <row r="61" spans="1:7" x14ac:dyDescent="0.2">
      <c r="A61" s="36"/>
      <c r="B61" s="36"/>
      <c r="C61" s="36"/>
      <c r="D61" s="36"/>
      <c r="E61" s="36"/>
      <c r="F61" s="36"/>
      <c r="G61" s="36"/>
    </row>
    <row r="62" spans="1:7" x14ac:dyDescent="0.2">
      <c r="A62" s="36"/>
      <c r="B62" s="36"/>
      <c r="C62" s="36"/>
      <c r="D62" s="36"/>
      <c r="E62" s="36"/>
      <c r="F62" s="36"/>
      <c r="G62" s="36"/>
    </row>
    <row r="63" spans="1:7" x14ac:dyDescent="0.2">
      <c r="A63" s="36"/>
      <c r="B63" s="36"/>
      <c r="C63" s="36"/>
      <c r="D63" s="36"/>
      <c r="E63" s="36"/>
      <c r="F63" s="36"/>
      <c r="G63" s="36"/>
    </row>
    <row r="64" spans="1:7" x14ac:dyDescent="0.2">
      <c r="A64" s="36"/>
      <c r="B64" s="36"/>
      <c r="C64" s="36"/>
      <c r="D64" s="36"/>
      <c r="E64" s="36"/>
      <c r="F64" s="36"/>
      <c r="G64" s="36"/>
    </row>
    <row r="65" spans="1:7" x14ac:dyDescent="0.2">
      <c r="A65" s="36"/>
      <c r="B65" s="36"/>
      <c r="C65" s="36"/>
      <c r="D65" s="36"/>
      <c r="E65" s="36"/>
      <c r="F65" s="36"/>
      <c r="G65" s="36"/>
    </row>
    <row r="66" spans="1:7" x14ac:dyDescent="0.2">
      <c r="A66" s="36"/>
      <c r="B66" s="36"/>
      <c r="C66" s="36"/>
      <c r="D66" s="36"/>
      <c r="E66" s="36"/>
      <c r="F66" s="36"/>
      <c r="G66" s="36"/>
    </row>
    <row r="67" spans="1:7" x14ac:dyDescent="0.2">
      <c r="A67" s="36"/>
      <c r="B67" s="36"/>
      <c r="C67" s="36"/>
      <c r="D67" s="36"/>
      <c r="E67" s="36"/>
      <c r="F67" s="36"/>
      <c r="G67" s="36"/>
    </row>
    <row r="68" spans="1:7" x14ac:dyDescent="0.2">
      <c r="A68" s="36"/>
      <c r="B68" s="36"/>
      <c r="C68" s="36"/>
      <c r="D68" s="36"/>
      <c r="E68" s="36"/>
      <c r="F68" s="36"/>
      <c r="G68" s="36"/>
    </row>
    <row r="69" spans="1:7" x14ac:dyDescent="0.2">
      <c r="A69" s="36"/>
      <c r="B69" s="36"/>
      <c r="C69" s="36"/>
      <c r="D69" s="36"/>
      <c r="E69" s="36"/>
      <c r="F69" s="36"/>
      <c r="G69" s="36"/>
    </row>
    <row r="70" spans="1:7" x14ac:dyDescent="0.2">
      <c r="A70" s="36"/>
      <c r="B70" s="36"/>
      <c r="C70" s="36"/>
      <c r="D70" s="36"/>
      <c r="E70" s="36"/>
      <c r="F70" s="36"/>
      <c r="G70" s="36"/>
    </row>
    <row r="71" spans="1:7" x14ac:dyDescent="0.2">
      <c r="A71" s="36"/>
      <c r="B71" s="36"/>
      <c r="C71" s="36"/>
      <c r="D71" s="36"/>
      <c r="E71" s="36"/>
      <c r="F71" s="36"/>
      <c r="G71" s="36"/>
    </row>
    <row r="72" spans="1:7" x14ac:dyDescent="0.2">
      <c r="A72" s="36"/>
      <c r="B72" s="36"/>
      <c r="C72" s="36"/>
      <c r="D72" s="36"/>
      <c r="E72" s="36"/>
      <c r="F72" s="36"/>
      <c r="G72" s="36"/>
    </row>
    <row r="73" spans="1:7" x14ac:dyDescent="0.2">
      <c r="A73" s="36"/>
      <c r="B73" s="36"/>
      <c r="C73" s="36"/>
      <c r="D73" s="36"/>
      <c r="E73" s="36"/>
      <c r="F73" s="36"/>
      <c r="G73" s="36"/>
    </row>
    <row r="74" spans="1:7" x14ac:dyDescent="0.2">
      <c r="A74" s="36"/>
      <c r="B74" s="36"/>
      <c r="C74" s="36"/>
      <c r="D74" s="36"/>
      <c r="E74" s="36"/>
      <c r="F74" s="36"/>
      <c r="G74" s="36"/>
    </row>
    <row r="75" spans="1:7" x14ac:dyDescent="0.2">
      <c r="A75" s="36"/>
      <c r="B75" s="36"/>
      <c r="C75" s="36"/>
      <c r="D75" s="36"/>
      <c r="E75" s="36"/>
      <c r="F75" s="36"/>
      <c r="G75" s="36"/>
    </row>
    <row r="76" spans="1:7" x14ac:dyDescent="0.2">
      <c r="A76" s="36"/>
      <c r="B76" s="36"/>
      <c r="C76" s="36"/>
      <c r="D76" s="36"/>
      <c r="E76" s="36"/>
      <c r="F76" s="36"/>
      <c r="G76" s="36"/>
    </row>
    <row r="77" spans="1:7" x14ac:dyDescent="0.2">
      <c r="A77" s="36"/>
      <c r="B77" s="36"/>
      <c r="C77" s="36"/>
      <c r="D77" s="36"/>
      <c r="E77" s="36"/>
      <c r="F77" s="36"/>
      <c r="G77" s="36"/>
    </row>
    <row r="78" spans="1:7" x14ac:dyDescent="0.2">
      <c r="A78" s="36"/>
      <c r="B78" s="36"/>
      <c r="C78" s="36"/>
      <c r="D78" s="36"/>
      <c r="E78" s="36"/>
      <c r="F78" s="36"/>
      <c r="G78" s="36"/>
    </row>
    <row r="79" spans="1:7" x14ac:dyDescent="0.2">
      <c r="A79" s="36"/>
      <c r="B79" s="36"/>
      <c r="C79" s="36"/>
      <c r="D79" s="36"/>
      <c r="E79" s="36"/>
      <c r="F79" s="36"/>
      <c r="G79" s="36"/>
    </row>
    <row r="80" spans="1:7" x14ac:dyDescent="0.2">
      <c r="A80" s="36"/>
      <c r="B80" s="36"/>
      <c r="C80" s="36"/>
      <c r="D80" s="36"/>
      <c r="E80" s="36"/>
      <c r="F80" s="36"/>
      <c r="G80" s="36"/>
    </row>
    <row r="81" spans="1:7" x14ac:dyDescent="0.2">
      <c r="A81" s="36"/>
      <c r="B81" s="36"/>
      <c r="C81" s="36"/>
      <c r="D81" s="36"/>
      <c r="E81" s="36"/>
      <c r="F81" s="36"/>
      <c r="G81" s="36"/>
    </row>
    <row r="82" spans="1:7" x14ac:dyDescent="0.2">
      <c r="A82" s="36"/>
      <c r="B82" s="36"/>
      <c r="C82" s="36"/>
      <c r="D82" s="36"/>
      <c r="E82" s="36"/>
      <c r="F82" s="36"/>
      <c r="G82" s="36"/>
    </row>
    <row r="83" spans="1:7" x14ac:dyDescent="0.2">
      <c r="A83" s="36"/>
      <c r="B83" s="36"/>
      <c r="C83" s="36"/>
      <c r="D83" s="36"/>
      <c r="E83" s="36"/>
      <c r="F83" s="36"/>
      <c r="G83" s="36"/>
    </row>
    <row r="84" spans="1:7" x14ac:dyDescent="0.2">
      <c r="A84" s="36"/>
      <c r="B84" s="36"/>
      <c r="C84" s="36"/>
      <c r="D84" s="36"/>
      <c r="E84" s="36"/>
      <c r="F84" s="36"/>
      <c r="G84" s="36"/>
    </row>
    <row r="85" spans="1:7" x14ac:dyDescent="0.2">
      <c r="A85" s="36"/>
      <c r="B85" s="36"/>
      <c r="C85" s="36"/>
      <c r="D85" s="36"/>
      <c r="E85" s="36"/>
      <c r="F85" s="36"/>
      <c r="G85" s="36"/>
    </row>
    <row r="86" spans="1:7" x14ac:dyDescent="0.2">
      <c r="A86" s="36"/>
      <c r="B86" s="36"/>
      <c r="C86" s="36"/>
      <c r="D86" s="36"/>
      <c r="E86" s="36"/>
      <c r="F86" s="36"/>
      <c r="G86" s="36"/>
    </row>
    <row r="87" spans="1:7" x14ac:dyDescent="0.2">
      <c r="A87" s="36"/>
      <c r="B87" s="36"/>
      <c r="C87" s="36"/>
      <c r="D87" s="36"/>
      <c r="E87" s="36"/>
      <c r="F87" s="36"/>
      <c r="G87" s="36"/>
    </row>
    <row r="88" spans="1:7" x14ac:dyDescent="0.2">
      <c r="A88" s="36"/>
      <c r="B88" s="36"/>
      <c r="C88" s="36"/>
      <c r="D88" s="36"/>
      <c r="E88" s="36"/>
      <c r="F88" s="36"/>
      <c r="G88" s="36"/>
    </row>
    <row r="89" spans="1:7" x14ac:dyDescent="0.2">
      <c r="A89" s="36"/>
      <c r="B89" s="36"/>
      <c r="C89" s="36"/>
      <c r="D89" s="36"/>
      <c r="E89" s="36"/>
      <c r="F89" s="36"/>
      <c r="G89" s="36"/>
    </row>
    <row r="90" spans="1:7" x14ac:dyDescent="0.2">
      <c r="A90" s="36"/>
      <c r="B90" s="36"/>
      <c r="C90" s="36"/>
      <c r="D90" s="36"/>
      <c r="E90" s="36"/>
      <c r="F90" s="36"/>
      <c r="G90" s="36"/>
    </row>
    <row r="91" spans="1:7" x14ac:dyDescent="0.2">
      <c r="A91" s="36"/>
      <c r="B91" s="36"/>
      <c r="C91" s="36"/>
      <c r="D91" s="36"/>
      <c r="E91" s="36"/>
      <c r="F91" s="36"/>
      <c r="G91" s="36"/>
    </row>
    <row r="92" spans="1:7" x14ac:dyDescent="0.2">
      <c r="A92" s="36"/>
      <c r="B92" s="36"/>
      <c r="C92" s="36"/>
      <c r="D92" s="36"/>
      <c r="E92" s="36"/>
      <c r="F92" s="36"/>
      <c r="G92" s="36"/>
    </row>
    <row r="93" spans="1:7" x14ac:dyDescent="0.2">
      <c r="A93" s="36"/>
      <c r="B93" s="36"/>
      <c r="C93" s="36"/>
      <c r="D93" s="36"/>
      <c r="E93" s="36"/>
      <c r="F93" s="36"/>
      <c r="G93" s="36"/>
    </row>
    <row r="94" spans="1:7" x14ac:dyDescent="0.2">
      <c r="A94" s="36"/>
      <c r="B94" s="36"/>
      <c r="C94" s="36"/>
      <c r="D94" s="36"/>
      <c r="E94" s="36"/>
      <c r="F94" s="36"/>
      <c r="G94" s="36"/>
    </row>
    <row r="95" spans="1:7" x14ac:dyDescent="0.2">
      <c r="A95" s="36"/>
      <c r="B95" s="36"/>
      <c r="C95" s="36"/>
      <c r="D95" s="36"/>
      <c r="E95" s="36"/>
      <c r="F95" s="36"/>
      <c r="G95" s="36"/>
    </row>
    <row r="96" spans="1:7" x14ac:dyDescent="0.2">
      <c r="A96" s="36"/>
      <c r="B96" s="36"/>
      <c r="C96" s="36"/>
      <c r="D96" s="36"/>
      <c r="E96" s="36"/>
      <c r="F96" s="36"/>
      <c r="G96" s="36"/>
    </row>
    <row r="97" spans="1:7" x14ac:dyDescent="0.2">
      <c r="A97" s="36"/>
      <c r="B97" s="36"/>
      <c r="C97" s="36"/>
      <c r="D97" s="36"/>
      <c r="E97" s="36"/>
      <c r="F97" s="36"/>
      <c r="G97" s="36"/>
    </row>
    <row r="98" spans="1:7" x14ac:dyDescent="0.2">
      <c r="A98" s="36"/>
      <c r="B98" s="36"/>
      <c r="C98" s="36"/>
      <c r="D98" s="36"/>
      <c r="E98" s="36"/>
      <c r="F98" s="36"/>
      <c r="G98" s="36"/>
    </row>
    <row r="99" spans="1:7" x14ac:dyDescent="0.2">
      <c r="A99" s="36"/>
      <c r="B99" s="36"/>
      <c r="C99" s="36"/>
      <c r="D99" s="36"/>
      <c r="E99" s="36"/>
      <c r="F99" s="36"/>
      <c r="G99" s="36"/>
    </row>
    <row r="100" spans="1:7" x14ac:dyDescent="0.2">
      <c r="A100" s="36"/>
      <c r="B100" s="36"/>
      <c r="C100" s="36"/>
      <c r="D100" s="36"/>
      <c r="E100" s="36"/>
      <c r="F100" s="36"/>
      <c r="G100" s="36"/>
    </row>
    <row r="101" spans="1:7" x14ac:dyDescent="0.2">
      <c r="A101" s="36"/>
      <c r="B101" s="36"/>
      <c r="C101" s="36"/>
      <c r="D101" s="36"/>
      <c r="E101" s="36"/>
      <c r="F101" s="36"/>
      <c r="G101" s="36"/>
    </row>
    <row r="102" spans="1:7" x14ac:dyDescent="0.2">
      <c r="A102" s="36"/>
      <c r="B102" s="36"/>
      <c r="C102" s="36"/>
      <c r="D102" s="36"/>
      <c r="E102" s="36"/>
      <c r="F102" s="36"/>
      <c r="G102" s="36"/>
    </row>
    <row r="103" spans="1:7" x14ac:dyDescent="0.2">
      <c r="A103" s="36"/>
      <c r="B103" s="36"/>
      <c r="C103" s="36"/>
      <c r="D103" s="36"/>
      <c r="E103" s="36"/>
      <c r="F103" s="36"/>
      <c r="G103" s="36"/>
    </row>
    <row r="104" spans="1:7" x14ac:dyDescent="0.2">
      <c r="A104" s="36"/>
      <c r="B104" s="36"/>
      <c r="C104" s="36"/>
      <c r="D104" s="36"/>
      <c r="E104" s="36"/>
      <c r="F104" s="36"/>
      <c r="G104" s="36"/>
    </row>
    <row r="105" spans="1:7" x14ac:dyDescent="0.2">
      <c r="A105" s="36"/>
      <c r="B105" s="36"/>
      <c r="C105" s="36"/>
      <c r="D105" s="36"/>
      <c r="E105" s="36"/>
      <c r="F105" s="36"/>
      <c r="G105" s="36"/>
    </row>
    <row r="106" spans="1:7" x14ac:dyDescent="0.2">
      <c r="A106" s="36"/>
      <c r="B106" s="36"/>
      <c r="C106" s="36"/>
      <c r="D106" s="36"/>
      <c r="E106" s="36"/>
      <c r="F106" s="36"/>
      <c r="G106" s="36"/>
    </row>
    <row r="107" spans="1:7" x14ac:dyDescent="0.2">
      <c r="A107" s="36"/>
      <c r="B107" s="36"/>
      <c r="C107" s="36"/>
      <c r="D107" s="36"/>
      <c r="E107" s="36"/>
      <c r="F107" s="36"/>
      <c r="G107" s="36"/>
    </row>
    <row r="108" spans="1:7" x14ac:dyDescent="0.2">
      <c r="A108" s="36"/>
      <c r="B108" s="36"/>
      <c r="C108" s="36"/>
      <c r="D108" s="36"/>
      <c r="E108" s="36"/>
      <c r="F108" s="36"/>
      <c r="G108" s="36"/>
    </row>
    <row r="109" spans="1:7" x14ac:dyDescent="0.2">
      <c r="A109" s="36"/>
      <c r="B109" s="36"/>
      <c r="C109" s="36"/>
      <c r="D109" s="36"/>
      <c r="E109" s="36"/>
      <c r="F109" s="36"/>
      <c r="G109" s="36"/>
    </row>
    <row r="110" spans="1:7" x14ac:dyDescent="0.2">
      <c r="A110" s="36"/>
      <c r="B110" s="36"/>
      <c r="C110" s="36"/>
      <c r="D110" s="36"/>
      <c r="E110" s="36"/>
      <c r="F110" s="36"/>
      <c r="G110" s="36"/>
    </row>
    <row r="111" spans="1:7" x14ac:dyDescent="0.2">
      <c r="A111" s="36"/>
      <c r="B111" s="36"/>
      <c r="C111" s="36"/>
      <c r="D111" s="36"/>
      <c r="E111" s="36"/>
      <c r="F111" s="36"/>
      <c r="G111" s="36"/>
    </row>
    <row r="112" spans="1:7" x14ac:dyDescent="0.2">
      <c r="A112" s="36"/>
      <c r="B112" s="36"/>
      <c r="C112" s="36"/>
      <c r="D112" s="36"/>
      <c r="E112" s="36"/>
      <c r="F112" s="36"/>
      <c r="G112" s="36"/>
    </row>
    <row r="113" spans="1:7" x14ac:dyDescent="0.2">
      <c r="A113" s="36"/>
      <c r="B113" s="36"/>
      <c r="C113" s="36"/>
      <c r="D113" s="36"/>
      <c r="E113" s="36"/>
      <c r="F113" s="36"/>
      <c r="G113" s="36"/>
    </row>
    <row r="114" spans="1:7" x14ac:dyDescent="0.2">
      <c r="A114" s="36"/>
      <c r="B114" s="36"/>
      <c r="C114" s="36"/>
      <c r="D114" s="36"/>
      <c r="E114" s="36"/>
      <c r="F114" s="36"/>
      <c r="G114" s="36"/>
    </row>
    <row r="115" spans="1:7" x14ac:dyDescent="0.2">
      <c r="A115" s="36"/>
      <c r="B115" s="36"/>
      <c r="C115" s="36"/>
      <c r="D115" s="36"/>
      <c r="E115" s="36"/>
      <c r="F115" s="36"/>
      <c r="G115" s="36"/>
    </row>
    <row r="116" spans="1:7" x14ac:dyDescent="0.2">
      <c r="A116" s="36"/>
      <c r="B116" s="36"/>
      <c r="C116" s="36"/>
      <c r="D116" s="36"/>
      <c r="E116" s="36"/>
      <c r="F116" s="36"/>
      <c r="G116" s="36"/>
    </row>
    <row r="117" spans="1:7" x14ac:dyDescent="0.2">
      <c r="A117" s="36"/>
      <c r="B117" s="36"/>
      <c r="C117" s="36"/>
      <c r="D117" s="36"/>
      <c r="E117" s="36"/>
      <c r="F117" s="36"/>
      <c r="G117" s="36"/>
    </row>
    <row r="118" spans="1:7" x14ac:dyDescent="0.2">
      <c r="A118" s="36"/>
      <c r="B118" s="36"/>
      <c r="C118" s="36"/>
      <c r="D118" s="36"/>
      <c r="E118" s="36"/>
      <c r="F118" s="36"/>
      <c r="G118" s="36"/>
    </row>
    <row r="119" spans="1:7" x14ac:dyDescent="0.2">
      <c r="A119" s="36"/>
      <c r="B119" s="36"/>
      <c r="C119" s="36"/>
      <c r="D119" s="36"/>
      <c r="E119" s="36"/>
      <c r="F119" s="36"/>
      <c r="G119" s="36"/>
    </row>
    <row r="120" spans="1:7" x14ac:dyDescent="0.2">
      <c r="A120" s="36"/>
      <c r="B120" s="36"/>
      <c r="C120" s="36"/>
      <c r="D120" s="36"/>
      <c r="E120" s="36"/>
      <c r="F120" s="36"/>
      <c r="G120" s="36"/>
    </row>
    <row r="121" spans="1:7" x14ac:dyDescent="0.2">
      <c r="A121" s="36"/>
      <c r="B121" s="36"/>
      <c r="C121" s="36"/>
      <c r="D121" s="36"/>
      <c r="E121" s="36"/>
      <c r="F121" s="36"/>
      <c r="G121" s="36"/>
    </row>
    <row r="122" spans="1:7" x14ac:dyDescent="0.2">
      <c r="A122" s="36"/>
      <c r="B122" s="36"/>
      <c r="C122" s="36"/>
      <c r="D122" s="36"/>
      <c r="E122" s="36"/>
      <c r="F122" s="36"/>
      <c r="G122" s="36"/>
    </row>
    <row r="123" spans="1:7" x14ac:dyDescent="0.2">
      <c r="A123" s="36"/>
      <c r="B123" s="36"/>
      <c r="C123" s="36"/>
      <c r="D123" s="36"/>
      <c r="E123" s="36"/>
      <c r="F123" s="36"/>
      <c r="G123" s="36"/>
    </row>
    <row r="124" spans="1:7" x14ac:dyDescent="0.2">
      <c r="A124" s="36"/>
      <c r="B124" s="36"/>
      <c r="C124" s="36"/>
      <c r="D124" s="36"/>
      <c r="E124" s="36"/>
      <c r="F124" s="36"/>
      <c r="G124" s="36"/>
    </row>
    <row r="125" spans="1:7" x14ac:dyDescent="0.2">
      <c r="A125" s="36"/>
      <c r="B125" s="36"/>
      <c r="C125" s="36"/>
      <c r="D125" s="36"/>
      <c r="E125" s="36"/>
      <c r="F125" s="36"/>
      <c r="G125" s="36"/>
    </row>
    <row r="126" spans="1:7" x14ac:dyDescent="0.2">
      <c r="A126" s="36"/>
      <c r="B126" s="36"/>
      <c r="C126" s="36"/>
      <c r="D126" s="36"/>
      <c r="E126" s="36"/>
      <c r="F126" s="36"/>
      <c r="G126" s="36"/>
    </row>
    <row r="127" spans="1:7" x14ac:dyDescent="0.2">
      <c r="A127" s="36"/>
      <c r="B127" s="36"/>
      <c r="C127" s="36"/>
      <c r="D127" s="36"/>
      <c r="E127" s="36"/>
      <c r="F127" s="36"/>
      <c r="G127" s="36"/>
    </row>
    <row r="128" spans="1:7" x14ac:dyDescent="0.2">
      <c r="A128" s="36"/>
      <c r="B128" s="36"/>
      <c r="C128" s="36"/>
      <c r="D128" s="36"/>
      <c r="E128" s="36"/>
      <c r="F128" s="36"/>
      <c r="G128" s="36"/>
    </row>
    <row r="129" spans="1:7" x14ac:dyDescent="0.2">
      <c r="A129" s="36"/>
      <c r="B129" s="36"/>
      <c r="C129" s="36"/>
      <c r="D129" s="36"/>
      <c r="E129" s="36"/>
      <c r="F129" s="36"/>
      <c r="G129" s="36"/>
    </row>
    <row r="130" spans="1:7" x14ac:dyDescent="0.2">
      <c r="A130" s="36"/>
      <c r="B130" s="36"/>
      <c r="C130" s="36"/>
      <c r="D130" s="36"/>
      <c r="E130" s="36"/>
      <c r="F130" s="36"/>
      <c r="G130" s="36"/>
    </row>
    <row r="131" spans="1:7" x14ac:dyDescent="0.2">
      <c r="A131" s="36"/>
      <c r="B131" s="36"/>
      <c r="C131" s="36"/>
      <c r="D131" s="36"/>
      <c r="E131" s="36"/>
      <c r="F131" s="36"/>
      <c r="G131" s="36"/>
    </row>
    <row r="132" spans="1:7" x14ac:dyDescent="0.2">
      <c r="A132" s="36"/>
      <c r="B132" s="36"/>
      <c r="C132" s="36"/>
      <c r="D132" s="36"/>
      <c r="E132" s="36"/>
      <c r="F132" s="36"/>
      <c r="G132" s="36"/>
    </row>
    <row r="133" spans="1:7" x14ac:dyDescent="0.2">
      <c r="A133" s="36"/>
      <c r="B133" s="36"/>
      <c r="C133" s="36"/>
      <c r="D133" s="36"/>
      <c r="E133" s="36"/>
      <c r="F133" s="36"/>
      <c r="G133" s="36"/>
    </row>
    <row r="134" spans="1:7" x14ac:dyDescent="0.2">
      <c r="A134" s="36"/>
      <c r="B134" s="36"/>
      <c r="C134" s="36"/>
      <c r="D134" s="36"/>
      <c r="E134" s="36"/>
      <c r="F134" s="36"/>
      <c r="G134" s="36"/>
    </row>
    <row r="135" spans="1:7" x14ac:dyDescent="0.2">
      <c r="A135" s="36"/>
      <c r="B135" s="36"/>
      <c r="C135" s="36"/>
      <c r="D135" s="36"/>
      <c r="E135" s="36"/>
      <c r="F135" s="36"/>
      <c r="G135" s="36"/>
    </row>
    <row r="136" spans="1:7" x14ac:dyDescent="0.2">
      <c r="A136" s="36"/>
      <c r="B136" s="36"/>
      <c r="C136" s="36"/>
      <c r="D136" s="36"/>
      <c r="E136" s="36"/>
      <c r="F136" s="36"/>
      <c r="G136" s="36"/>
    </row>
    <row r="137" spans="1:7" x14ac:dyDescent="0.2">
      <c r="A137" s="36"/>
      <c r="B137" s="36"/>
      <c r="C137" s="36"/>
      <c r="D137" s="36"/>
      <c r="E137" s="36"/>
      <c r="F137" s="36"/>
      <c r="G137" s="36"/>
    </row>
    <row r="138" spans="1:7" x14ac:dyDescent="0.2">
      <c r="A138" s="36"/>
      <c r="B138" s="36"/>
      <c r="C138" s="36"/>
      <c r="D138" s="36"/>
      <c r="E138" s="36"/>
      <c r="F138" s="36"/>
      <c r="G138" s="36"/>
    </row>
    <row r="139" spans="1:7" x14ac:dyDescent="0.2">
      <c r="A139" s="36"/>
      <c r="B139" s="36"/>
      <c r="C139" s="36"/>
      <c r="D139" s="36"/>
      <c r="E139" s="36"/>
      <c r="F139" s="36"/>
      <c r="G139" s="36"/>
    </row>
    <row r="140" spans="1:7" x14ac:dyDescent="0.2">
      <c r="A140" s="36"/>
      <c r="B140" s="36"/>
      <c r="C140" s="36"/>
      <c r="D140" s="36"/>
      <c r="E140" s="36"/>
      <c r="F140" s="36"/>
      <c r="G140" s="36"/>
    </row>
    <row r="141" spans="1:7" x14ac:dyDescent="0.2">
      <c r="A141" s="36"/>
      <c r="B141" s="36"/>
      <c r="C141" s="36"/>
      <c r="D141" s="36"/>
      <c r="E141" s="36"/>
      <c r="F141" s="36"/>
      <c r="G141" s="36"/>
    </row>
    <row r="142" spans="1:7" x14ac:dyDescent="0.2">
      <c r="A142" s="36"/>
      <c r="B142" s="36"/>
      <c r="C142" s="36"/>
      <c r="D142" s="36"/>
      <c r="E142" s="36"/>
      <c r="F142" s="36"/>
      <c r="G142" s="36"/>
    </row>
    <row r="143" spans="1:7" x14ac:dyDescent="0.2">
      <c r="A143" s="36"/>
      <c r="B143" s="36"/>
      <c r="C143" s="36"/>
      <c r="D143" s="36"/>
      <c r="E143" s="36"/>
      <c r="F143" s="36"/>
      <c r="G143" s="36"/>
    </row>
    <row r="144" spans="1:7" x14ac:dyDescent="0.2">
      <c r="A144" s="36"/>
      <c r="B144" s="36"/>
      <c r="C144" s="36"/>
      <c r="D144" s="36"/>
      <c r="E144" s="36"/>
      <c r="F144" s="36"/>
      <c r="G144" s="36"/>
    </row>
    <row r="145" spans="1:7" x14ac:dyDescent="0.2">
      <c r="A145" s="36"/>
      <c r="B145" s="36"/>
      <c r="C145" s="36"/>
      <c r="D145" s="36"/>
      <c r="E145" s="36"/>
      <c r="F145" s="36"/>
      <c r="G145" s="36"/>
    </row>
    <row r="146" spans="1:7" x14ac:dyDescent="0.2">
      <c r="A146" s="36"/>
      <c r="B146" s="36"/>
      <c r="C146" s="36"/>
      <c r="D146" s="36"/>
      <c r="E146" s="36"/>
      <c r="F146" s="36"/>
      <c r="G146" s="36"/>
    </row>
    <row r="147" spans="1:7" x14ac:dyDescent="0.2">
      <c r="A147" s="36"/>
      <c r="B147" s="36"/>
      <c r="C147" s="36"/>
      <c r="D147" s="36"/>
      <c r="E147" s="36"/>
      <c r="F147" s="36"/>
      <c r="G147" s="36"/>
    </row>
    <row r="148" spans="1:7" x14ac:dyDescent="0.2">
      <c r="A148" s="36"/>
      <c r="B148" s="36"/>
      <c r="C148" s="36"/>
      <c r="D148" s="36"/>
      <c r="E148" s="36"/>
      <c r="F148" s="36"/>
      <c r="G148" s="36"/>
    </row>
    <row r="149" spans="1:7" x14ac:dyDescent="0.2">
      <c r="A149" s="36"/>
      <c r="B149" s="36"/>
      <c r="C149" s="36"/>
      <c r="D149" s="36"/>
      <c r="E149" s="36"/>
      <c r="F149" s="36"/>
      <c r="G149" s="36"/>
    </row>
    <row r="150" spans="1:7" x14ac:dyDescent="0.2">
      <c r="A150" s="36"/>
      <c r="B150" s="36"/>
      <c r="C150" s="36"/>
      <c r="D150" s="36"/>
      <c r="E150" s="36"/>
      <c r="F150" s="36"/>
      <c r="G150" s="36"/>
    </row>
    <row r="151" spans="1:7" x14ac:dyDescent="0.2">
      <c r="A151" s="36"/>
      <c r="B151" s="36"/>
      <c r="C151" s="36"/>
      <c r="D151" s="36"/>
      <c r="E151" s="36"/>
      <c r="F151" s="36"/>
      <c r="G151" s="36"/>
    </row>
    <row r="152" spans="1:7" x14ac:dyDescent="0.2">
      <c r="A152" s="36"/>
      <c r="B152" s="36"/>
      <c r="C152" s="36"/>
      <c r="D152" s="36"/>
      <c r="E152" s="36"/>
      <c r="F152" s="36"/>
      <c r="G152" s="36"/>
    </row>
    <row r="153" spans="1:7" x14ac:dyDescent="0.2">
      <c r="A153" s="36"/>
      <c r="B153" s="36"/>
      <c r="C153" s="36"/>
      <c r="D153" s="36"/>
      <c r="E153" s="36"/>
      <c r="F153" s="36"/>
      <c r="G153" s="36"/>
    </row>
    <row r="154" spans="1:7" x14ac:dyDescent="0.2">
      <c r="A154" s="36"/>
      <c r="B154" s="36"/>
      <c r="C154" s="36"/>
      <c r="D154" s="36"/>
      <c r="E154" s="36"/>
      <c r="F154" s="36"/>
      <c r="G154" s="36"/>
    </row>
    <row r="155" spans="1:7" x14ac:dyDescent="0.2">
      <c r="A155" s="36"/>
      <c r="B155" s="36"/>
      <c r="C155" s="36"/>
      <c r="D155" s="36"/>
      <c r="E155" s="36"/>
      <c r="F155" s="36"/>
      <c r="G155" s="36"/>
    </row>
    <row r="156" spans="1:7" x14ac:dyDescent="0.2">
      <c r="A156" s="36"/>
      <c r="B156" s="36"/>
      <c r="C156" s="36"/>
      <c r="D156" s="36"/>
      <c r="E156" s="36"/>
      <c r="F156" s="36"/>
      <c r="G156" s="36"/>
    </row>
    <row r="157" spans="1:7" x14ac:dyDescent="0.2">
      <c r="A157" s="36"/>
      <c r="B157" s="36"/>
      <c r="C157" s="36"/>
      <c r="D157" s="36"/>
      <c r="E157" s="36"/>
      <c r="F157" s="36"/>
      <c r="G157" s="36"/>
    </row>
    <row r="158" spans="1:7" x14ac:dyDescent="0.2">
      <c r="A158" s="36"/>
      <c r="B158" s="36"/>
      <c r="C158" s="36"/>
      <c r="D158" s="36"/>
      <c r="E158" s="36"/>
      <c r="F158" s="36"/>
      <c r="G158" s="36"/>
    </row>
    <row r="159" spans="1:7" x14ac:dyDescent="0.2">
      <c r="A159" s="36"/>
      <c r="B159" s="36"/>
      <c r="C159" s="36"/>
      <c r="D159" s="36"/>
      <c r="E159" s="36"/>
      <c r="F159" s="36"/>
      <c r="G159" s="36"/>
    </row>
    <row r="160" spans="1:7" x14ac:dyDescent="0.2">
      <c r="A160" s="36"/>
      <c r="B160" s="36"/>
      <c r="C160" s="36"/>
      <c r="D160" s="36"/>
      <c r="E160" s="36"/>
      <c r="F160" s="36"/>
      <c r="G160" s="36"/>
    </row>
    <row r="161" spans="1:7" x14ac:dyDescent="0.2">
      <c r="A161" s="36"/>
      <c r="B161" s="36"/>
      <c r="C161" s="36"/>
      <c r="D161" s="36"/>
      <c r="E161" s="36"/>
      <c r="F161" s="36"/>
      <c r="G161" s="36"/>
    </row>
    <row r="162" spans="1:7" x14ac:dyDescent="0.2">
      <c r="A162" s="36"/>
      <c r="B162" s="36"/>
      <c r="C162" s="36"/>
      <c r="D162" s="36"/>
      <c r="E162" s="36"/>
      <c r="F162" s="36"/>
      <c r="G162" s="36"/>
    </row>
    <row r="163" spans="1:7" x14ac:dyDescent="0.2">
      <c r="A163" s="36"/>
      <c r="B163" s="36"/>
      <c r="C163" s="36"/>
      <c r="D163" s="36"/>
      <c r="E163" s="36"/>
      <c r="F163" s="36"/>
      <c r="G163" s="36"/>
    </row>
    <row r="164" spans="1:7" x14ac:dyDescent="0.2">
      <c r="A164" s="36"/>
      <c r="B164" s="36"/>
      <c r="C164" s="36"/>
      <c r="D164" s="36"/>
      <c r="E164" s="36"/>
      <c r="F164" s="36"/>
      <c r="G164" s="36"/>
    </row>
    <row r="165" spans="1:7" x14ac:dyDescent="0.2">
      <c r="A165" s="36"/>
      <c r="B165" s="36"/>
      <c r="C165" s="36"/>
      <c r="D165" s="36"/>
      <c r="E165" s="36"/>
      <c r="F165" s="36"/>
      <c r="G165" s="36"/>
    </row>
    <row r="166" spans="1:7" x14ac:dyDescent="0.2">
      <c r="A166" s="36"/>
      <c r="B166" s="36"/>
      <c r="C166" s="36"/>
      <c r="D166" s="36"/>
      <c r="E166" s="36"/>
      <c r="F166" s="36"/>
      <c r="G166" s="36"/>
    </row>
    <row r="167" spans="1:7" x14ac:dyDescent="0.2">
      <c r="A167" s="36"/>
      <c r="B167" s="36"/>
      <c r="C167" s="36"/>
      <c r="D167" s="36"/>
      <c r="E167" s="36"/>
      <c r="F167" s="36"/>
      <c r="G167" s="36"/>
    </row>
    <row r="168" spans="1:7" x14ac:dyDescent="0.2">
      <c r="A168" s="36"/>
      <c r="B168" s="36"/>
      <c r="C168" s="36"/>
      <c r="D168" s="36"/>
      <c r="E168" s="36"/>
      <c r="F168" s="36"/>
      <c r="G168" s="36"/>
    </row>
    <row r="169" spans="1:7" x14ac:dyDescent="0.2">
      <c r="A169" s="36"/>
      <c r="B169" s="36"/>
      <c r="C169" s="36"/>
      <c r="D169" s="36"/>
      <c r="E169" s="36"/>
      <c r="F169" s="36"/>
      <c r="G169" s="36"/>
    </row>
    <row r="170" spans="1:7" x14ac:dyDescent="0.2">
      <c r="A170" s="36"/>
      <c r="B170" s="36"/>
      <c r="C170" s="36"/>
      <c r="D170" s="36"/>
      <c r="E170" s="36"/>
      <c r="F170" s="36"/>
      <c r="G170" s="36"/>
    </row>
    <row r="171" spans="1:7" x14ac:dyDescent="0.2">
      <c r="A171" s="36"/>
      <c r="B171" s="36"/>
      <c r="C171" s="36"/>
      <c r="D171" s="36"/>
      <c r="E171" s="36"/>
      <c r="F171" s="36"/>
      <c r="G171" s="36"/>
    </row>
    <row r="172" spans="1:7" x14ac:dyDescent="0.2">
      <c r="A172" s="36"/>
      <c r="B172" s="36"/>
      <c r="C172" s="36"/>
      <c r="D172" s="36"/>
      <c r="E172" s="36"/>
      <c r="F172" s="36"/>
      <c r="G172" s="36"/>
    </row>
    <row r="173" spans="1:7" x14ac:dyDescent="0.2">
      <c r="A173" s="36"/>
      <c r="B173" s="36"/>
      <c r="C173" s="36"/>
      <c r="D173" s="36"/>
      <c r="E173" s="36"/>
      <c r="F173" s="36"/>
      <c r="G173" s="36"/>
    </row>
  </sheetData>
  <mergeCells count="18">
    <mergeCell ref="A17:C17"/>
    <mergeCell ref="B18:C18"/>
    <mergeCell ref="B19:D19"/>
    <mergeCell ref="A30:G30"/>
    <mergeCell ref="A39:B39"/>
    <mergeCell ref="A21:B21"/>
    <mergeCell ref="B23:C23"/>
    <mergeCell ref="B24:C24"/>
    <mergeCell ref="B25:C25"/>
    <mergeCell ref="A29:G29"/>
    <mergeCell ref="A12:G12"/>
    <mergeCell ref="A15:C15"/>
    <mergeCell ref="A1:G1"/>
    <mergeCell ref="A4:G4"/>
    <mergeCell ref="A5:G5"/>
    <mergeCell ref="A8:G8"/>
    <mergeCell ref="A11:G11"/>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55"/>
  <sheetViews>
    <sheetView view="pageLayout"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7" x14ac:dyDescent="0.2">
      <c r="A1" s="106" t="s">
        <v>151</v>
      </c>
      <c r="B1" s="106"/>
      <c r="C1" s="106"/>
      <c r="D1" s="106"/>
      <c r="E1" s="106"/>
      <c r="F1" s="106"/>
      <c r="G1" s="106"/>
    </row>
    <row r="3" spans="1:7" s="9" customFormat="1" ht="26.25" customHeight="1" x14ac:dyDescent="0.2">
      <c r="A3" s="116" t="s">
        <v>118</v>
      </c>
      <c r="B3" s="74" t="s">
        <v>89</v>
      </c>
      <c r="C3" s="74" t="s">
        <v>90</v>
      </c>
      <c r="D3" s="74" t="s">
        <v>91</v>
      </c>
      <c r="E3" s="111" t="s">
        <v>164</v>
      </c>
      <c r="F3" s="112"/>
      <c r="G3" s="113"/>
    </row>
    <row r="4" spans="1:7" s="9" customFormat="1" ht="18" customHeight="1" x14ac:dyDescent="0.2">
      <c r="A4" s="117"/>
      <c r="B4" s="107" t="s">
        <v>165</v>
      </c>
      <c r="C4" s="108"/>
      <c r="D4" s="108"/>
      <c r="E4" s="34" t="s">
        <v>165</v>
      </c>
      <c r="F4" s="34" t="s">
        <v>180</v>
      </c>
      <c r="G4" s="114" t="s">
        <v>152</v>
      </c>
    </row>
    <row r="5" spans="1:7" s="9" customFormat="1" ht="17.25" customHeight="1" x14ac:dyDescent="0.2">
      <c r="A5" s="118"/>
      <c r="B5" s="109" t="s">
        <v>104</v>
      </c>
      <c r="C5" s="110"/>
      <c r="D5" s="110"/>
      <c r="E5" s="110"/>
      <c r="F5" s="110"/>
      <c r="G5" s="115"/>
    </row>
    <row r="6" spans="1:7" s="9" customFormat="1" ht="12" customHeight="1" x14ac:dyDescent="0.2">
      <c r="A6" s="57"/>
    </row>
    <row r="7" spans="1:7" s="9" customFormat="1" ht="12" customHeight="1" x14ac:dyDescent="0.2">
      <c r="A7" s="138" t="s">
        <v>22</v>
      </c>
      <c r="B7" s="139">
        <v>906.73506699999996</v>
      </c>
      <c r="C7" s="139">
        <v>842.17116399999998</v>
      </c>
      <c r="D7" s="139">
        <v>1002.2187280000001</v>
      </c>
      <c r="E7" s="139">
        <v>2751.1249590000002</v>
      </c>
      <c r="F7" s="139">
        <v>2280.1258349999998</v>
      </c>
      <c r="G7" s="140">
        <v>20.656716255311437</v>
      </c>
    </row>
    <row r="8" spans="1:7" s="9" customFormat="1" ht="12.75" customHeight="1" x14ac:dyDescent="0.2">
      <c r="A8" s="141" t="s">
        <v>23</v>
      </c>
      <c r="B8" s="142"/>
      <c r="C8" s="142"/>
      <c r="D8" s="142"/>
      <c r="E8" s="142"/>
      <c r="F8" s="142"/>
      <c r="G8" s="142"/>
    </row>
    <row r="9" spans="1:7" s="9" customFormat="1" ht="12.75" customHeight="1" x14ac:dyDescent="0.2">
      <c r="A9" s="143" t="s">
        <v>24</v>
      </c>
      <c r="B9" s="139">
        <v>2.2922999999999999E-2</v>
      </c>
      <c r="C9" s="139">
        <v>2.0098000000000001E-2</v>
      </c>
      <c r="D9" s="139">
        <v>3.1580999999999998E-2</v>
      </c>
      <c r="E9" s="139">
        <v>7.4602000000000002E-2</v>
      </c>
      <c r="F9" s="139">
        <v>8.9612999999999998E-2</v>
      </c>
      <c r="G9" s="140">
        <v>-16.750917835581888</v>
      </c>
    </row>
    <row r="10" spans="1:7" s="9" customFormat="1" ht="12.75" customHeight="1" x14ac:dyDescent="0.2">
      <c r="A10" s="143" t="s">
        <v>25</v>
      </c>
      <c r="B10" s="139">
        <v>107.013389</v>
      </c>
      <c r="C10" s="139">
        <v>108.46870199999999</v>
      </c>
      <c r="D10" s="139">
        <v>115.24259600000001</v>
      </c>
      <c r="E10" s="139">
        <v>330.72468700000002</v>
      </c>
      <c r="F10" s="139">
        <v>254.79654600000001</v>
      </c>
      <c r="G10" s="140">
        <v>29.799517376503218</v>
      </c>
    </row>
    <row r="11" spans="1:7" s="9" customFormat="1" ht="12.75" customHeight="1" x14ac:dyDescent="0.2">
      <c r="A11" s="143" t="s">
        <v>31</v>
      </c>
      <c r="B11" s="142"/>
      <c r="C11" s="142"/>
      <c r="D11" s="142"/>
      <c r="E11" s="142"/>
      <c r="F11" s="142"/>
      <c r="G11" s="142"/>
    </row>
    <row r="12" spans="1:7" s="9" customFormat="1" ht="24" x14ac:dyDescent="0.2">
      <c r="A12" s="143" t="s">
        <v>138</v>
      </c>
      <c r="B12" s="139">
        <v>3.383254</v>
      </c>
      <c r="C12" s="139">
        <v>0.76419400000000004</v>
      </c>
      <c r="D12" s="139">
        <v>2.1981310000000001</v>
      </c>
      <c r="E12" s="139">
        <v>6.3455789999999999</v>
      </c>
      <c r="F12" s="139">
        <v>9.2885930000000005</v>
      </c>
      <c r="G12" s="140">
        <v>-31.684174341582207</v>
      </c>
    </row>
    <row r="13" spans="1:7" s="9" customFormat="1" ht="12.75" customHeight="1" x14ac:dyDescent="0.2">
      <c r="A13" s="143" t="s">
        <v>108</v>
      </c>
      <c r="B13" s="139">
        <v>36.172828000000003</v>
      </c>
      <c r="C13" s="139">
        <v>44.639221999999997</v>
      </c>
      <c r="D13" s="139">
        <v>53.325660999999997</v>
      </c>
      <c r="E13" s="139">
        <v>134.137711</v>
      </c>
      <c r="F13" s="139">
        <v>91.74973</v>
      </c>
      <c r="G13" s="140">
        <v>46.199570287563802</v>
      </c>
    </row>
    <row r="14" spans="1:7" s="9" customFormat="1" ht="12.75" customHeight="1" x14ac:dyDescent="0.2">
      <c r="A14" s="143" t="s">
        <v>131</v>
      </c>
      <c r="B14" s="139">
        <v>54.771374000000002</v>
      </c>
      <c r="C14" s="139">
        <v>49.913471000000001</v>
      </c>
      <c r="D14" s="139">
        <v>45.430362000000002</v>
      </c>
      <c r="E14" s="139">
        <v>150.115207</v>
      </c>
      <c r="F14" s="139">
        <v>110.27059</v>
      </c>
      <c r="G14" s="140">
        <v>36.133493980579971</v>
      </c>
    </row>
    <row r="15" spans="1:7" s="9" customFormat="1" ht="12.75" customHeight="1" x14ac:dyDescent="0.2">
      <c r="A15" s="143" t="s">
        <v>26</v>
      </c>
      <c r="B15" s="139">
        <v>575.60936700000002</v>
      </c>
      <c r="C15" s="139">
        <v>534.23015699999996</v>
      </c>
      <c r="D15" s="139">
        <v>650.60070700000006</v>
      </c>
      <c r="E15" s="139">
        <v>1760.440231</v>
      </c>
      <c r="F15" s="139">
        <v>1552.926498</v>
      </c>
      <c r="G15" s="140">
        <v>13.362753051561356</v>
      </c>
    </row>
    <row r="16" spans="1:7" s="9" customFormat="1" ht="12" x14ac:dyDescent="0.2">
      <c r="A16" s="144" t="s">
        <v>27</v>
      </c>
      <c r="B16" s="139">
        <v>224.08938800000001</v>
      </c>
      <c r="C16" s="139">
        <v>199.45220699999999</v>
      </c>
      <c r="D16" s="139">
        <v>236.34384399999999</v>
      </c>
      <c r="E16" s="139">
        <v>659.88543900000002</v>
      </c>
      <c r="F16" s="139">
        <v>472.31317799999999</v>
      </c>
      <c r="G16" s="140">
        <v>39.713535369533986</v>
      </c>
    </row>
    <row r="17" spans="1:7" s="9" customFormat="1" ht="12" x14ac:dyDescent="0.2">
      <c r="A17" s="145"/>
      <c r="B17" s="142"/>
      <c r="C17" s="142"/>
      <c r="D17" s="142"/>
      <c r="E17" s="142"/>
      <c r="F17" s="142"/>
      <c r="G17" s="142"/>
    </row>
    <row r="18" spans="1:7" s="9" customFormat="1" ht="12" x14ac:dyDescent="0.2">
      <c r="A18" s="138" t="s">
        <v>28</v>
      </c>
      <c r="B18" s="139">
        <v>4411.2670580000004</v>
      </c>
      <c r="C18" s="139">
        <v>4326.5552889999999</v>
      </c>
      <c r="D18" s="139">
        <v>5579.901758</v>
      </c>
      <c r="E18" s="139">
        <v>14317.724104999999</v>
      </c>
      <c r="F18" s="139">
        <v>12363.283018</v>
      </c>
      <c r="G18" s="140">
        <v>15.80843117604347</v>
      </c>
    </row>
    <row r="19" spans="1:7" s="9" customFormat="1" ht="12" x14ac:dyDescent="0.2">
      <c r="A19" s="146" t="s">
        <v>23</v>
      </c>
      <c r="B19" s="142"/>
      <c r="C19" s="142"/>
      <c r="D19" s="142"/>
      <c r="E19" s="142"/>
      <c r="F19" s="142"/>
      <c r="G19" s="142"/>
    </row>
    <row r="20" spans="1:7" s="9" customFormat="1" ht="12" x14ac:dyDescent="0.2">
      <c r="A20" s="144" t="s">
        <v>29</v>
      </c>
      <c r="B20" s="139">
        <v>725.61163199999999</v>
      </c>
      <c r="C20" s="139">
        <v>689.85783000000004</v>
      </c>
      <c r="D20" s="139">
        <v>1060.641079</v>
      </c>
      <c r="E20" s="139">
        <v>2476.110541</v>
      </c>
      <c r="F20" s="139">
        <v>1409.144712</v>
      </c>
      <c r="G20" s="140">
        <v>75.717264516123038</v>
      </c>
    </row>
    <row r="21" spans="1:7" s="9" customFormat="1" ht="12" x14ac:dyDescent="0.2">
      <c r="A21" s="144" t="s">
        <v>31</v>
      </c>
      <c r="B21" s="142"/>
      <c r="C21" s="142"/>
      <c r="D21" s="142"/>
      <c r="E21" s="142"/>
      <c r="F21" s="142"/>
      <c r="G21" s="142"/>
    </row>
    <row r="22" spans="1:7" s="9" customFormat="1" ht="12" x14ac:dyDescent="0.2">
      <c r="A22" s="144" t="s">
        <v>126</v>
      </c>
      <c r="B22" s="139">
        <v>167.599502</v>
      </c>
      <c r="C22" s="139">
        <v>313.88877300000001</v>
      </c>
      <c r="D22" s="139">
        <v>481.22973999999999</v>
      </c>
      <c r="E22" s="139">
        <v>962.71801500000004</v>
      </c>
      <c r="F22" s="139">
        <v>487.19729599999999</v>
      </c>
      <c r="G22" s="140">
        <v>97.603316542216618</v>
      </c>
    </row>
    <row r="23" spans="1:7" s="9" customFormat="1" ht="12" x14ac:dyDescent="0.2">
      <c r="A23" s="144" t="s">
        <v>30</v>
      </c>
      <c r="B23" s="139">
        <v>502.30332499999997</v>
      </c>
      <c r="C23" s="139">
        <v>573.48361499999999</v>
      </c>
      <c r="D23" s="139">
        <v>1058.6970349999999</v>
      </c>
      <c r="E23" s="139">
        <v>2134.4839750000001</v>
      </c>
      <c r="F23" s="139">
        <v>1674.393219</v>
      </c>
      <c r="G23" s="140">
        <v>27.478058963639427</v>
      </c>
    </row>
    <row r="24" spans="1:7" s="9" customFormat="1" ht="12" x14ac:dyDescent="0.2">
      <c r="A24" s="144" t="s">
        <v>31</v>
      </c>
      <c r="B24" s="142"/>
      <c r="C24" s="142"/>
      <c r="D24" s="142"/>
      <c r="E24" s="142"/>
      <c r="F24" s="142"/>
      <c r="G24" s="142"/>
    </row>
    <row r="25" spans="1:7" s="9" customFormat="1" ht="12" x14ac:dyDescent="0.2">
      <c r="A25" s="144" t="s">
        <v>32</v>
      </c>
      <c r="B25" s="139">
        <v>233.78766999999999</v>
      </c>
      <c r="C25" s="139">
        <v>259.46964300000002</v>
      </c>
      <c r="D25" s="139">
        <v>655.74447299999997</v>
      </c>
      <c r="E25" s="139">
        <v>1149.001786</v>
      </c>
      <c r="F25" s="139">
        <v>630.55105400000002</v>
      </c>
      <c r="G25" s="140">
        <v>82.221848446866602</v>
      </c>
    </row>
    <row r="26" spans="1:7" s="9" customFormat="1" ht="12" x14ac:dyDescent="0.2">
      <c r="A26" s="144" t="s">
        <v>109</v>
      </c>
      <c r="B26" s="139">
        <v>2.1042010000000002</v>
      </c>
      <c r="C26" s="139">
        <v>0.107229</v>
      </c>
      <c r="D26" s="139">
        <v>7.0362999999999995E-2</v>
      </c>
      <c r="E26" s="139">
        <v>2.281793</v>
      </c>
      <c r="F26" s="139">
        <v>15.808144</v>
      </c>
      <c r="G26" s="140">
        <v>-85.565712205050772</v>
      </c>
    </row>
    <row r="27" spans="1:7" s="9" customFormat="1" ht="12" x14ac:dyDescent="0.2">
      <c r="A27" s="146" t="s">
        <v>33</v>
      </c>
      <c r="B27" s="139">
        <v>3183.3521009999999</v>
      </c>
      <c r="C27" s="139">
        <v>3063.2138439999999</v>
      </c>
      <c r="D27" s="139">
        <v>3460.5636439999998</v>
      </c>
      <c r="E27" s="139">
        <v>9707.1295890000001</v>
      </c>
      <c r="F27" s="139">
        <v>9279.7450869999993</v>
      </c>
      <c r="G27" s="140">
        <v>4.6055629545117966</v>
      </c>
    </row>
    <row r="28" spans="1:7" s="9" customFormat="1" ht="12" x14ac:dyDescent="0.2">
      <c r="A28" s="146" t="s">
        <v>23</v>
      </c>
      <c r="B28" s="142"/>
      <c r="C28" s="142"/>
      <c r="D28" s="142"/>
      <c r="E28" s="142"/>
      <c r="F28" s="142"/>
      <c r="G28" s="142"/>
    </row>
    <row r="29" spans="1:7" s="9" customFormat="1" ht="12" x14ac:dyDescent="0.2">
      <c r="A29" s="144" t="s">
        <v>34</v>
      </c>
      <c r="B29" s="139">
        <v>330.08637900000002</v>
      </c>
      <c r="C29" s="139">
        <v>326.18319100000002</v>
      </c>
      <c r="D29" s="139">
        <v>371.14223199999998</v>
      </c>
      <c r="E29" s="139">
        <v>1027.4118020000001</v>
      </c>
      <c r="F29" s="139">
        <v>734.60311300000001</v>
      </c>
      <c r="G29" s="140">
        <v>39.859440263493696</v>
      </c>
    </row>
    <row r="30" spans="1:7" s="9" customFormat="1" ht="12" x14ac:dyDescent="0.2">
      <c r="A30" s="146" t="s">
        <v>31</v>
      </c>
      <c r="B30" s="142"/>
      <c r="C30" s="142"/>
      <c r="D30" s="142"/>
      <c r="E30" s="142"/>
      <c r="F30" s="142"/>
      <c r="G30" s="142"/>
    </row>
    <row r="31" spans="1:7" s="9" customFormat="1" ht="12" x14ac:dyDescent="0.2">
      <c r="A31" s="146" t="s">
        <v>110</v>
      </c>
      <c r="B31" s="139">
        <v>35.483781999999998</v>
      </c>
      <c r="C31" s="139">
        <v>26.631732</v>
      </c>
      <c r="D31" s="139">
        <v>30.411107000000001</v>
      </c>
      <c r="E31" s="139">
        <v>92.526621000000006</v>
      </c>
      <c r="F31" s="139">
        <v>76.571926000000005</v>
      </c>
      <c r="G31" s="140">
        <v>20.836220052764517</v>
      </c>
    </row>
    <row r="32" spans="1:7" s="9" customFormat="1" ht="12" x14ac:dyDescent="0.2">
      <c r="A32" s="144" t="s">
        <v>35</v>
      </c>
      <c r="B32" s="139">
        <v>68.622763000000006</v>
      </c>
      <c r="C32" s="139">
        <v>76.359254000000007</v>
      </c>
      <c r="D32" s="139">
        <v>81.045169999999999</v>
      </c>
      <c r="E32" s="139">
        <v>226.027187</v>
      </c>
      <c r="F32" s="139">
        <v>168.32802599999999</v>
      </c>
      <c r="G32" s="140">
        <v>34.277810042161377</v>
      </c>
    </row>
    <row r="33" spans="1:7" s="9" customFormat="1" ht="12" x14ac:dyDescent="0.2">
      <c r="A33" s="146" t="s">
        <v>36</v>
      </c>
      <c r="B33" s="139">
        <v>2853.2657220000001</v>
      </c>
      <c r="C33" s="139">
        <v>2737.0306529999998</v>
      </c>
      <c r="D33" s="139">
        <v>3089.4214120000001</v>
      </c>
      <c r="E33" s="139">
        <v>8679.7177869999996</v>
      </c>
      <c r="F33" s="139">
        <v>8545.1419740000001</v>
      </c>
      <c r="G33" s="140">
        <v>1.5748809488416669</v>
      </c>
    </row>
    <row r="34" spans="1:7" s="9" customFormat="1" ht="12" x14ac:dyDescent="0.2">
      <c r="A34" s="146" t="s">
        <v>31</v>
      </c>
      <c r="B34" s="142"/>
      <c r="C34" s="142"/>
      <c r="D34" s="142"/>
      <c r="E34" s="142"/>
      <c r="F34" s="142"/>
      <c r="G34" s="142"/>
    </row>
    <row r="35" spans="1:7" s="9" customFormat="1" ht="12" x14ac:dyDescent="0.2">
      <c r="A35" s="146" t="s">
        <v>111</v>
      </c>
      <c r="B35" s="139">
        <v>446.44690100000003</v>
      </c>
      <c r="C35" s="139">
        <v>531.58238400000005</v>
      </c>
      <c r="D35" s="139">
        <v>586.95647699999995</v>
      </c>
      <c r="E35" s="139">
        <v>1564.985762</v>
      </c>
      <c r="F35" s="139">
        <v>1534.3313479999999</v>
      </c>
      <c r="G35" s="140">
        <v>1.9979005212894947</v>
      </c>
    </row>
    <row r="36" spans="1:7" s="9" customFormat="1" ht="12" x14ac:dyDescent="0.2">
      <c r="A36" s="144" t="s">
        <v>159</v>
      </c>
      <c r="B36" s="139">
        <v>27.958038999999999</v>
      </c>
      <c r="C36" s="139">
        <v>24.051479</v>
      </c>
      <c r="D36" s="139">
        <v>24.750081999999999</v>
      </c>
      <c r="E36" s="139">
        <v>76.759600000000006</v>
      </c>
      <c r="F36" s="139">
        <v>65.083483999999999</v>
      </c>
      <c r="G36" s="140">
        <v>17.940213526368694</v>
      </c>
    </row>
    <row r="37" spans="1:7" s="9" customFormat="1" ht="12" x14ac:dyDescent="0.2">
      <c r="A37" s="144" t="s">
        <v>160</v>
      </c>
      <c r="B37" s="139">
        <v>102.132322</v>
      </c>
      <c r="C37" s="139">
        <v>94.521915000000007</v>
      </c>
      <c r="D37" s="139">
        <v>108.04318499999999</v>
      </c>
      <c r="E37" s="139">
        <v>304.69742200000002</v>
      </c>
      <c r="F37" s="139">
        <v>223.75670500000001</v>
      </c>
      <c r="G37" s="140">
        <v>36.17353812928198</v>
      </c>
    </row>
    <row r="38" spans="1:7" s="9" customFormat="1" ht="12" x14ac:dyDescent="0.2">
      <c r="A38" s="144" t="s">
        <v>37</v>
      </c>
      <c r="B38" s="139">
        <v>58.319865</v>
      </c>
      <c r="C38" s="139">
        <v>63.636153999999998</v>
      </c>
      <c r="D38" s="139">
        <v>68.968019999999996</v>
      </c>
      <c r="E38" s="139">
        <v>190.92403899999999</v>
      </c>
      <c r="F38" s="139">
        <v>154.63633899999999</v>
      </c>
      <c r="G38" s="140">
        <v>23.466476401772539</v>
      </c>
    </row>
    <row r="39" spans="1:7" s="9" customFormat="1" ht="12" x14ac:dyDescent="0.2">
      <c r="A39" s="144" t="s">
        <v>38</v>
      </c>
      <c r="B39" s="139">
        <v>86.750636</v>
      </c>
      <c r="C39" s="139">
        <v>66.822582999999995</v>
      </c>
      <c r="D39" s="139">
        <v>76.561802999999998</v>
      </c>
      <c r="E39" s="139">
        <v>230.13502199999999</v>
      </c>
      <c r="F39" s="139">
        <v>259.92426699999999</v>
      </c>
      <c r="G39" s="140">
        <v>-11.46074021630308</v>
      </c>
    </row>
    <row r="40" spans="1:7" s="9" customFormat="1" ht="12" x14ac:dyDescent="0.2">
      <c r="A40" s="144" t="s">
        <v>113</v>
      </c>
      <c r="B40" s="139">
        <v>491.08210700000001</v>
      </c>
      <c r="C40" s="139">
        <v>445.62910900000003</v>
      </c>
      <c r="D40" s="139">
        <v>507.18472200000002</v>
      </c>
      <c r="E40" s="139">
        <v>1443.8959379999999</v>
      </c>
      <c r="F40" s="139">
        <v>1403.6509619999999</v>
      </c>
      <c r="G40" s="140">
        <v>2.8671640663898899</v>
      </c>
    </row>
    <row r="41" spans="1:7" s="9" customFormat="1" ht="12" x14ac:dyDescent="0.2">
      <c r="A41" s="144" t="s">
        <v>114</v>
      </c>
      <c r="B41" s="139">
        <v>43.094549000000001</v>
      </c>
      <c r="C41" s="139">
        <v>28.617296</v>
      </c>
      <c r="D41" s="139">
        <v>37.591965000000002</v>
      </c>
      <c r="E41" s="139">
        <v>109.30381</v>
      </c>
      <c r="F41" s="139">
        <v>268.92064900000003</v>
      </c>
      <c r="G41" s="140">
        <v>-59.354623601254218</v>
      </c>
    </row>
    <row r="42" spans="1:7" s="9" customFormat="1" ht="12" x14ac:dyDescent="0.2">
      <c r="A42" s="144" t="s">
        <v>115</v>
      </c>
      <c r="B42" s="139">
        <v>87.288779000000005</v>
      </c>
      <c r="C42" s="139">
        <v>85.437736000000001</v>
      </c>
      <c r="D42" s="139">
        <v>93.150799000000006</v>
      </c>
      <c r="E42" s="139">
        <v>265.87731400000001</v>
      </c>
      <c r="F42" s="139">
        <v>246.03304900000001</v>
      </c>
      <c r="G42" s="140">
        <v>8.0656908007509287</v>
      </c>
    </row>
    <row r="43" spans="1:7" s="9" customFormat="1" ht="12" x14ac:dyDescent="0.2">
      <c r="A43" s="144" t="s">
        <v>112</v>
      </c>
      <c r="B43" s="139">
        <v>65.940156999999999</v>
      </c>
      <c r="C43" s="139">
        <v>63.329213000000003</v>
      </c>
      <c r="D43" s="139">
        <v>74.153762</v>
      </c>
      <c r="E43" s="139">
        <v>203.42313200000001</v>
      </c>
      <c r="F43" s="139">
        <v>182.544589</v>
      </c>
      <c r="G43" s="140">
        <v>11.437503085889873</v>
      </c>
    </row>
    <row r="44" spans="1:7" s="9" customFormat="1" ht="12" x14ac:dyDescent="0.2">
      <c r="A44" s="144" t="s">
        <v>39</v>
      </c>
      <c r="B44" s="139">
        <v>97.864395000000002</v>
      </c>
      <c r="C44" s="139">
        <v>84.040445000000005</v>
      </c>
      <c r="D44" s="139">
        <v>102.724598</v>
      </c>
      <c r="E44" s="139">
        <v>284.62943799999999</v>
      </c>
      <c r="F44" s="139">
        <v>247.446819</v>
      </c>
      <c r="G44" s="140">
        <v>15.026509191051673</v>
      </c>
    </row>
    <row r="45" spans="1:7" s="9" customFormat="1" ht="12" x14ac:dyDescent="0.2">
      <c r="A45" s="144" t="s">
        <v>127</v>
      </c>
      <c r="B45" s="139">
        <v>10.418239</v>
      </c>
      <c r="C45" s="139">
        <v>9.2063839999999999</v>
      </c>
      <c r="D45" s="139">
        <v>9.3042219999999993</v>
      </c>
      <c r="E45" s="139">
        <v>28.928844999999999</v>
      </c>
      <c r="F45" s="139">
        <v>26.338636000000001</v>
      </c>
      <c r="G45" s="140">
        <v>9.8342564132781973</v>
      </c>
    </row>
    <row r="46" spans="1:7" s="9" customFormat="1" ht="24" x14ac:dyDescent="0.2">
      <c r="A46" s="143" t="s">
        <v>128</v>
      </c>
      <c r="B46" s="139">
        <v>90.024033000000003</v>
      </c>
      <c r="C46" s="139">
        <v>74.093608000000003</v>
      </c>
      <c r="D46" s="139">
        <v>121.128489</v>
      </c>
      <c r="E46" s="139">
        <v>285.24612999999999</v>
      </c>
      <c r="F46" s="139">
        <v>239.610579</v>
      </c>
      <c r="G46" s="140">
        <v>19.045716257795107</v>
      </c>
    </row>
    <row r="47" spans="1:7" s="9" customFormat="1" ht="12" x14ac:dyDescent="0.2">
      <c r="A47" s="144"/>
      <c r="B47" s="142"/>
      <c r="C47" s="142"/>
      <c r="D47" s="142"/>
      <c r="E47" s="142"/>
      <c r="F47" s="142"/>
      <c r="G47" s="142"/>
    </row>
    <row r="48" spans="1:7" s="9" customFormat="1" ht="12" customHeight="1" x14ac:dyDescent="0.2">
      <c r="A48" s="143" t="s">
        <v>147</v>
      </c>
      <c r="B48" s="139">
        <v>288.22333600000002</v>
      </c>
      <c r="C48" s="139">
        <v>401.73781400000001</v>
      </c>
      <c r="D48" s="139">
        <v>453.32530600000001</v>
      </c>
      <c r="E48" s="139">
        <v>1143.286456</v>
      </c>
      <c r="F48" s="139">
        <v>434.24972300000002</v>
      </c>
      <c r="G48" s="140">
        <v>163.2785688616317</v>
      </c>
    </row>
    <row r="49" spans="1:7" x14ac:dyDescent="0.2">
      <c r="A49" s="145"/>
      <c r="B49" s="142"/>
      <c r="C49" s="142"/>
      <c r="D49" s="142"/>
      <c r="E49" s="142"/>
      <c r="F49" s="142"/>
      <c r="G49" s="142"/>
    </row>
    <row r="50" spans="1:7" x14ac:dyDescent="0.2">
      <c r="A50" s="147" t="s">
        <v>40</v>
      </c>
      <c r="B50" s="148">
        <v>5606.225461</v>
      </c>
      <c r="C50" s="149">
        <v>5570.4642670000003</v>
      </c>
      <c r="D50" s="149">
        <v>7035.4457920000004</v>
      </c>
      <c r="E50" s="149">
        <v>18212.13552</v>
      </c>
      <c r="F50" s="149">
        <v>15077.658576</v>
      </c>
      <c r="G50" s="150">
        <v>20.788883951712066</v>
      </c>
    </row>
    <row r="51" spans="1:7" ht="7.5" customHeight="1" x14ac:dyDescent="0.2"/>
    <row r="52" spans="1:7" ht="24.95" customHeight="1" x14ac:dyDescent="0.2">
      <c r="A52" s="105" t="s">
        <v>158</v>
      </c>
      <c r="B52" s="105"/>
      <c r="C52" s="105"/>
      <c r="D52" s="105"/>
      <c r="E52" s="105"/>
      <c r="F52" s="105"/>
      <c r="G52" s="105"/>
    </row>
    <row r="53" spans="1:7" x14ac:dyDescent="0.2">
      <c r="A53" s="71" t="s">
        <v>140</v>
      </c>
      <c r="B53" s="71"/>
      <c r="C53" s="71"/>
      <c r="D53" s="71"/>
      <c r="E53" s="71"/>
      <c r="F53" s="71"/>
      <c r="G53" s="71"/>
    </row>
    <row r="54" spans="1:7" x14ac:dyDescent="0.2">
      <c r="A54" s="33" t="s">
        <v>153</v>
      </c>
      <c r="B54" s="71"/>
      <c r="C54" s="71"/>
      <c r="D54" s="71"/>
      <c r="E54" s="71"/>
      <c r="F54" s="71"/>
      <c r="G54" s="71"/>
    </row>
    <row r="55" spans="1:7" ht="13.5" customHeight="1" x14ac:dyDescent="0.2"/>
  </sheetData>
  <mergeCells count="7">
    <mergeCell ref="A52:G52"/>
    <mergeCell ref="A1:G1"/>
    <mergeCell ref="B4:D4"/>
    <mergeCell ref="B5:F5"/>
    <mergeCell ref="E3:G3"/>
    <mergeCell ref="G4:G5"/>
    <mergeCell ref="A3:A5"/>
  </mergeCells>
  <conditionalFormatting sqref="A6:G50">
    <cfRule type="expression" dxfId="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1/22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80"/>
  <sheetViews>
    <sheetView view="pageLayout" zoomScaleNormal="100" workbookViewId="0">
      <selection sqref="A1:G1"/>
    </sheetView>
  </sheetViews>
  <sheetFormatPr baseColWidth="10" defaultRowHeight="14.25" x14ac:dyDescent="0.2"/>
  <cols>
    <col min="1" max="1" width="24" customWidth="1"/>
    <col min="2" max="6" width="9.5" customWidth="1"/>
    <col min="7" max="26" width="11.125" customWidth="1"/>
  </cols>
  <sheetData>
    <row r="1" spans="1:7" x14ac:dyDescent="0.2">
      <c r="A1" s="119" t="s">
        <v>155</v>
      </c>
      <c r="B1" s="120"/>
      <c r="C1" s="120"/>
      <c r="D1" s="120"/>
      <c r="E1" s="120"/>
      <c r="F1" s="120"/>
      <c r="G1" s="120"/>
    </row>
    <row r="2" spans="1:7" x14ac:dyDescent="0.2">
      <c r="A2" s="53"/>
      <c r="B2" s="54"/>
      <c r="C2" s="54"/>
      <c r="D2" s="54"/>
      <c r="E2" s="54"/>
      <c r="F2" s="54"/>
      <c r="G2" s="54"/>
    </row>
    <row r="3" spans="1:7" x14ac:dyDescent="0.2">
      <c r="A3" s="123" t="s">
        <v>145</v>
      </c>
      <c r="B3" s="79" t="s">
        <v>89</v>
      </c>
      <c r="C3" s="79" t="s">
        <v>90</v>
      </c>
      <c r="D3" s="79" t="s">
        <v>91</v>
      </c>
      <c r="E3" s="124" t="s">
        <v>164</v>
      </c>
      <c r="F3" s="124"/>
      <c r="G3" s="125"/>
    </row>
    <row r="4" spans="1:7" ht="24" customHeight="1" x14ac:dyDescent="0.2">
      <c r="A4" s="123"/>
      <c r="B4" s="121" t="s">
        <v>166</v>
      </c>
      <c r="C4" s="122"/>
      <c r="D4" s="122"/>
      <c r="E4" s="80" t="s">
        <v>166</v>
      </c>
      <c r="F4" s="94" t="s">
        <v>182</v>
      </c>
      <c r="G4" s="126" t="s">
        <v>156</v>
      </c>
    </row>
    <row r="5" spans="1:7" ht="17.25" customHeight="1" x14ac:dyDescent="0.2">
      <c r="A5" s="123"/>
      <c r="B5" s="122" t="s">
        <v>104</v>
      </c>
      <c r="C5" s="122"/>
      <c r="D5" s="122"/>
      <c r="E5" s="122"/>
      <c r="F5" s="122"/>
      <c r="G5" s="127"/>
    </row>
    <row r="6" spans="1:7" x14ac:dyDescent="0.2">
      <c r="A6" s="56"/>
    </row>
    <row r="7" spans="1:7" ht="12.75" customHeight="1" x14ac:dyDescent="0.2">
      <c r="A7" s="44" t="s">
        <v>41</v>
      </c>
      <c r="B7" s="75">
        <v>2237.9439699999998</v>
      </c>
      <c r="C7" s="75">
        <v>2454.6637070000002</v>
      </c>
      <c r="D7" s="75">
        <v>3355.6411039999998</v>
      </c>
      <c r="E7" s="75">
        <v>8048.2487810000002</v>
      </c>
      <c r="F7" s="75">
        <v>6897.6318410000003</v>
      </c>
      <c r="G7" s="76">
        <v>16.681333050579084</v>
      </c>
    </row>
    <row r="8" spans="1:7" ht="12.75" customHeight="1" x14ac:dyDescent="0.2">
      <c r="A8" s="37" t="s">
        <v>23</v>
      </c>
      <c r="B8" s="9"/>
      <c r="C8" s="9"/>
      <c r="D8" s="9"/>
      <c r="E8" s="9"/>
      <c r="F8" s="9"/>
      <c r="G8" s="9"/>
    </row>
    <row r="9" spans="1:7" ht="12.75" customHeight="1" x14ac:dyDescent="0.2">
      <c r="A9" s="37" t="s">
        <v>142</v>
      </c>
      <c r="B9" s="75">
        <v>1646.193111</v>
      </c>
      <c r="C9" s="75">
        <v>1873.523156</v>
      </c>
      <c r="D9" s="75">
        <v>2309.2463379999999</v>
      </c>
      <c r="E9" s="75">
        <v>5828.9626049999997</v>
      </c>
      <c r="F9" s="75">
        <v>5285.3332760000003</v>
      </c>
      <c r="G9" s="76">
        <v>10.285620614854096</v>
      </c>
    </row>
    <row r="10" spans="1:7" ht="12.75" customHeight="1" x14ac:dyDescent="0.2">
      <c r="A10" s="38" t="s">
        <v>23</v>
      </c>
      <c r="B10" s="9"/>
      <c r="C10" s="9"/>
      <c r="D10" s="9"/>
      <c r="E10" s="9"/>
      <c r="F10" s="9"/>
      <c r="G10" s="9"/>
    </row>
    <row r="11" spans="1:7" ht="12.75" customHeight="1" x14ac:dyDescent="0.2">
      <c r="A11" s="38" t="s">
        <v>143</v>
      </c>
      <c r="B11" s="75">
        <v>1096.0848520000004</v>
      </c>
      <c r="C11" s="75">
        <v>1308.3763570000003</v>
      </c>
      <c r="D11" s="75">
        <v>1511.3639329999996</v>
      </c>
      <c r="E11" s="75">
        <v>3915.8251419999992</v>
      </c>
      <c r="F11" s="75">
        <v>3802.2219569999997</v>
      </c>
      <c r="G11" s="76">
        <v>2.9878104509615184</v>
      </c>
    </row>
    <row r="12" spans="1:7" ht="12.75" customHeight="1" x14ac:dyDescent="0.2">
      <c r="A12" s="39" t="s">
        <v>23</v>
      </c>
      <c r="B12" s="9"/>
      <c r="C12" s="9"/>
      <c r="D12" s="9"/>
      <c r="E12" s="9"/>
      <c r="F12" s="9"/>
      <c r="G12" s="9"/>
    </row>
    <row r="13" spans="1:7" ht="12.75" customHeight="1" x14ac:dyDescent="0.2">
      <c r="A13" s="40" t="s">
        <v>42</v>
      </c>
      <c r="B13" s="75">
        <v>294.57213100000001</v>
      </c>
      <c r="C13" s="75">
        <v>370.296423</v>
      </c>
      <c r="D13" s="75">
        <v>390.21456499999999</v>
      </c>
      <c r="E13" s="75">
        <v>1055.0831189999999</v>
      </c>
      <c r="F13" s="75">
        <v>1254.2492159999999</v>
      </c>
      <c r="G13" s="76">
        <v>-15.879308072057043</v>
      </c>
    </row>
    <row r="14" spans="1:7" ht="12.75" customHeight="1" x14ac:dyDescent="0.2">
      <c r="A14" s="40" t="s">
        <v>43</v>
      </c>
      <c r="B14" s="75">
        <v>157.23830899999999</v>
      </c>
      <c r="C14" s="75">
        <v>159.524517</v>
      </c>
      <c r="D14" s="75">
        <v>184.49272099999999</v>
      </c>
      <c r="E14" s="75">
        <v>501.25554699999998</v>
      </c>
      <c r="F14" s="75">
        <v>443.914379</v>
      </c>
      <c r="G14" s="76">
        <v>12.917168425400334</v>
      </c>
    </row>
    <row r="15" spans="1:7" ht="12.75" customHeight="1" x14ac:dyDescent="0.2">
      <c r="A15" s="40" t="s">
        <v>44</v>
      </c>
      <c r="B15" s="75">
        <v>9.5803600000000007</v>
      </c>
      <c r="C15" s="75">
        <v>10.356298000000001</v>
      </c>
      <c r="D15" s="75">
        <v>10.197190000000001</v>
      </c>
      <c r="E15" s="75">
        <v>30.133848</v>
      </c>
      <c r="F15" s="75">
        <v>30.930136999999998</v>
      </c>
      <c r="G15" s="76">
        <v>-2.5744761492650241</v>
      </c>
    </row>
    <row r="16" spans="1:7" ht="12.75" customHeight="1" x14ac:dyDescent="0.2">
      <c r="A16" s="40" t="s">
        <v>45</v>
      </c>
      <c r="B16" s="75">
        <v>238.28084000000001</v>
      </c>
      <c r="C16" s="75">
        <v>291.10745300000002</v>
      </c>
      <c r="D16" s="75">
        <v>389.77870999999999</v>
      </c>
      <c r="E16" s="75">
        <v>919.16700300000002</v>
      </c>
      <c r="F16" s="75">
        <v>798.982663</v>
      </c>
      <c r="G16" s="76">
        <v>15.042171196648368</v>
      </c>
    </row>
    <row r="17" spans="1:8" ht="12.75" customHeight="1" x14ac:dyDescent="0.2">
      <c r="A17" s="40" t="s">
        <v>46</v>
      </c>
      <c r="B17" s="75">
        <v>126.583037</v>
      </c>
      <c r="C17" s="75">
        <v>164.23431099999999</v>
      </c>
      <c r="D17" s="75">
        <v>172.567654</v>
      </c>
      <c r="E17" s="75">
        <v>463.38500199999999</v>
      </c>
      <c r="F17" s="75">
        <v>432.78326399999997</v>
      </c>
      <c r="G17" s="76">
        <v>7.0709152930645729</v>
      </c>
    </row>
    <row r="18" spans="1:8" ht="12.75" customHeight="1" x14ac:dyDescent="0.2">
      <c r="A18" s="40" t="s">
        <v>47</v>
      </c>
      <c r="B18" s="75">
        <v>29.630065999999999</v>
      </c>
      <c r="C18" s="75">
        <v>23.064017</v>
      </c>
      <c r="D18" s="75">
        <v>29.184953</v>
      </c>
      <c r="E18" s="75">
        <v>81.879035999999999</v>
      </c>
      <c r="F18" s="75">
        <v>106.03025100000001</v>
      </c>
      <c r="G18" s="76">
        <v>-22.77766464968569</v>
      </c>
    </row>
    <row r="19" spans="1:8" ht="12.75" customHeight="1" x14ac:dyDescent="0.2">
      <c r="A19" s="40" t="s">
        <v>48</v>
      </c>
      <c r="B19" s="75">
        <v>9.9342749999999995</v>
      </c>
      <c r="C19" s="75">
        <v>23.480269</v>
      </c>
      <c r="D19" s="75">
        <v>13.544331</v>
      </c>
      <c r="E19" s="75">
        <v>46.958874999999999</v>
      </c>
      <c r="F19" s="75">
        <v>45.775526999999997</v>
      </c>
      <c r="G19" s="76">
        <v>2.585110598508237</v>
      </c>
    </row>
    <row r="20" spans="1:8" ht="12.75" customHeight="1" x14ac:dyDescent="0.2">
      <c r="A20" s="40" t="s">
        <v>49</v>
      </c>
      <c r="B20" s="75">
        <v>10.070183999999999</v>
      </c>
      <c r="C20" s="75">
        <v>11.384461</v>
      </c>
      <c r="D20" s="75">
        <v>7.9056050000000004</v>
      </c>
      <c r="E20" s="75">
        <v>29.360250000000001</v>
      </c>
      <c r="F20" s="75">
        <v>38.319083999999997</v>
      </c>
      <c r="G20" s="76">
        <v>-23.379561995792997</v>
      </c>
    </row>
    <row r="21" spans="1:8" ht="12.75" customHeight="1" x14ac:dyDescent="0.2">
      <c r="A21" s="40" t="s">
        <v>50</v>
      </c>
      <c r="B21" s="75">
        <v>106.960658</v>
      </c>
      <c r="C21" s="75">
        <v>125.702922</v>
      </c>
      <c r="D21" s="75">
        <v>145.127925</v>
      </c>
      <c r="E21" s="75">
        <v>377.79150499999997</v>
      </c>
      <c r="F21" s="75">
        <v>334.14869199999998</v>
      </c>
      <c r="G21" s="76">
        <v>13.060895955863856</v>
      </c>
    </row>
    <row r="22" spans="1:8" ht="12.75" customHeight="1" x14ac:dyDescent="0.2">
      <c r="A22" s="40" t="s">
        <v>51</v>
      </c>
      <c r="B22" s="75">
        <v>16.957663</v>
      </c>
      <c r="C22" s="75">
        <v>23.868088</v>
      </c>
      <c r="D22" s="75">
        <v>33.744726</v>
      </c>
      <c r="E22" s="75">
        <v>74.570476999999997</v>
      </c>
      <c r="F22" s="75">
        <v>59.401457000000001</v>
      </c>
      <c r="G22" s="76">
        <v>25.536444333343525</v>
      </c>
    </row>
    <row r="23" spans="1:8" ht="12.75" customHeight="1" x14ac:dyDescent="0.2">
      <c r="A23" s="40" t="s">
        <v>52</v>
      </c>
      <c r="B23" s="75">
        <v>53.521149000000001</v>
      </c>
      <c r="C23" s="75">
        <v>70.973771999999997</v>
      </c>
      <c r="D23" s="75">
        <v>73.358728999999997</v>
      </c>
      <c r="E23" s="75">
        <v>197.85364999999999</v>
      </c>
      <c r="F23" s="75">
        <v>166.38218900000001</v>
      </c>
      <c r="G23" s="76">
        <v>18.915162247324417</v>
      </c>
    </row>
    <row r="24" spans="1:8" ht="12.75" customHeight="1" x14ac:dyDescent="0.2">
      <c r="A24" s="40" t="s">
        <v>61</v>
      </c>
      <c r="B24" s="75">
        <v>2.7098420000000001</v>
      </c>
      <c r="C24" s="75">
        <v>3.5595150000000002</v>
      </c>
      <c r="D24" s="75">
        <v>3.8000180000000001</v>
      </c>
      <c r="E24" s="75">
        <v>10.069375000000001</v>
      </c>
      <c r="F24" s="75">
        <v>9.9953950000000003</v>
      </c>
      <c r="G24" s="76">
        <v>0.74014083485445781</v>
      </c>
    </row>
    <row r="25" spans="1:8" ht="12.75" customHeight="1" x14ac:dyDescent="0.2">
      <c r="A25" s="40" t="s">
        <v>62</v>
      </c>
      <c r="B25" s="75">
        <v>6.1384230000000004</v>
      </c>
      <c r="C25" s="75">
        <v>1.7983849999999999</v>
      </c>
      <c r="D25" s="75">
        <v>5.3031750000000004</v>
      </c>
      <c r="E25" s="75">
        <v>13.239983000000001</v>
      </c>
      <c r="F25" s="75">
        <v>10.623951999999999</v>
      </c>
      <c r="G25" s="76">
        <v>24.623897020619083</v>
      </c>
    </row>
    <row r="26" spans="1:8" ht="12.75" customHeight="1" x14ac:dyDescent="0.2">
      <c r="A26" s="40" t="s">
        <v>63</v>
      </c>
      <c r="B26" s="75">
        <v>16.895854</v>
      </c>
      <c r="C26" s="75">
        <v>11.311476000000001</v>
      </c>
      <c r="D26" s="75">
        <v>11.384138</v>
      </c>
      <c r="E26" s="75">
        <v>39.591467999999999</v>
      </c>
      <c r="F26" s="75">
        <v>20.227374999999999</v>
      </c>
      <c r="G26" s="76">
        <v>95.7321105679803</v>
      </c>
    </row>
    <row r="27" spans="1:8" ht="12.75" customHeight="1" x14ac:dyDescent="0.2">
      <c r="A27" s="40" t="s">
        <v>55</v>
      </c>
      <c r="B27" s="75">
        <v>3.827521</v>
      </c>
      <c r="C27" s="75">
        <v>4.6835120000000003</v>
      </c>
      <c r="D27" s="75">
        <v>5.4184510000000001</v>
      </c>
      <c r="E27" s="75">
        <v>13.929484</v>
      </c>
      <c r="F27" s="75">
        <v>15.255455</v>
      </c>
      <c r="G27" s="76">
        <v>-8.6917827098568807</v>
      </c>
    </row>
    <row r="28" spans="1:8" ht="12.75" customHeight="1" x14ac:dyDescent="0.2">
      <c r="A28" s="40" t="s">
        <v>56</v>
      </c>
      <c r="B28" s="75">
        <v>13.010291</v>
      </c>
      <c r="C28" s="75">
        <v>12.409333</v>
      </c>
      <c r="D28" s="75">
        <v>14.093107</v>
      </c>
      <c r="E28" s="75">
        <v>39.512731000000002</v>
      </c>
      <c r="F28" s="75">
        <v>33.373088000000003</v>
      </c>
      <c r="G28" s="76">
        <v>18.396988016212347</v>
      </c>
    </row>
    <row r="29" spans="1:8" ht="12.75" customHeight="1" x14ac:dyDescent="0.2">
      <c r="A29" s="40" t="s">
        <v>53</v>
      </c>
      <c r="B29" s="75">
        <v>6.1471999999999999E-2</v>
      </c>
      <c r="C29" s="75">
        <v>5.7289E-2</v>
      </c>
      <c r="D29" s="75">
        <v>0.320297</v>
      </c>
      <c r="E29" s="75">
        <v>0.439058</v>
      </c>
      <c r="F29" s="75">
        <v>0.36343599999999998</v>
      </c>
      <c r="G29" s="76">
        <v>20.807514940732361</v>
      </c>
    </row>
    <row r="30" spans="1:8" ht="12.75" customHeight="1" x14ac:dyDescent="0.2">
      <c r="A30" s="40" t="s">
        <v>54</v>
      </c>
      <c r="B30" s="75">
        <v>0.112777</v>
      </c>
      <c r="C30" s="75">
        <v>0.56431600000000004</v>
      </c>
      <c r="D30" s="75">
        <v>20.927638000000002</v>
      </c>
      <c r="E30" s="75">
        <v>21.604731000000001</v>
      </c>
      <c r="F30" s="75">
        <v>1.466397</v>
      </c>
      <c r="G30" s="76">
        <v>1373.3207310162256</v>
      </c>
    </row>
    <row r="31" spans="1:8" ht="12.75" customHeight="1" x14ac:dyDescent="0.2">
      <c r="A31" s="41" t="s">
        <v>57</v>
      </c>
      <c r="B31" s="75">
        <f>B9-B11</f>
        <v>550.10825899999963</v>
      </c>
      <c r="C31" s="75">
        <f t="shared" ref="C31:F31" si="0">C9-C11</f>
        <v>565.14679899999965</v>
      </c>
      <c r="D31" s="75">
        <f t="shared" si="0"/>
        <v>797.88240500000029</v>
      </c>
      <c r="E31" s="75">
        <f t="shared" si="0"/>
        <v>1913.1374630000005</v>
      </c>
      <c r="F31" s="75">
        <f t="shared" si="0"/>
        <v>1483.1113190000005</v>
      </c>
      <c r="G31" s="76">
        <f>(E31-F31)/F31*100</f>
        <v>28.994866298367167</v>
      </c>
    </row>
    <row r="32" spans="1:8" ht="12.75" customHeight="1" x14ac:dyDescent="0.2">
      <c r="A32" s="39" t="s">
        <v>23</v>
      </c>
      <c r="B32" s="9"/>
      <c r="C32" s="9"/>
      <c r="D32" s="9"/>
      <c r="E32" s="9"/>
      <c r="F32" s="9"/>
      <c r="G32" s="9"/>
      <c r="H32" s="72"/>
    </row>
    <row r="33" spans="1:8" ht="12.75" customHeight="1" x14ac:dyDescent="0.2">
      <c r="A33" s="40" t="s">
        <v>58</v>
      </c>
      <c r="B33" s="75">
        <v>38.058967000000003</v>
      </c>
      <c r="C33" s="75">
        <v>44.852386000000003</v>
      </c>
      <c r="D33" s="75">
        <v>59.618496999999998</v>
      </c>
      <c r="E33" s="75">
        <v>142.52985000000001</v>
      </c>
      <c r="F33" s="75">
        <v>121.70187300000001</v>
      </c>
      <c r="G33" s="76">
        <v>17.11393299592028</v>
      </c>
      <c r="H33" s="90"/>
    </row>
    <row r="34" spans="1:8" ht="12.75" customHeight="1" x14ac:dyDescent="0.2">
      <c r="A34" s="40" t="s">
        <v>59</v>
      </c>
      <c r="B34" s="75">
        <v>197.86178200000001</v>
      </c>
      <c r="C34" s="75">
        <v>197.53520800000001</v>
      </c>
      <c r="D34" s="75">
        <v>219.46529100000001</v>
      </c>
      <c r="E34" s="75">
        <v>614.86228100000005</v>
      </c>
      <c r="F34" s="75">
        <v>502.75299699999999</v>
      </c>
      <c r="G34" s="76">
        <v>22.299078209174766</v>
      </c>
    </row>
    <row r="35" spans="1:8" ht="12.75" customHeight="1" x14ac:dyDescent="0.2">
      <c r="A35" s="40" t="s">
        <v>60</v>
      </c>
      <c r="B35" s="75">
        <v>68.936841000000001</v>
      </c>
      <c r="C35" s="75">
        <v>61.849696999999999</v>
      </c>
      <c r="D35" s="75">
        <v>137.09412800000001</v>
      </c>
      <c r="E35" s="75">
        <v>267.88066600000002</v>
      </c>
      <c r="F35" s="75">
        <v>186.79178999999999</v>
      </c>
      <c r="G35" s="76">
        <v>43.41137048903488</v>
      </c>
    </row>
    <row r="36" spans="1:8" ht="12.75" customHeight="1" x14ac:dyDescent="0.2">
      <c r="A36" s="40" t="s">
        <v>64</v>
      </c>
      <c r="B36" s="75">
        <v>98.811886000000001</v>
      </c>
      <c r="C36" s="75">
        <v>87.821299999999994</v>
      </c>
      <c r="D36" s="75">
        <v>131.958203</v>
      </c>
      <c r="E36" s="75">
        <v>318.59138899999999</v>
      </c>
      <c r="F36" s="75">
        <v>241.415121</v>
      </c>
      <c r="G36" s="76">
        <v>31.968282550122439</v>
      </c>
    </row>
    <row r="37" spans="1:8" ht="12.75" customHeight="1" x14ac:dyDescent="0.2">
      <c r="A37" s="40" t="s">
        <v>144</v>
      </c>
      <c r="B37" s="75">
        <v>1.884979</v>
      </c>
      <c r="C37" s="75">
        <v>1.825555</v>
      </c>
      <c r="D37" s="75">
        <v>2.407794</v>
      </c>
      <c r="E37" s="75">
        <v>6.118328</v>
      </c>
      <c r="F37" s="75">
        <v>5.6410200000000001</v>
      </c>
      <c r="G37" s="76">
        <v>8.4613775522866348</v>
      </c>
    </row>
    <row r="38" spans="1:8" ht="12.75" customHeight="1" x14ac:dyDescent="0.2">
      <c r="A38" s="40" t="s">
        <v>65</v>
      </c>
      <c r="B38" s="75">
        <v>27.075132</v>
      </c>
      <c r="C38" s="75">
        <v>33.54383</v>
      </c>
      <c r="D38" s="75">
        <v>34.389181000000001</v>
      </c>
      <c r="E38" s="75">
        <v>95.008143000000004</v>
      </c>
      <c r="F38" s="75">
        <v>102.509958</v>
      </c>
      <c r="G38" s="76">
        <v>-7.3181329368996444</v>
      </c>
    </row>
    <row r="39" spans="1:8" ht="12.75" customHeight="1" x14ac:dyDescent="0.2">
      <c r="A39" s="40" t="s">
        <v>66</v>
      </c>
      <c r="B39" s="75">
        <v>14.363614</v>
      </c>
      <c r="C39" s="75">
        <v>14.778684</v>
      </c>
      <c r="D39" s="75">
        <v>14.934229999999999</v>
      </c>
      <c r="E39" s="75">
        <v>44.076528000000003</v>
      </c>
      <c r="F39" s="75">
        <v>31.718782000000001</v>
      </c>
      <c r="G39" s="76">
        <v>38.960342172029186</v>
      </c>
    </row>
    <row r="40" spans="1:8" ht="12.75" customHeight="1" x14ac:dyDescent="0.2">
      <c r="A40" s="40" t="s">
        <v>67</v>
      </c>
      <c r="B40" s="75">
        <v>103.115058</v>
      </c>
      <c r="C40" s="75">
        <v>122.940139</v>
      </c>
      <c r="D40" s="75">
        <v>198.01508100000001</v>
      </c>
      <c r="E40" s="75">
        <v>424.07027799999997</v>
      </c>
      <c r="F40" s="75">
        <v>290.57977799999998</v>
      </c>
      <c r="G40" s="76">
        <v>45.939363337251905</v>
      </c>
    </row>
    <row r="41" spans="1:8" ht="12.75" customHeight="1" x14ac:dyDescent="0.2">
      <c r="A41" s="43" t="s">
        <v>68</v>
      </c>
      <c r="B41" s="75">
        <v>591.75085899999976</v>
      </c>
      <c r="C41" s="75">
        <v>581.14055100000019</v>
      </c>
      <c r="D41" s="75">
        <v>1046.3947659999999</v>
      </c>
      <c r="E41" s="75">
        <v>2219.2861760000005</v>
      </c>
      <c r="F41" s="75">
        <v>1612.2985650000001</v>
      </c>
      <c r="G41" s="76">
        <v>37.647345484054341</v>
      </c>
    </row>
    <row r="42" spans="1:8" ht="12.75" customHeight="1" x14ac:dyDescent="0.2">
      <c r="A42" s="41" t="s">
        <v>31</v>
      </c>
      <c r="B42" s="9"/>
      <c r="C42" s="9"/>
      <c r="D42" s="9"/>
      <c r="E42" s="9"/>
      <c r="F42" s="9"/>
      <c r="G42" s="9"/>
    </row>
    <row r="43" spans="1:8" ht="12.75" customHeight="1" x14ac:dyDescent="0.2">
      <c r="A43" s="41" t="s">
        <v>69</v>
      </c>
      <c r="B43" s="75">
        <v>35.314926999999997</v>
      </c>
      <c r="C43" s="75">
        <v>90.536655999999994</v>
      </c>
      <c r="D43" s="75">
        <v>53.185381999999997</v>
      </c>
      <c r="E43" s="75">
        <v>179.03696500000001</v>
      </c>
      <c r="F43" s="75">
        <v>159.712008</v>
      </c>
      <c r="G43" s="76">
        <v>12.099877299144595</v>
      </c>
    </row>
    <row r="44" spans="1:8" ht="12.75" customHeight="1" x14ac:dyDescent="0.2">
      <c r="A44" s="41" t="s">
        <v>70</v>
      </c>
      <c r="B44" s="75">
        <v>211.37679800000001</v>
      </c>
      <c r="C44" s="75">
        <v>141.03473399999999</v>
      </c>
      <c r="D44" s="75">
        <v>586.40877699999999</v>
      </c>
      <c r="E44" s="75">
        <v>938.82030899999995</v>
      </c>
      <c r="F44" s="75">
        <v>472.50547599999999</v>
      </c>
      <c r="G44" s="76">
        <v>98.689826189442925</v>
      </c>
    </row>
    <row r="45" spans="1:8" ht="12.75" customHeight="1" x14ac:dyDescent="0.2">
      <c r="A45" s="41" t="s">
        <v>71</v>
      </c>
      <c r="B45" s="75">
        <v>48.630454999999998</v>
      </c>
      <c r="C45" s="75">
        <v>48.254505999999999</v>
      </c>
      <c r="D45" s="75">
        <v>66.214243999999994</v>
      </c>
      <c r="E45" s="75">
        <v>163.09920500000001</v>
      </c>
      <c r="F45" s="75">
        <v>136.09639899999999</v>
      </c>
      <c r="G45" s="76">
        <v>19.840940831946639</v>
      </c>
    </row>
    <row r="46" spans="1:8" ht="12.75" customHeight="1" x14ac:dyDescent="0.2">
      <c r="A46" s="41" t="s">
        <v>72</v>
      </c>
      <c r="B46" s="75">
        <v>95.600134999999995</v>
      </c>
      <c r="C46" s="75">
        <v>119.939375</v>
      </c>
      <c r="D46" s="75">
        <v>120.736002</v>
      </c>
      <c r="E46" s="75">
        <v>336.27551199999999</v>
      </c>
      <c r="F46" s="75">
        <v>284.98612200000002</v>
      </c>
      <c r="G46" s="76">
        <v>17.997153559638946</v>
      </c>
    </row>
    <row r="47" spans="1:8" x14ac:dyDescent="0.2">
      <c r="A47" s="41" t="s">
        <v>157</v>
      </c>
      <c r="B47" s="75">
        <v>185.93410299999999</v>
      </c>
      <c r="C47" s="75">
        <v>158.372175</v>
      </c>
      <c r="D47" s="75">
        <v>207.06516400000001</v>
      </c>
      <c r="E47" s="75">
        <v>551.371442</v>
      </c>
      <c r="F47" s="75">
        <v>514.46207700000002</v>
      </c>
      <c r="G47" s="76">
        <v>7.1743606866478444</v>
      </c>
    </row>
    <row r="48" spans="1:8" ht="12.75" hidden="1" customHeight="1" x14ac:dyDescent="0.2">
      <c r="A48" s="41"/>
      <c r="B48" s="75"/>
      <c r="C48" s="75"/>
      <c r="D48" s="75"/>
      <c r="E48" s="75"/>
      <c r="F48" s="75"/>
      <c r="G48" s="76"/>
    </row>
    <row r="49" spans="1:8" ht="12.75" customHeight="1" x14ac:dyDescent="0.2">
      <c r="A49" s="42" t="s">
        <v>73</v>
      </c>
      <c r="B49" s="75">
        <v>95.445891000000003</v>
      </c>
      <c r="C49" s="75">
        <v>237.45255800000001</v>
      </c>
      <c r="D49" s="75">
        <v>111.542481</v>
      </c>
      <c r="E49" s="75">
        <v>444.44092999999998</v>
      </c>
      <c r="F49" s="75">
        <v>314.58314899999999</v>
      </c>
      <c r="G49" s="76">
        <v>41.279318810557129</v>
      </c>
      <c r="H49" s="90"/>
    </row>
    <row r="50" spans="1:8" ht="12.75" customHeight="1" x14ac:dyDescent="0.2">
      <c r="A50" s="43" t="s">
        <v>31</v>
      </c>
      <c r="B50" s="9"/>
      <c r="C50" s="9"/>
      <c r="D50" s="9"/>
      <c r="E50" s="9"/>
      <c r="F50" s="9"/>
      <c r="G50" s="9"/>
    </row>
    <row r="51" spans="1:8" ht="12.75" customHeight="1" x14ac:dyDescent="0.2">
      <c r="A51" s="43" t="s">
        <v>74</v>
      </c>
      <c r="B51" s="75">
        <v>10.577579999999999</v>
      </c>
      <c r="C51" s="75">
        <v>17.658187000000002</v>
      </c>
      <c r="D51" s="75">
        <v>20.478321000000001</v>
      </c>
      <c r="E51" s="75">
        <v>48.714087999999997</v>
      </c>
      <c r="F51" s="75">
        <v>32.626379999999997</v>
      </c>
      <c r="G51" s="76">
        <v>49.308896665826836</v>
      </c>
    </row>
    <row r="52" spans="1:8" ht="12.75" customHeight="1" x14ac:dyDescent="0.2">
      <c r="A52" s="43" t="s">
        <v>116</v>
      </c>
      <c r="B52" s="75">
        <v>3.6675559999999998</v>
      </c>
      <c r="C52" s="75">
        <v>38.048673999999998</v>
      </c>
      <c r="D52" s="75">
        <v>22.968689999999999</v>
      </c>
      <c r="E52" s="75">
        <v>64.684920000000005</v>
      </c>
      <c r="F52" s="75">
        <v>79.437135999999995</v>
      </c>
      <c r="G52" s="76">
        <v>-18.570931358854622</v>
      </c>
    </row>
    <row r="53" spans="1:8" ht="12.75" customHeight="1" x14ac:dyDescent="0.2">
      <c r="A53" s="43" t="s">
        <v>75</v>
      </c>
      <c r="B53" s="75">
        <v>12.62139</v>
      </c>
      <c r="C53" s="75">
        <v>25.682751</v>
      </c>
      <c r="D53" s="75">
        <v>22.968091999999999</v>
      </c>
      <c r="E53" s="75">
        <v>61.272233</v>
      </c>
      <c r="F53" s="75">
        <v>41.692518999999997</v>
      </c>
      <c r="G53" s="76">
        <v>46.962175636353379</v>
      </c>
    </row>
    <row r="54" spans="1:8" ht="12.75" customHeight="1" x14ac:dyDescent="0.2">
      <c r="A54" s="44" t="s">
        <v>76</v>
      </c>
      <c r="B54" s="75">
        <v>1336.1666720000001</v>
      </c>
      <c r="C54" s="75">
        <v>1239.2570470000001</v>
      </c>
      <c r="D54" s="75">
        <v>1433.7763709999999</v>
      </c>
      <c r="E54" s="75">
        <v>4009.2000899999998</v>
      </c>
      <c r="F54" s="75">
        <v>2968.899316</v>
      </c>
      <c r="G54" s="76">
        <v>35.039947915835626</v>
      </c>
    </row>
    <row r="55" spans="1:8" ht="12.75" customHeight="1" x14ac:dyDescent="0.2">
      <c r="A55" s="37" t="s">
        <v>31</v>
      </c>
      <c r="B55" s="9"/>
      <c r="C55" s="9"/>
      <c r="D55" s="9"/>
      <c r="E55" s="9"/>
      <c r="F55" s="9"/>
      <c r="G55" s="9"/>
    </row>
    <row r="56" spans="1:8" ht="12.75" customHeight="1" x14ac:dyDescent="0.2">
      <c r="A56" s="43" t="s">
        <v>77</v>
      </c>
      <c r="B56" s="75">
        <v>867.78162499999996</v>
      </c>
      <c r="C56" s="75">
        <v>807.294354</v>
      </c>
      <c r="D56" s="75">
        <v>894.83928800000001</v>
      </c>
      <c r="E56" s="75">
        <v>2569.9152669999999</v>
      </c>
      <c r="F56" s="75">
        <v>1945.5929920000001</v>
      </c>
      <c r="G56" s="76">
        <v>32.089048303891076</v>
      </c>
    </row>
    <row r="57" spans="1:8" ht="12.75" customHeight="1" x14ac:dyDescent="0.2">
      <c r="A57" s="38" t="s">
        <v>31</v>
      </c>
      <c r="B57" s="9"/>
      <c r="C57" s="9"/>
      <c r="D57" s="9"/>
      <c r="E57" s="9"/>
      <c r="F57" s="9"/>
      <c r="G57" s="9"/>
    </row>
    <row r="58" spans="1:8" ht="12.75" customHeight="1" x14ac:dyDescent="0.2">
      <c r="A58" s="38" t="s">
        <v>78</v>
      </c>
      <c r="B58" s="75">
        <v>801.84669199999996</v>
      </c>
      <c r="C58" s="75">
        <v>777.85929099999998</v>
      </c>
      <c r="D58" s="75">
        <v>849.61087599999996</v>
      </c>
      <c r="E58" s="75">
        <v>2429.316859</v>
      </c>
      <c r="F58" s="75">
        <v>1763.194317</v>
      </c>
      <c r="G58" s="76">
        <v>37.779304049333547</v>
      </c>
    </row>
    <row r="59" spans="1:8" ht="12.75" customHeight="1" x14ac:dyDescent="0.2">
      <c r="A59" s="38" t="s">
        <v>79</v>
      </c>
      <c r="B59" s="75">
        <v>43.851362999999999</v>
      </c>
      <c r="C59" s="75">
        <v>8.9804370000000002</v>
      </c>
      <c r="D59" s="75">
        <v>20.583639999999999</v>
      </c>
      <c r="E59" s="75">
        <v>73.415440000000004</v>
      </c>
      <c r="F59" s="75">
        <v>96.133681999999993</v>
      </c>
      <c r="G59" s="76">
        <v>-23.631927465339359</v>
      </c>
    </row>
    <row r="60" spans="1:8" ht="12.75" customHeight="1" x14ac:dyDescent="0.2">
      <c r="A60" s="37" t="s">
        <v>117</v>
      </c>
      <c r="B60" s="81">
        <v>428.74001800000002</v>
      </c>
      <c r="C60" s="75">
        <v>402.09484400000002</v>
      </c>
      <c r="D60" s="75">
        <v>475.69133099999999</v>
      </c>
      <c r="E60" s="75">
        <v>1306.5261929999999</v>
      </c>
      <c r="F60" s="75">
        <v>827.45288500000004</v>
      </c>
      <c r="G60" s="76">
        <v>57.897351823240029</v>
      </c>
    </row>
    <row r="61" spans="1:8" ht="12.75" customHeight="1" x14ac:dyDescent="0.2">
      <c r="A61" s="38" t="s">
        <v>31</v>
      </c>
      <c r="B61" s="9"/>
      <c r="C61" s="9"/>
      <c r="D61" s="9"/>
      <c r="E61" s="9"/>
      <c r="F61" s="9"/>
      <c r="G61" s="9"/>
    </row>
    <row r="62" spans="1:8" ht="12.75" customHeight="1" x14ac:dyDescent="0.2">
      <c r="A62" s="38" t="s">
        <v>80</v>
      </c>
      <c r="B62" s="75">
        <v>152.689605</v>
      </c>
      <c r="C62" s="75">
        <v>244.74936</v>
      </c>
      <c r="D62" s="75">
        <v>175.715431</v>
      </c>
      <c r="E62" s="75">
        <v>573.15439600000002</v>
      </c>
      <c r="F62" s="75">
        <v>341.28594600000002</v>
      </c>
      <c r="G62" s="76">
        <v>67.939642026747833</v>
      </c>
    </row>
    <row r="63" spans="1:8" ht="12.75" customHeight="1" x14ac:dyDescent="0.2">
      <c r="A63" s="38"/>
      <c r="B63" s="9"/>
      <c r="C63" s="9"/>
      <c r="D63" s="9"/>
      <c r="E63" s="9"/>
      <c r="F63" s="9"/>
      <c r="G63" s="9"/>
    </row>
    <row r="64" spans="1:8" ht="12.75" customHeight="1" x14ac:dyDescent="0.2">
      <c r="A64" s="44" t="s">
        <v>81</v>
      </c>
      <c r="B64" s="75">
        <v>1804.9748</v>
      </c>
      <c r="C64" s="75">
        <v>1600.7325510000001</v>
      </c>
      <c r="D64" s="75">
        <v>1995.313191</v>
      </c>
      <c r="E64" s="75">
        <v>5401.0205420000002</v>
      </c>
      <c r="F64" s="75">
        <v>4654.0936199999996</v>
      </c>
      <c r="G64" s="76">
        <v>16.048816009850711</v>
      </c>
    </row>
    <row r="65" spans="1:7" ht="12.75" customHeight="1" x14ac:dyDescent="0.2">
      <c r="A65" s="37" t="s">
        <v>31</v>
      </c>
      <c r="B65" s="9"/>
      <c r="C65" s="9"/>
      <c r="D65" s="9"/>
      <c r="E65" s="9"/>
      <c r="F65" s="9"/>
      <c r="G65" s="9"/>
    </row>
    <row r="66" spans="1:7" ht="12.75" customHeight="1" x14ac:dyDescent="0.2">
      <c r="A66" s="43" t="s">
        <v>82</v>
      </c>
      <c r="B66" s="75">
        <v>326.70869399999998</v>
      </c>
      <c r="C66" s="75">
        <v>278.38059299999998</v>
      </c>
      <c r="D66" s="75">
        <v>409.462041</v>
      </c>
      <c r="E66" s="75">
        <v>1014.551328</v>
      </c>
      <c r="F66" s="75">
        <v>817.63870299999996</v>
      </c>
      <c r="G66" s="76">
        <v>24.083085142313791</v>
      </c>
    </row>
    <row r="67" spans="1:7" ht="12.75" customHeight="1" x14ac:dyDescent="0.2">
      <c r="A67" s="43" t="s">
        <v>83</v>
      </c>
      <c r="B67" s="75">
        <v>978.938446</v>
      </c>
      <c r="C67" s="75">
        <v>847.07643399999995</v>
      </c>
      <c r="D67" s="75">
        <v>964.08606499999996</v>
      </c>
      <c r="E67" s="75">
        <v>2790.1009450000001</v>
      </c>
      <c r="F67" s="75">
        <v>2490.307593</v>
      </c>
      <c r="G67" s="76">
        <v>12.038406534304784</v>
      </c>
    </row>
    <row r="68" spans="1:7" ht="12.75" customHeight="1" x14ac:dyDescent="0.2">
      <c r="A68" s="43" t="s">
        <v>84</v>
      </c>
      <c r="B68" s="75">
        <v>106.385453</v>
      </c>
      <c r="C68" s="75">
        <v>96.216730999999996</v>
      </c>
      <c r="D68" s="75">
        <v>117.885487</v>
      </c>
      <c r="E68" s="75">
        <v>320.48767099999998</v>
      </c>
      <c r="F68" s="75">
        <v>282.79814399999998</v>
      </c>
      <c r="G68" s="76">
        <v>13.327360097525954</v>
      </c>
    </row>
    <row r="69" spans="1:7" ht="12.75" customHeight="1" x14ac:dyDescent="0.2">
      <c r="A69" s="43" t="s">
        <v>129</v>
      </c>
      <c r="B69" s="75">
        <v>42.591678999999999</v>
      </c>
      <c r="C69" s="75">
        <v>28.207481999999999</v>
      </c>
      <c r="D69" s="75">
        <v>23.512872999999999</v>
      </c>
      <c r="E69" s="75">
        <v>94.312033999999997</v>
      </c>
      <c r="F69" s="75">
        <v>67.851184000000003</v>
      </c>
      <c r="G69" s="76">
        <v>38.998361472955253</v>
      </c>
    </row>
    <row r="70" spans="1:7" ht="12.75" customHeight="1" x14ac:dyDescent="0.2">
      <c r="A70" s="45" t="s">
        <v>130</v>
      </c>
      <c r="B70" s="75">
        <v>18.971679000000002</v>
      </c>
      <c r="C70" s="75">
        <v>13.563268000000001</v>
      </c>
      <c r="D70" s="75">
        <v>12.332262</v>
      </c>
      <c r="E70" s="75">
        <v>44.867209000000003</v>
      </c>
      <c r="F70" s="75">
        <v>16.064422</v>
      </c>
      <c r="G70" s="76">
        <v>179.29550779978268</v>
      </c>
    </row>
    <row r="71" spans="1:7" ht="12.75" customHeight="1" x14ac:dyDescent="0.2">
      <c r="A71" s="46" t="s">
        <v>85</v>
      </c>
      <c r="B71" s="75">
        <v>121.327934</v>
      </c>
      <c r="C71" s="75">
        <v>24.172325000000001</v>
      </c>
      <c r="D71" s="75">
        <v>123.28106699999999</v>
      </c>
      <c r="E71" s="75">
        <v>268.78132599999998</v>
      </c>
      <c r="F71" s="75">
        <v>230.93028899999999</v>
      </c>
      <c r="G71" s="76">
        <v>16.390676668663417</v>
      </c>
    </row>
    <row r="72" spans="1:7" ht="12.75" customHeight="1" x14ac:dyDescent="0.2">
      <c r="A72" s="47" t="s">
        <v>31</v>
      </c>
      <c r="B72" s="9"/>
      <c r="C72" s="9"/>
      <c r="D72" s="9"/>
      <c r="E72" s="9"/>
      <c r="F72" s="9"/>
      <c r="G72" s="9"/>
    </row>
    <row r="73" spans="1:7" ht="12.75" customHeight="1" x14ac:dyDescent="0.2">
      <c r="A73" s="47" t="s">
        <v>106</v>
      </c>
      <c r="B73" s="75">
        <v>85.554433000000003</v>
      </c>
      <c r="C73" s="75">
        <v>5.339372</v>
      </c>
      <c r="D73" s="75">
        <v>97.098495999999997</v>
      </c>
      <c r="E73" s="75">
        <v>187.992301</v>
      </c>
      <c r="F73" s="75">
        <v>167.71622600000001</v>
      </c>
      <c r="G73" s="76">
        <v>12.089513032567282</v>
      </c>
    </row>
    <row r="74" spans="1:7" ht="12.75" customHeight="1" x14ac:dyDescent="0.2">
      <c r="A74" s="48" t="s">
        <v>101</v>
      </c>
      <c r="B74" s="75">
        <v>10.366194</v>
      </c>
      <c r="C74" s="75">
        <v>14.186078999999999</v>
      </c>
      <c r="D74" s="75">
        <v>15.891578000000001</v>
      </c>
      <c r="E74" s="75">
        <v>40.443851000000002</v>
      </c>
      <c r="F74" s="75">
        <v>11.520360999999999</v>
      </c>
      <c r="G74" s="76">
        <v>251.06409425885181</v>
      </c>
    </row>
    <row r="75" spans="1:7" x14ac:dyDescent="0.2">
      <c r="A75" s="49" t="s">
        <v>40</v>
      </c>
      <c r="B75" s="82">
        <v>5606.225461</v>
      </c>
      <c r="C75" s="77">
        <v>5570.4642670000003</v>
      </c>
      <c r="D75" s="77">
        <v>7035.4457920000004</v>
      </c>
      <c r="E75" s="77">
        <v>18212.13552</v>
      </c>
      <c r="F75" s="77">
        <v>15077.658576</v>
      </c>
      <c r="G75" s="78">
        <v>20.788883951712066</v>
      </c>
    </row>
    <row r="77" spans="1:7" ht="28.5" customHeight="1" x14ac:dyDescent="0.2">
      <c r="A77" s="105" t="s">
        <v>158</v>
      </c>
      <c r="B77" s="105"/>
      <c r="C77" s="105"/>
      <c r="D77" s="105"/>
      <c r="E77" s="105"/>
      <c r="F77" s="105"/>
      <c r="G77" s="105"/>
    </row>
    <row r="78" spans="1:7" x14ac:dyDescent="0.2">
      <c r="A78" s="71" t="s">
        <v>140</v>
      </c>
      <c r="B78" s="71"/>
      <c r="C78" s="71"/>
      <c r="D78" s="71"/>
      <c r="E78" s="71"/>
      <c r="F78" s="71"/>
      <c r="G78" s="71"/>
    </row>
    <row r="79" spans="1:7" x14ac:dyDescent="0.2">
      <c r="A79" s="33" t="s">
        <v>153</v>
      </c>
    </row>
    <row r="80" spans="1:7" ht="13.5" customHeight="1" x14ac:dyDescent="0.2">
      <c r="A80" s="33" t="s">
        <v>154</v>
      </c>
    </row>
  </sheetData>
  <mergeCells count="7">
    <mergeCell ref="A77:G77"/>
    <mergeCell ref="A1:G1"/>
    <mergeCell ref="B4:D4"/>
    <mergeCell ref="A3:A5"/>
    <mergeCell ref="B5:F5"/>
    <mergeCell ref="E3:G3"/>
    <mergeCell ref="G4:G5"/>
  </mergeCells>
  <conditionalFormatting sqref="A7:G75">
    <cfRule type="expression" dxfId="0" priority="7">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1/22 HH</oddFooter>
  </headerFooter>
  <rowBreaks count="1" manualBreakCount="1">
    <brk id="4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9"/>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06" t="s">
        <v>150</v>
      </c>
      <c r="B1" s="106"/>
      <c r="C1" s="106"/>
      <c r="D1" s="106"/>
      <c r="E1" s="106"/>
      <c r="F1" s="106"/>
      <c r="G1" s="106"/>
    </row>
    <row r="2" spans="1:7" x14ac:dyDescent="0.2">
      <c r="A2" s="63"/>
      <c r="B2" s="106" t="s">
        <v>167</v>
      </c>
      <c r="C2" s="106"/>
      <c r="D2" s="106"/>
      <c r="E2" s="106"/>
      <c r="F2" s="106"/>
      <c r="G2" s="63"/>
    </row>
    <row r="28" spans="1:7" x14ac:dyDescent="0.2">
      <c r="A28" s="93"/>
      <c r="B28" s="93"/>
      <c r="C28" s="93"/>
      <c r="D28" s="93"/>
      <c r="E28" s="93"/>
      <c r="F28" s="93"/>
      <c r="G28" s="93"/>
    </row>
    <row r="29" spans="1:7" x14ac:dyDescent="0.2">
      <c r="A29" s="128" t="s">
        <v>168</v>
      </c>
      <c r="B29" s="128"/>
      <c r="C29" s="128"/>
      <c r="D29" s="128"/>
      <c r="E29" s="128"/>
      <c r="F29" s="128"/>
      <c r="G29" s="128"/>
    </row>
  </sheetData>
  <mergeCells count="3">
    <mergeCell ref="A29:G29"/>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1/22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workbookViewId="0"/>
  </sheetViews>
  <sheetFormatPr baseColWidth="10" defaultRowHeight="14.25" x14ac:dyDescent="0.2"/>
  <cols>
    <col min="1" max="1" width="18.625" customWidth="1"/>
    <col min="2" max="2" width="11" customWidth="1"/>
    <col min="7" max="26" width="2" customWidth="1"/>
  </cols>
  <sheetData>
    <row r="1" spans="1:26" x14ac:dyDescent="0.2">
      <c r="A1" s="52" t="s">
        <v>146</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29" t="s">
        <v>86</v>
      </c>
      <c r="B3" s="134" t="s">
        <v>87</v>
      </c>
      <c r="C3" s="135"/>
      <c r="D3" s="12"/>
      <c r="E3" s="12"/>
      <c r="F3" s="12"/>
      <c r="G3" s="12"/>
      <c r="H3" s="12"/>
      <c r="I3" s="12"/>
      <c r="J3" s="12"/>
      <c r="K3" s="12"/>
      <c r="L3" s="12"/>
      <c r="M3" s="12"/>
      <c r="N3" s="12"/>
      <c r="O3" s="12"/>
      <c r="P3" s="14"/>
      <c r="Q3" s="14"/>
      <c r="R3" s="15"/>
      <c r="S3" s="15"/>
      <c r="T3" s="15"/>
      <c r="U3" s="15"/>
      <c r="V3" s="15"/>
      <c r="W3" s="15"/>
      <c r="X3" s="15"/>
      <c r="Y3" s="15"/>
      <c r="Z3" s="15"/>
    </row>
    <row r="4" spans="1:26" x14ac:dyDescent="0.2">
      <c r="A4" s="130"/>
      <c r="B4" s="136" t="s">
        <v>169</v>
      </c>
      <c r="C4" s="137"/>
      <c r="D4" s="12"/>
      <c r="E4" s="12"/>
      <c r="F4" s="12"/>
      <c r="G4" s="12"/>
      <c r="H4" s="12"/>
      <c r="I4" s="12"/>
      <c r="J4" s="12"/>
      <c r="K4" s="12"/>
      <c r="L4" s="12"/>
      <c r="M4" s="12"/>
      <c r="N4" s="12"/>
      <c r="O4" s="12"/>
      <c r="P4" s="14"/>
      <c r="Q4" s="14"/>
      <c r="R4" s="15"/>
      <c r="S4" s="15"/>
      <c r="T4" s="15"/>
      <c r="U4" s="15"/>
      <c r="V4" s="15"/>
      <c r="W4" s="15"/>
      <c r="X4" s="15"/>
      <c r="Y4" s="15"/>
      <c r="Z4" s="15"/>
    </row>
    <row r="5" spans="1:26" x14ac:dyDescent="0.2">
      <c r="A5" s="130"/>
      <c r="B5" s="132"/>
      <c r="C5" s="133"/>
      <c r="D5" s="12"/>
      <c r="E5" s="12"/>
      <c r="F5" s="12"/>
      <c r="G5" s="12"/>
      <c r="H5" s="12"/>
      <c r="I5" s="12"/>
      <c r="J5" s="12"/>
      <c r="K5" s="12"/>
      <c r="L5" s="12"/>
      <c r="M5" s="12"/>
      <c r="N5" s="12"/>
      <c r="O5" s="12"/>
      <c r="P5" s="12"/>
      <c r="Q5" s="12"/>
      <c r="R5" s="12"/>
      <c r="S5" s="12"/>
      <c r="T5" s="12"/>
      <c r="U5" s="12"/>
      <c r="V5" s="12"/>
      <c r="W5" s="12"/>
      <c r="X5" s="12"/>
      <c r="Y5" s="12"/>
      <c r="Z5" s="15"/>
    </row>
    <row r="6" spans="1:26" x14ac:dyDescent="0.2">
      <c r="A6" s="131"/>
      <c r="B6" s="132"/>
      <c r="C6" s="133"/>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84">
        <v>18212.13552</v>
      </c>
      <c r="C8" s="85"/>
      <c r="D8" s="84">
        <v>15077.658576</v>
      </c>
      <c r="E8" s="85"/>
      <c r="F8" s="12"/>
      <c r="G8" s="12"/>
      <c r="H8" s="12"/>
      <c r="I8" s="12"/>
      <c r="J8" s="12"/>
      <c r="K8" s="12"/>
      <c r="L8" s="12"/>
      <c r="M8" s="12"/>
      <c r="N8" s="12"/>
      <c r="O8" s="12"/>
      <c r="P8" s="12"/>
      <c r="Q8" s="12"/>
      <c r="R8" s="12"/>
      <c r="S8" s="12"/>
      <c r="T8" s="12"/>
      <c r="U8" s="12"/>
      <c r="V8" s="12"/>
      <c r="W8" s="12"/>
      <c r="X8" s="12"/>
      <c r="Y8" s="12"/>
      <c r="Z8" s="15"/>
    </row>
    <row r="9" spans="1:26" x14ac:dyDescent="0.2">
      <c r="A9" s="19"/>
      <c r="B9" s="20">
        <v>2022</v>
      </c>
      <c r="C9" s="20">
        <v>2022</v>
      </c>
      <c r="D9" s="12">
        <v>2021</v>
      </c>
      <c r="E9" s="12">
        <v>2021</v>
      </c>
      <c r="F9" s="12"/>
      <c r="G9" s="12"/>
      <c r="H9" s="12"/>
      <c r="I9" s="12"/>
      <c r="J9" s="12"/>
      <c r="K9" s="12"/>
      <c r="L9" s="12"/>
      <c r="M9" s="12"/>
      <c r="N9" s="12"/>
      <c r="O9" s="12"/>
      <c r="P9" s="12"/>
      <c r="Q9" s="12"/>
      <c r="R9" s="12"/>
      <c r="S9" s="12"/>
      <c r="T9" s="12"/>
      <c r="U9" s="12"/>
      <c r="V9" s="12"/>
      <c r="W9" s="12"/>
      <c r="X9" s="12"/>
      <c r="Y9" s="12"/>
      <c r="Z9" s="15"/>
    </row>
    <row r="10" spans="1:26" x14ac:dyDescent="0.2">
      <c r="A10" s="19" t="s">
        <v>170</v>
      </c>
      <c r="B10" s="83">
        <v>2774.5134549999998</v>
      </c>
      <c r="C10" s="86">
        <f t="shared" ref="C10:C24" si="0">IF(B$8&gt;0,B10/B$8*100,0)</f>
        <v>15.234421311839656</v>
      </c>
      <c r="D10" s="87">
        <v>2478.6028390000001</v>
      </c>
      <c r="E10" s="86">
        <f t="shared" ref="E10:E24" si="1">IF(D$8&gt;0,D10/D$8*100,0)</f>
        <v>16.438910766591697</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171</v>
      </c>
      <c r="B11" s="83">
        <v>2429.316859</v>
      </c>
      <c r="C11" s="88">
        <f t="shared" si="0"/>
        <v>13.339000559995833</v>
      </c>
      <c r="D11" s="87">
        <v>1763.194317</v>
      </c>
      <c r="E11" s="86">
        <f t="shared" si="1"/>
        <v>11.694085710407188</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172</v>
      </c>
      <c r="B12" s="83">
        <v>1055.0831189999999</v>
      </c>
      <c r="C12" s="88">
        <f t="shared" si="0"/>
        <v>5.7932971003940779</v>
      </c>
      <c r="D12" s="87">
        <v>1254.2492159999999</v>
      </c>
      <c r="E12" s="86">
        <f t="shared" si="1"/>
        <v>8.3185940952162341</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173</v>
      </c>
      <c r="B13" s="83">
        <v>938.82030899999995</v>
      </c>
      <c r="C13" s="88">
        <f t="shared" si="0"/>
        <v>5.1549161160645705</v>
      </c>
      <c r="D13" s="87">
        <v>472.50547599999999</v>
      </c>
      <c r="E13" s="86">
        <f t="shared" si="1"/>
        <v>3.1338120147654411</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45</v>
      </c>
      <c r="B14" s="83">
        <v>919.16700300000002</v>
      </c>
      <c r="C14" s="88">
        <f t="shared" si="0"/>
        <v>5.0470028733895562</v>
      </c>
      <c r="D14" s="87">
        <v>798.982663</v>
      </c>
      <c r="E14" s="86">
        <f t="shared" si="1"/>
        <v>5.2991162982811399</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59</v>
      </c>
      <c r="B15" s="83">
        <v>614.86228100000005</v>
      </c>
      <c r="C15" s="88">
        <f t="shared" si="0"/>
        <v>3.3761130336680036</v>
      </c>
      <c r="D15" s="87">
        <v>502.75299699999999</v>
      </c>
      <c r="E15" s="86">
        <f t="shared" si="1"/>
        <v>3.3344235410679857</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174</v>
      </c>
      <c r="B16" s="83">
        <v>595.257834</v>
      </c>
      <c r="C16" s="88">
        <f t="shared" si="0"/>
        <v>3.2684680681532727</v>
      </c>
      <c r="D16" s="87">
        <v>505.66430000000003</v>
      </c>
      <c r="E16" s="86">
        <f t="shared" si="1"/>
        <v>3.3537322618837897</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80</v>
      </c>
      <c r="B17" s="83">
        <v>573.15439600000002</v>
      </c>
      <c r="C17" s="88">
        <f t="shared" si="0"/>
        <v>3.1471015322205336</v>
      </c>
      <c r="D17" s="87">
        <v>341.28594600000002</v>
      </c>
      <c r="E17" s="86">
        <f t="shared" si="1"/>
        <v>2.2635208529210566</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175</v>
      </c>
      <c r="B18" s="83">
        <v>551.371442</v>
      </c>
      <c r="C18" s="88">
        <f t="shared" si="0"/>
        <v>3.027494724023446</v>
      </c>
      <c r="D18" s="87">
        <v>514.46207700000002</v>
      </c>
      <c r="E18" s="86">
        <f t="shared" si="1"/>
        <v>3.4120820179527063</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43</v>
      </c>
      <c r="B19" s="83">
        <v>501.25554699999998</v>
      </c>
      <c r="C19" s="88">
        <f t="shared" si="0"/>
        <v>2.7523161490289634</v>
      </c>
      <c r="D19" s="87">
        <v>443.914379</v>
      </c>
      <c r="E19" s="86">
        <f t="shared" si="1"/>
        <v>2.9441864382484741</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46</v>
      </c>
      <c r="B20" s="83">
        <v>463.38500199999999</v>
      </c>
      <c r="C20" s="88">
        <f t="shared" si="0"/>
        <v>2.5443748839400246</v>
      </c>
      <c r="D20" s="87">
        <v>432.78326399999997</v>
      </c>
      <c r="E20" s="86">
        <f t="shared" si="1"/>
        <v>2.8703612156922471</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67</v>
      </c>
      <c r="B21" s="83">
        <v>424.07027799999997</v>
      </c>
      <c r="C21" s="88">
        <f t="shared" si="0"/>
        <v>2.3285038568612628</v>
      </c>
      <c r="D21" s="87">
        <v>290.57977799999998</v>
      </c>
      <c r="E21" s="86">
        <f t="shared" si="1"/>
        <v>1.927220838270824</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50</v>
      </c>
      <c r="B22" s="83">
        <v>377.79150499999997</v>
      </c>
      <c r="C22" s="88">
        <f t="shared" si="0"/>
        <v>2.0743943212212601</v>
      </c>
      <c r="D22" s="87">
        <v>334.14869199999998</v>
      </c>
      <c r="E22" s="86">
        <f t="shared" si="1"/>
        <v>2.216184232556401</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72</v>
      </c>
      <c r="B23" s="83">
        <v>336.27551199999999</v>
      </c>
      <c r="C23" s="88">
        <f t="shared" si="0"/>
        <v>1.8464364688628234</v>
      </c>
      <c r="D23" s="87">
        <v>284.98612200000002</v>
      </c>
      <c r="E23" s="86">
        <f t="shared" si="1"/>
        <v>1.8901218684818164</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84</v>
      </c>
      <c r="B24" s="83">
        <v>320.48767099999998</v>
      </c>
      <c r="C24" s="88">
        <f t="shared" si="0"/>
        <v>1.7597478925414891</v>
      </c>
      <c r="D24" s="87">
        <v>282.79814399999998</v>
      </c>
      <c r="E24" s="86">
        <f t="shared" si="1"/>
        <v>1.8756104774128954</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83">
        <f>B8-(SUM(B10:B24))</f>
        <v>5337.3233070000024</v>
      </c>
      <c r="C26" s="88">
        <f>IF(B$8&gt;0,B26/B$8*100,0)</f>
        <v>29.306411107795238</v>
      </c>
      <c r="D26" s="87">
        <f>D8-(SUM(D10:D24))</f>
        <v>4376.7483659999998</v>
      </c>
      <c r="E26" s="86">
        <f>IF(D$8&gt;0,D26/D$8*100,0)</f>
        <v>29.028037370250104</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52" t="s">
        <v>176</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2022</v>
      </c>
      <c r="C33" s="6">
        <v>2021</v>
      </c>
      <c r="D33" s="6">
        <v>2020</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89">
        <v>5606.225461</v>
      </c>
      <c r="C34" s="89">
        <v>4559.6840060000004</v>
      </c>
      <c r="D34" s="89">
        <v>5595.2004660000002</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89">
        <v>5570.4642670000003</v>
      </c>
      <c r="C35" s="89">
        <v>4640.608295</v>
      </c>
      <c r="D35" s="89">
        <v>5033.6290129999998</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89">
        <v>7035.4457920000004</v>
      </c>
      <c r="C36" s="89">
        <v>5877.3662750000003</v>
      </c>
      <c r="D36" s="89">
        <v>6053.2171440000002</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89">
        <v>0</v>
      </c>
      <c r="C37" s="89">
        <v>4684.3496750000004</v>
      </c>
      <c r="D37" s="89">
        <v>5041.5340649999998</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89">
        <v>0</v>
      </c>
      <c r="C38" s="89">
        <v>5337.0003850000003</v>
      </c>
      <c r="D38" s="89">
        <v>4757.3325649999997</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89">
        <v>0</v>
      </c>
      <c r="C39" s="89">
        <v>5497.1968269999998</v>
      </c>
      <c r="D39" s="89">
        <v>4074.3367819999999</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89">
        <v>0</v>
      </c>
      <c r="C40" s="89">
        <v>5298.5741470000003</v>
      </c>
      <c r="D40" s="89">
        <v>4217.050029</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89">
        <v>0</v>
      </c>
      <c r="C41" s="89">
        <v>5139.1707919999999</v>
      </c>
      <c r="D41" s="89">
        <v>4696.3461129999996</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89">
        <v>0</v>
      </c>
      <c r="C42" s="89">
        <v>5632.1115970000001</v>
      </c>
      <c r="D42" s="89">
        <v>4603.9123980000004</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89">
        <v>0</v>
      </c>
      <c r="C43" s="89">
        <v>6512.414366</v>
      </c>
      <c r="D43" s="89">
        <v>4955.2237450000002</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89">
        <v>0</v>
      </c>
      <c r="C44" s="89">
        <v>6509.5511720000004</v>
      </c>
      <c r="D44" s="89">
        <v>5634.0346019999997</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89">
        <v>0</v>
      </c>
      <c r="C45" s="89">
        <v>6194.720714</v>
      </c>
      <c r="D45" s="89">
        <v>5025.4021240000002</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70" t="s">
        <v>148</v>
      </c>
      <c r="B46" s="68"/>
      <c r="C46" s="68"/>
      <c r="D46" s="69"/>
    </row>
    <row r="47" spans="1:26" x14ac:dyDescent="0.2">
      <c r="A47" s="65"/>
      <c r="B47" s="65">
        <v>2022</v>
      </c>
      <c r="C47" s="65">
        <v>2021</v>
      </c>
      <c r="D47" s="65">
        <v>2020</v>
      </c>
    </row>
    <row r="48" spans="1:26" x14ac:dyDescent="0.2">
      <c r="A48" s="65" t="s">
        <v>89</v>
      </c>
      <c r="B48" s="67">
        <f>IF(B34=0,#N/A,B34)</f>
        <v>5606.225461</v>
      </c>
      <c r="C48" s="67">
        <f t="shared" ref="C48:D48" si="2">IF(C34=0,#N/A,C34)</f>
        <v>4559.6840060000004</v>
      </c>
      <c r="D48" s="67">
        <f t="shared" si="2"/>
        <v>5595.2004660000002</v>
      </c>
    </row>
    <row r="49" spans="1:4" x14ac:dyDescent="0.2">
      <c r="A49" s="66" t="s">
        <v>90</v>
      </c>
      <c r="B49" s="67">
        <f t="shared" ref="B49:D59" si="3">IF(B35=0,#N/A,B35)</f>
        <v>5570.4642670000003</v>
      </c>
      <c r="C49" s="67">
        <f t="shared" si="3"/>
        <v>4640.608295</v>
      </c>
      <c r="D49" s="67">
        <f t="shared" si="3"/>
        <v>5033.6290129999998</v>
      </c>
    </row>
    <row r="50" spans="1:4" x14ac:dyDescent="0.2">
      <c r="A50" s="66" t="s">
        <v>91</v>
      </c>
      <c r="B50" s="67">
        <f t="shared" si="3"/>
        <v>7035.4457920000004</v>
      </c>
      <c r="C50" s="67">
        <f t="shared" si="3"/>
        <v>5877.3662750000003</v>
      </c>
      <c r="D50" s="67">
        <f t="shared" si="3"/>
        <v>6053.2171440000002</v>
      </c>
    </row>
    <row r="51" spans="1:4" x14ac:dyDescent="0.2">
      <c r="A51" s="65" t="s">
        <v>92</v>
      </c>
      <c r="B51" s="67" t="e">
        <f t="shared" si="3"/>
        <v>#N/A</v>
      </c>
      <c r="C51" s="67">
        <f t="shared" si="3"/>
        <v>4684.3496750000004</v>
      </c>
      <c r="D51" s="67">
        <f t="shared" si="3"/>
        <v>5041.5340649999998</v>
      </c>
    </row>
    <row r="52" spans="1:4" x14ac:dyDescent="0.2">
      <c r="A52" s="66" t="s">
        <v>93</v>
      </c>
      <c r="B52" s="67" t="e">
        <f t="shared" si="3"/>
        <v>#N/A</v>
      </c>
      <c r="C52" s="67">
        <f t="shared" si="3"/>
        <v>5337.0003850000003</v>
      </c>
      <c r="D52" s="67">
        <f t="shared" si="3"/>
        <v>4757.3325649999997</v>
      </c>
    </row>
    <row r="53" spans="1:4" x14ac:dyDescent="0.2">
      <c r="A53" s="66" t="s">
        <v>94</v>
      </c>
      <c r="B53" s="67" t="e">
        <f t="shared" si="3"/>
        <v>#N/A</v>
      </c>
      <c r="C53" s="67">
        <f t="shared" si="3"/>
        <v>5497.1968269999998</v>
      </c>
      <c r="D53" s="67">
        <f t="shared" si="3"/>
        <v>4074.3367819999999</v>
      </c>
    </row>
    <row r="54" spans="1:4" x14ac:dyDescent="0.2">
      <c r="A54" s="65" t="s">
        <v>95</v>
      </c>
      <c r="B54" s="67" t="e">
        <f t="shared" si="3"/>
        <v>#N/A</v>
      </c>
      <c r="C54" s="67">
        <f t="shared" si="3"/>
        <v>5298.5741470000003</v>
      </c>
      <c r="D54" s="67">
        <f t="shared" si="3"/>
        <v>4217.050029</v>
      </c>
    </row>
    <row r="55" spans="1:4" x14ac:dyDescent="0.2">
      <c r="A55" s="66" t="s">
        <v>96</v>
      </c>
      <c r="B55" s="67" t="e">
        <f t="shared" si="3"/>
        <v>#N/A</v>
      </c>
      <c r="C55" s="67">
        <f t="shared" si="3"/>
        <v>5139.1707919999999</v>
      </c>
      <c r="D55" s="67">
        <f t="shared" si="3"/>
        <v>4696.3461129999996</v>
      </c>
    </row>
    <row r="56" spans="1:4" x14ac:dyDescent="0.2">
      <c r="A56" s="66" t="s">
        <v>97</v>
      </c>
      <c r="B56" s="67" t="e">
        <f t="shared" si="3"/>
        <v>#N/A</v>
      </c>
      <c r="C56" s="67">
        <f t="shared" si="3"/>
        <v>5632.1115970000001</v>
      </c>
      <c r="D56" s="67">
        <f t="shared" si="3"/>
        <v>4603.9123980000004</v>
      </c>
    </row>
    <row r="57" spans="1:4" x14ac:dyDescent="0.2">
      <c r="A57" s="65" t="s">
        <v>98</v>
      </c>
      <c r="B57" s="67" t="e">
        <f t="shared" si="3"/>
        <v>#N/A</v>
      </c>
      <c r="C57" s="67">
        <f t="shared" si="3"/>
        <v>6512.414366</v>
      </c>
      <c r="D57" s="67">
        <f t="shared" si="3"/>
        <v>4955.2237450000002</v>
      </c>
    </row>
    <row r="58" spans="1:4" x14ac:dyDescent="0.2">
      <c r="A58" s="66" t="s">
        <v>99</v>
      </c>
      <c r="B58" s="67" t="e">
        <f t="shared" si="3"/>
        <v>#N/A</v>
      </c>
      <c r="C58" s="67">
        <f t="shared" si="3"/>
        <v>6509.5511720000004</v>
      </c>
      <c r="D58" s="67">
        <f t="shared" si="3"/>
        <v>5634.0346019999997</v>
      </c>
    </row>
    <row r="59" spans="1:4" x14ac:dyDescent="0.2">
      <c r="A59" s="66" t="s">
        <v>100</v>
      </c>
      <c r="B59" s="67" t="e">
        <f t="shared" si="3"/>
        <v>#N/A</v>
      </c>
      <c r="C59" s="67">
        <f t="shared" si="3"/>
        <v>6194.720714</v>
      </c>
      <c r="D59" s="67">
        <f t="shared" si="3"/>
        <v>5025.4021240000002</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1/22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V0_1</vt:lpstr>
      <vt:lpstr>V0_2</vt:lpstr>
      <vt:lpstr>T1_1</vt:lpstr>
      <vt:lpstr>T2_1</vt:lpstr>
      <vt:lpstr>TG3_1</vt:lpstr>
      <vt:lpstr>T3_1</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2022-06-14T09:23:49Z</cp:lastPrinted>
  <dcterms:created xsi:type="dcterms:W3CDTF">2012-03-28T07:56:08Z</dcterms:created>
  <dcterms:modified xsi:type="dcterms:W3CDTF">2022-06-14T09:27:17Z</dcterms:modified>
  <cp:category>LIS-Bericht</cp:category>
</cp:coreProperties>
</file>