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II_3_vj_HH\"/>
    </mc:Choice>
  </mc:AlternateContent>
  <xr:revisionPtr revIDLastSave="0" documentId="13_ncr:1_{A135A87F-1660-49F0-B0DE-4358BD88F19E}" xr6:coauthVersionLast="36" xr6:coauthVersionMax="36" xr10:uidLastSave="{00000000-0000-0000-0000-000000000000}"/>
  <bookViews>
    <workbookView xWindow="240" yWindow="120" windowWidth="24630" windowHeight="11085" xr2:uid="{00000000-000D-0000-FFFF-FFFF00000000}"/>
  </bookViews>
  <sheets>
    <sheet name="V0_1" sheetId="1" r:id="rId1"/>
    <sheet name="V0_2" sheetId="11" r:id="rId2"/>
    <sheet name="T1_1" sheetId="5" r:id="rId3"/>
    <sheet name="T2_1" sheetId="10" r:id="rId4"/>
    <sheet name="TG3_1" sheetId="7" r:id="rId5"/>
    <sheet name="T3_1" sheetId="9" state="hidden" r:id="rId6"/>
  </sheets>
  <definedNames>
    <definedName name="_xlnm.Print_Area" localSheetId="3">T2_1!$A:$G</definedName>
    <definedName name="_xlnm.Print_Titles" localSheetId="3">T2_1!$1:$6</definedName>
  </definedNames>
  <calcPr calcId="191029"/>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<sst xmlns="http://schemas.openxmlformats.org/spreadsheetml/2006/main" count="238" uniqueCount="185">
  <si>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</si>
  <si>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</si>
  <si>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</si>
  <si>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</si>
  <si>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</si>
  <si>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</si>
  <si>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</si>
  <si>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</si>
  <si>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</si>
  <si>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</si>
  <si>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</si>
  <si>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</si>
  <si>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</si>
  <si>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</si>
  <si>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</si>
  <si>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</si>
  <si>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</si>
  <si>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</si>
  <si>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</si>
  <si>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</si>
  <si>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</si>
  <si>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</si>
  <si>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</si>
  <si>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</si>
  <si>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</si>
  <si>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</si>
  <si>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</si>
  <si>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</si>
  <si>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</si>
  <si>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</si>
  <si>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</si>
  <si>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</si>
  <si>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</si>
  <si>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</si>
  <si>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</si>
  <si>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</si>
  <si>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</si>
  <si>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</si>
  <si>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</si>
  <si>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</si>
  <si>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</si>
  <si>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</si>
  <si>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</si>
  <si>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</si>
  <si>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</si>
  <si>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</si>
  <si>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</si>
  <si>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</si>
  <si>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</si>
  <si>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</si>
  <si>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</si>
  <si>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</si>
  <si>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</si>
  <si>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</si>
  <si>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</si>
  <si>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</si>
  <si>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</si>
  <si>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</si>
  <si>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</si>
  <si>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</si>
  <si>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</si>
  <si>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</si>
  <si>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</si>
  <si>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</si>
  <si>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</si>
  <si>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</si>
  <si>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</si>
  <si>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</si>
  <si>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</si>
  <si>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</si>
  <si>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</si>
  <si>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</si>
  <si>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</si>
  <si>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</si>
  <si>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</si>
  <si>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</si>
  <si>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</si>
  <si>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</si>
  <si>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</si>
  <si>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</si>
  <si>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</si>
  <si>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</si>
  <si>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</si>
  <si>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</si>
  <si>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</si>
  <si>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</si>
  <si>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</si>
  <si>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</si>
  <si>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</si>
  <si>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</si>
  <si>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</si>
  <si>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</si>
  <si>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</si>
  <si>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</si>
  <si>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</si>
  <si>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</si>
  <si>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</si>
  <si>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</si>
  <si>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</si>
  <si>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</si>
  <si>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</si>
  <si>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</si>
  <si>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</si>
  <si>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</si>
  <si>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</si>
  <si>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</si>
  <si>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</si>
  <si>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</si>
  <si>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</si>
  <si>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</si>
  <si>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</si>
  <si>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</si>
  <si>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</si>
  <si>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</si>
  <si>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</si>
  <si>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</si>
  <si>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</si>
  <si>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</si>
  <si>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</si>
  <si>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</si>
  <si>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</si>
  <si>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</si>
  <si>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</si>
  <si>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</si>
  <si>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</si>
  <si>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</si>
  <si>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</si>
  <si>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</si>
  <si>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</si>
  <si>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</si>
  <si>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</si>
  <si>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</si>
  <si>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</si>
  <si>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</si>
  <si>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</si>
  <si>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</si>
  <si>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</si>
  <si>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</si>
  <si>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</si>
  <si>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</si>
  <si>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</si>
  <si>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</si>
  <si>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</si>
  <si>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</si>
  <si>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Ursprungsland</t>
  </si>
  <si>
    <t>Einfuhr nach ausgewählten Ländern (TOP 15) in JJJJ und JJ-1</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</si>
  <si>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</si>
  <si>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</si>
  <si>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</si>
  <si>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</si>
  <si>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</si>
  <si>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</si>
  <si>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</si>
  <si>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</si>
  <si>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</si>
  <si>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</si>
  <si>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</si>
  <si>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</si>
  <si>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Benedikt Hálfdanarson</t>
  </si>
  <si>
    <t>040 42831-2513</t>
  </si>
  <si>
    <t>hafen@statistik-nord.de</t>
  </si>
  <si>
    <r>
      <rPr>
        <vertAlign val="superscript"/>
        <sz val="8"/>
        <rFont val="Arial"/>
        <family val="2"/>
      </rPr>
      <t>3</t>
    </r>
    <r>
      <rPr>
        <sz val="8"/>
        <rFont val="Arial"/>
        <family val="2"/>
      </rPr>
      <t xml:space="preserve">  Kroatien: Eintritt in die Euro-Zone 01/2023</t>
    </r>
  </si>
  <si>
    <t>Vereinigtes Königreich</t>
  </si>
  <si>
    <r>
      <t>Kroatien</t>
    </r>
    <r>
      <rPr>
        <vertAlign val="superscript"/>
        <sz val="9"/>
        <rFont val="Arial"/>
        <family val="2"/>
      </rPr>
      <t xml:space="preserve"> 3</t>
    </r>
  </si>
  <si>
    <t>Kennziffer: G III 3 - vj 2/23 HH</t>
  </si>
  <si>
    <t>2. Quartal 2023</t>
  </si>
  <si>
    <t xml:space="preserve">© Statistisches Amt für Hamburg und Schleswig-Holstein, Hamburg 2023 
Auszugsweise Vervielfältigung und Verbreitung mit Quellenangabe gestattet.        </t>
  </si>
  <si>
    <t>Januar - Juni</t>
  </si>
  <si>
    <r>
      <t>2023</t>
    </r>
    <r>
      <rPr>
        <vertAlign val="superscript"/>
        <sz val="9"/>
        <rFont val="Arial"/>
        <family val="2"/>
      </rPr>
      <t>a</t>
    </r>
  </si>
  <si>
    <r>
      <t>2023</t>
    </r>
    <r>
      <rPr>
        <vertAlign val="superscript"/>
        <sz val="9"/>
        <color theme="1"/>
        <rFont val="Arial"/>
        <family val="2"/>
      </rPr>
      <t>a</t>
    </r>
  </si>
  <si>
    <t>der Monate Januar bis Juni</t>
  </si>
  <si>
    <t>2. Einfuhr des Landes Hamburg 2021 bis 2023 im Monatsvergleich</t>
  </si>
  <si>
    <t>Januar - Juni 2023</t>
  </si>
  <si>
    <t>Verein.Staaten (USA)</t>
  </si>
  <si>
    <t>Verein.Arabische Em.</t>
  </si>
  <si>
    <t>Frankreich</t>
  </si>
  <si>
    <t>Vereinigt.Königreich</t>
  </si>
  <si>
    <t>Indien</t>
  </si>
  <si>
    <t>Bangladesch</t>
  </si>
  <si>
    <t>Tschechische Republ.</t>
  </si>
  <si>
    <t xml:space="preserve">2. Einfuhr des Landes Hamburg in 2021 bis 2023 </t>
  </si>
  <si>
    <r>
      <t>2022</t>
    </r>
    <r>
      <rPr>
        <vertAlign val="superscript"/>
        <sz val="9"/>
        <color theme="1"/>
        <rFont val="Arial"/>
        <family val="2"/>
      </rPr>
      <t>a</t>
    </r>
  </si>
  <si>
    <r>
      <t>2022</t>
    </r>
    <r>
      <rPr>
        <vertAlign val="superscript"/>
        <sz val="9"/>
        <rFont val="Arial"/>
        <family val="2"/>
      </rPr>
      <t>a</t>
    </r>
  </si>
  <si>
    <t>Zuschätzungen, Rückwaren und Ersatzlieferungen</t>
  </si>
  <si>
    <t>Herausgegeben am: 22.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</si>
</sst>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0\ ;\-\ "/>
    <numFmt numFmtId="165" formatCode="0.0"/>
    <numFmt numFmtId="166" formatCode="_-* #,##0.00\ [$€]_-;\-* #,##0.00\ [$€]_-;_-* &quot;-&quot;??\ [$€]_-;_-@_-"/>
    <numFmt numFmtId="167" formatCode="###\ ###\ ##0&quot;  &quot;;\-###\ ###\ ##0&quot;  &quot;;&quot;-  &quot;"/>
    <numFmt numFmtId="168" formatCode="###\ ##0.0&quot;  &quot;;\-###\ ##0.0&quot;  &quot;;&quot;-  &quot;"/>
    <numFmt numFmtId="169" formatCode="###\ ###\ ##0\ \ ;\-###\ ###\ ##0\ \ ;\-\ \ "/>
    <numFmt numFmtId="170" formatCode="###\ ##0.0\ \ ;\-\ ###\ ##0.0\ \ ;\-\ \ \ \ \ \ "/>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2" fillId="0" borderId="0"/>
  </cellStyleXfs>
  <cellXfs count="151">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15" fillId="0" borderId="17" xfId="0" applyFont="1" applyBorder="1"/>
    <xf numFmtId="0" fontId="14" fillId="0" borderId="17" xfId="0" applyFont="1" applyBorder="1" applyAlignment="1">
      <alignment horizontal="left" vertical="top" wrapText="1" indent="1"/>
    </xf>
    <xf numFmtId="0" fontId="15" fillId="0" borderId="17" xfId="0" applyFont="1" applyBorder="1" applyAlignment="1">
      <alignment horizontal="left" vertical="top" wrapText="1" indent="1"/>
    </xf>
    <xf numFmtId="0" fontId="15" fillId="0" borderId="17" xfId="0" applyFont="1" applyBorder="1" applyAlignment="1">
      <alignment horizontal="left" vertical="top" wrapText="1" indent="2"/>
    </xf>
    <xf numFmtId="0" fontId="15" fillId="0" borderId="17" xfId="0" applyFont="1" applyBorder="1" applyAlignment="1">
      <alignment horizontal="left" indent="2"/>
    </xf>
    <xf numFmtId="0" fontId="15" fillId="0" borderId="17" xfId="0" applyFont="1" applyBorder="1" applyAlignment="1">
      <alignment horizontal="left" indent="1"/>
    </xf>
    <xf numFmtId="0" fontId="14" fillId="0" borderId="17" xfId="0" applyFont="1" applyBorder="1"/>
    <xf numFmtId="0" fontId="14" fillId="0" borderId="17" xfId="0" applyFont="1" applyBorder="1" applyAlignment="1">
      <alignment horizontal="left" indent="1"/>
    </xf>
    <xf numFmtId="0" fontId="14" fillId="0" borderId="17" xfId="0" applyFont="1" applyBorder="1" applyAlignment="1">
      <alignment horizontal="left" indent="2"/>
    </xf>
    <xf numFmtId="0" fontId="14" fillId="0" borderId="17" xfId="0" applyFont="1" applyBorder="1" applyAlignment="1">
      <alignment horizontal="left" indent="3"/>
    </xf>
    <xf numFmtId="0" fontId="15" fillId="0" borderId="17" xfId="0" applyFont="1" applyBorder="1" applyAlignment="1">
      <alignment horizontal="left" indent="3"/>
    </xf>
    <xf numFmtId="0" fontId="15" fillId="0" borderId="17" xfId="0" applyFont="1" applyBorder="1" applyAlignment="1">
      <alignment horizontal="left" indent="4"/>
    </xf>
    <xf numFmtId="0" fontId="13" fillId="0" borderId="18" xfId="0" applyFont="1" applyBorder="1" applyAlignment="1">
      <alignment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15" fillId="0" borderId="17" xfId="0" applyFont="1" applyBorder="1" applyAlignment="1">
      <alignment horizontal="left" wrapText="1" indent="3"/>
    </xf>
    <xf numFmtId="0" fontId="27" fillId="0" borderId="0" xfId="0" applyFont="1" applyAlignment="1">
      <alignment horizontal="right" vertical="center"/>
    </xf>
    <xf numFmtId="0" fontId="15" fillId="0" borderId="17" xfId="0" applyFont="1" applyBorder="1" applyAlignment="1">
      <alignment horizontal="left" wrapText="1"/>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7" fontId="14" fillId="0" borderId="0" xfId="0" applyNumberFormat="1" applyFont="1"/>
    <xf numFmtId="168" fontId="14" fillId="0" borderId="0" xfId="0" applyNumberFormat="1" applyFont="1"/>
    <xf numFmtId="167" fontId="22" fillId="0" borderId="19" xfId="0" applyNumberFormat="1" applyFont="1" applyBorder="1"/>
    <xf numFmtId="167" fontId="22" fillId="0" borderId="20" xfId="0" applyNumberFormat="1" applyFont="1" applyBorder="1"/>
    <xf numFmtId="168"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7" fontId="15" fillId="0" borderId="0" xfId="0" applyNumberFormat="1" applyFont="1"/>
    <xf numFmtId="167"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7" fontId="3" fillId="0" borderId="0" xfId="0" applyNumberFormat="1" applyFont="1"/>
    <xf numFmtId="2" fontId="14" fillId="0" borderId="0" xfId="0" applyNumberFormat="1" applyFont="1"/>
    <xf numFmtId="167" fontId="0" fillId="0" borderId="0" xfId="0" applyNumberFormat="1"/>
    <xf numFmtId="2" fontId="0" fillId="0" borderId="0" xfId="0" applyNumberFormat="1"/>
    <xf numFmtId="0" fontId="11"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7" fillId="0" borderId="0" xfId="0" applyFont="1" applyAlignment="1">
      <alignment horizontal="center" wrapText="1"/>
    </xf>
    <xf numFmtId="0" fontId="26" fillId="0" borderId="0" xfId="4" applyFont="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24" fillId="0" borderId="0" xfId="0" applyFont="1" applyAlignment="1">
      <alignment horizontal="left"/>
    </xf>
    <xf numFmtId="0" fontId="6" fillId="0" borderId="0" xfId="0" applyFont="1" applyAlignment="1">
      <alignment horizontal="left"/>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3"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vertical="center"/>
    </xf>
    <xf numFmtId="0" fontId="0" fillId="0" borderId="0" xfId="0" applyAlignment="1">
      <alignment horizontal="center" vertical="center"/>
    </xf>
  </cellXfs>
  <cellStyles count="6">
    <cellStyle name="Euro" xfId="2" xr:uid="{00000000-0005-0000-0000-000000000000}"/>
    <cellStyle name="Link" xfId="4" builtinId="8"/>
    <cellStyle name="Standard" xfId="0" builtinId="0"/>
    <cellStyle name="Standard 2" xfId="1" xr:uid="{00000000-0005-0000-0000-000003000000}"/>
    <cellStyle name="Standard 2 2" xfId="5" xr:uid="{00000000-0005-0000-0000-000004000000}"/>
    <cellStyle name="Standard 3 2" xfId="3" xr:uid="{00000000-0005-0000-0000-000005000000}"/>
  </cellStyles>
  <dxfs count="6">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F2F2F2"/>
        </patternFill>
      </fill>
    </dxf>
  </dxfs>
  <tableStyles count="0" defaultTableStyle="TableStyleMedium2" defaultPivotStyle="PivotStyleLight16"/>
  <colors>
    <mruColors>
      <color rgb="FFEBEBEB"/>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64996483825596"/>
          <c:y val="7.2139015409958998E-2"/>
          <c:w val="0.71339231686948223"/>
          <c:h val="0.66080608776361971"/>
        </c:manualLayout>
      </c:layout>
      <c:barChart>
        <c:barDir val="col"/>
        <c:grouping val="clustered"/>
        <c:varyColors val="1"/>
        <c:ser>
          <c:idx val="0"/>
          <c:order val="0"/>
          <c:tx>
            <c:strRef>
              <c:f>T3_1!$B$9</c:f>
              <c:strCache>
                <c:ptCount val="1"/>
                <c:pt idx="0">
                  <c:v>2023</c:v>
                </c:pt>
              </c:strCache>
            </c:strRef>
          </c:tx>
          <c:invertIfNegative val="0"/>
          <c:dLbls>
            <c:delete val="1"/>
          </c:dLbls>
          <c:cat>
            <c:strRef>
              <c:f>T3_1!$A$10:$A$24</c:f>
              <c:strCache>
                <c:ptCount val="15"/>
                <c:pt idx="0">
                  <c:v>Verein.Staaten (USA)</c:v>
                </c:pt>
                <c:pt idx="1">
                  <c:v>China</c:v>
                </c:pt>
                <c:pt idx="2">
                  <c:v>Niederlande</c:v>
                </c:pt>
                <c:pt idx="3">
                  <c:v>Verein.Arabische Em.</c:v>
                </c:pt>
                <c:pt idx="4">
                  <c:v>Frankreich</c:v>
                </c:pt>
                <c:pt idx="5">
                  <c:v>Polen</c:v>
                </c:pt>
                <c:pt idx="6">
                  <c:v>Belgien</c:v>
                </c:pt>
                <c:pt idx="7">
                  <c:v>Vereinigt.Königreich</c:v>
                </c:pt>
                <c:pt idx="8">
                  <c:v>Italien</c:v>
                </c:pt>
                <c:pt idx="9">
                  <c:v>Indien</c:v>
                </c:pt>
                <c:pt idx="10">
                  <c:v>Bangladesch</c:v>
                </c:pt>
                <c:pt idx="11">
                  <c:v>Spanien</c:v>
                </c:pt>
                <c:pt idx="12">
                  <c:v>Tschechische Republ.</c:v>
                </c:pt>
                <c:pt idx="13">
                  <c:v>Brasilien</c:v>
                </c:pt>
                <c:pt idx="14">
                  <c:v>Japan</c:v>
                </c:pt>
              </c:strCache>
            </c:strRef>
          </c:cat>
          <c:val>
            <c:numRef>
              <c:f>T3_1!$B$10:$B$24</c:f>
              <c:numCache>
                <c:formatCode>###\ ###\ ##0\ \ ;\-###\ ###\ ##0\ \ ;\-\ \ </c:formatCode>
                <c:ptCount val="15"/>
                <c:pt idx="0">
                  <c:v>5133.1386069999999</c:v>
                </c:pt>
                <c:pt idx="1">
                  <c:v>3862.5812770000002</c:v>
                </c:pt>
                <c:pt idx="2">
                  <c:v>2409.94146</c:v>
                </c:pt>
                <c:pt idx="3">
                  <c:v>2275.221751</c:v>
                </c:pt>
                <c:pt idx="4">
                  <c:v>2164.805233</c:v>
                </c:pt>
                <c:pt idx="5">
                  <c:v>1394.689339</c:v>
                </c:pt>
                <c:pt idx="6">
                  <c:v>1282.377131</c:v>
                </c:pt>
                <c:pt idx="7">
                  <c:v>1043.715954</c:v>
                </c:pt>
                <c:pt idx="8">
                  <c:v>987.54126900000006</c:v>
                </c:pt>
                <c:pt idx="9">
                  <c:v>929.00706700000001</c:v>
                </c:pt>
                <c:pt idx="10">
                  <c:v>880.35597700000005</c:v>
                </c:pt>
                <c:pt idx="11">
                  <c:v>788.99167399999999</c:v>
                </c:pt>
                <c:pt idx="12">
                  <c:v>763.98638500000004</c:v>
                </c:pt>
                <c:pt idx="13">
                  <c:v>715.46166800000003</c:v>
                </c:pt>
                <c:pt idx="14">
                  <c:v>675.61327100000005</c:v>
                </c:pt>
              </c:numCache>
            </c:numRef>
          </c:val>
          <c:extLst>
            <c:ext xmlns:c16="http://schemas.microsoft.com/office/drawing/2014/chart" uri="{C3380CC4-5D6E-409C-BE32-E72D297353CC}">
              <c16:uniqueId val="{00000000-EAA0-4911-805C-55DEA5193490}"/>
            </c:ext>
          </c:extLst>
        </c:ser>
        <c:ser>
          <c:idx val="1"/>
          <c:order val="1"/>
          <c:tx>
            <c:strRef>
              <c:f>T3_1!$D$9</c:f>
              <c:strCache>
                <c:ptCount val="1"/>
                <c:pt idx="0">
                  <c:v>2022</c:v>
                </c:pt>
              </c:strCache>
            </c:strRef>
          </c:tx>
          <c:spPr>
            <a:solidFill>
              <a:srgbClr val="FADC37"/>
            </a:solidFill>
          </c:spPr>
          <c:invertIfNegative val="0"/>
          <c:dLbls>
            <c:delete val="1"/>
          </c:dLbls>
          <c:cat>
            <c:strRef>
              <c:f>T3_1!$A$10:$A$24</c:f>
              <c:strCache>
                <c:ptCount val="15"/>
                <c:pt idx="0">
                  <c:v>Verein.Staaten (USA)</c:v>
                </c:pt>
                <c:pt idx="1">
                  <c:v>China</c:v>
                </c:pt>
                <c:pt idx="2">
                  <c:v>Niederlande</c:v>
                </c:pt>
                <c:pt idx="3">
                  <c:v>Verein.Arabische Em.</c:v>
                </c:pt>
                <c:pt idx="4">
                  <c:v>Frankreich</c:v>
                </c:pt>
                <c:pt idx="5">
                  <c:v>Polen</c:v>
                </c:pt>
                <c:pt idx="6">
                  <c:v>Belgien</c:v>
                </c:pt>
                <c:pt idx="7">
                  <c:v>Vereinigt.Königreich</c:v>
                </c:pt>
                <c:pt idx="8">
                  <c:v>Italien</c:v>
                </c:pt>
                <c:pt idx="9">
                  <c:v>Indien</c:v>
                </c:pt>
                <c:pt idx="10">
                  <c:v>Bangladesch</c:v>
                </c:pt>
                <c:pt idx="11">
                  <c:v>Spanien</c:v>
                </c:pt>
                <c:pt idx="12">
                  <c:v>Tschechische Republ.</c:v>
                </c:pt>
                <c:pt idx="13">
                  <c:v>Brasilien</c:v>
                </c:pt>
                <c:pt idx="14">
                  <c:v>Japan</c:v>
                </c:pt>
              </c:strCache>
            </c:strRef>
          </c:cat>
          <c:val>
            <c:numRef>
              <c:f>T3_1!$D$10:$D$24</c:f>
              <c:numCache>
                <c:formatCode>###\ ###\ ##0\ \ ;\-###\ ###\ ##0\ \ ;\-\ \ </c:formatCode>
                <c:ptCount val="15"/>
                <c:pt idx="0">
                  <c:v>5037.3932789999999</c:v>
                </c:pt>
                <c:pt idx="1">
                  <c:v>5227.8785459999999</c:v>
                </c:pt>
                <c:pt idx="2">
                  <c:v>2252.4587409999999</c:v>
                </c:pt>
                <c:pt idx="3">
                  <c:v>8.744821</c:v>
                </c:pt>
                <c:pt idx="4">
                  <c:v>2113.4160470000002</c:v>
                </c:pt>
                <c:pt idx="5">
                  <c:v>1287.7196670000001</c:v>
                </c:pt>
                <c:pt idx="6">
                  <c:v>1073.814736</c:v>
                </c:pt>
                <c:pt idx="7">
                  <c:v>1362.59536</c:v>
                </c:pt>
                <c:pt idx="8">
                  <c:v>935.58029499999998</c:v>
                </c:pt>
                <c:pt idx="9">
                  <c:v>597.44594099999995</c:v>
                </c:pt>
                <c:pt idx="10">
                  <c:v>1269.251098</c:v>
                </c:pt>
                <c:pt idx="11">
                  <c:v>710.48450600000001</c:v>
                </c:pt>
                <c:pt idx="12">
                  <c:v>649.958934</c:v>
                </c:pt>
                <c:pt idx="13">
                  <c:v>1161.015674</c:v>
                </c:pt>
                <c:pt idx="14">
                  <c:v>706.04836799999998</c:v>
                </c:pt>
              </c:numCache>
            </c:numRef>
          </c:val>
          <c:extLst>
            <c:ext xmlns:c16="http://schemas.microsoft.com/office/drawing/2014/chart" uri="{C3380CC4-5D6E-409C-BE32-E72D297353CC}">
              <c16:uniqueId val="{00000001-EAA0-4911-805C-55DEA5193490}"/>
            </c:ext>
          </c:extLst>
        </c:ser>
        <c:dLbls>
          <c:showLegendKey val="0"/>
          <c:showVal val="1"/>
          <c:showCatName val="0"/>
          <c:showSerName val="0"/>
          <c:showPercent val="0"/>
          <c:showBubbleSize val="0"/>
        </c:dLbls>
        <c:gapWidth val="150"/>
        <c:axId val="676297384"/>
        <c:axId val="676297776"/>
      </c:barChart>
      <c:catAx>
        <c:axId val="676297384"/>
        <c:scaling>
          <c:orientation val="minMax"/>
        </c:scaling>
        <c:delete val="0"/>
        <c:axPos val="b"/>
        <c:numFmt formatCode="General" sourceLinked="1"/>
        <c:majorTickMark val="out"/>
        <c:minorTickMark val="none"/>
        <c:tickLblPos val="nextTo"/>
        <c:crossAx val="676297776"/>
        <c:crosses val="autoZero"/>
        <c:auto val="1"/>
        <c:lblAlgn val="ctr"/>
        <c:lblOffset val="100"/>
        <c:noMultiLvlLbl val="0"/>
      </c:catAx>
      <c:valAx>
        <c:axId val="676297776"/>
        <c:scaling>
          <c:orientation val="minMax"/>
        </c:scaling>
        <c:delete val="0"/>
        <c:axPos val="l"/>
        <c:majorGridlines/>
        <c:numFmt formatCode="#,##0" sourceLinked="0"/>
        <c:majorTickMark val="out"/>
        <c:minorTickMark val="none"/>
        <c:tickLblPos val="nextTo"/>
        <c:crossAx val="67629738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0052742616033"/>
          <c:y val="0.11072189545162162"/>
          <c:w val="0.83036665871311544"/>
          <c:h val="0.64948289988481855"/>
        </c:manualLayout>
      </c:layout>
      <c:lineChart>
        <c:grouping val="standard"/>
        <c:varyColors val="0"/>
        <c:ser>
          <c:idx val="0"/>
          <c:order val="0"/>
          <c:tx>
            <c:strRef>
              <c:f>T3_1!$B$33</c:f>
              <c:strCache>
                <c:ptCount val="1"/>
                <c:pt idx="0">
                  <c:v>2023</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6512.9742409999999</c:v>
                </c:pt>
                <c:pt idx="1">
                  <c:v>5967.6649619999998</c:v>
                </c:pt>
                <c:pt idx="2">
                  <c:v>6984.083678</c:v>
                </c:pt>
                <c:pt idx="3">
                  <c:v>5943.3977889999996</c:v>
                </c:pt>
                <c:pt idx="4">
                  <c:v>6547.0197410000001</c:v>
                </c:pt>
                <c:pt idx="5">
                  <c:v>6035.1442280000001</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0-B091-443D-8C25-98E47B2172C2}"/>
            </c:ext>
          </c:extLst>
        </c:ser>
        <c:ser>
          <c:idx val="1"/>
          <c:order val="1"/>
          <c:tx>
            <c:strRef>
              <c:f>T3_1!$C$33</c:f>
              <c:strCache>
                <c:ptCount val="1"/>
                <c:pt idx="0">
                  <c:v>2022</c:v>
                </c:pt>
              </c:strCache>
            </c:strRef>
          </c:tx>
          <c:spPr>
            <a:ln>
              <a:solidFill>
                <a:srgbClr val="FADC37"/>
              </a:solidFill>
            </a:ln>
          </c:spPr>
          <c:marker>
            <c:symbol val="circle"/>
            <c:size val="7"/>
            <c:spPr>
              <a:solidFill>
                <a:srgbClr val="FADC37"/>
              </a:solidFill>
              <a:ln>
                <a:solidFill>
                  <a:srgbClr val="FADC37"/>
                </a:solidFill>
              </a:ln>
            </c:spPr>
          </c:marker>
          <c:dPt>
            <c:idx val="2"/>
            <c:bubble3D val="0"/>
            <c:extLst>
              <c:ext xmlns:c16="http://schemas.microsoft.com/office/drawing/2014/chart" uri="{C3380CC4-5D6E-409C-BE32-E72D297353CC}">
                <c16:uniqueId val="{00000001-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5578.4010010000002</c:v>
                </c:pt>
                <c:pt idx="1">
                  <c:v>5498.4400139999998</c:v>
                </c:pt>
                <c:pt idx="2">
                  <c:v>7008.1515149999996</c:v>
                </c:pt>
                <c:pt idx="3">
                  <c:v>6316.2432779999999</c:v>
                </c:pt>
                <c:pt idx="4">
                  <c:v>6774.1202700000003</c:v>
                </c:pt>
                <c:pt idx="5">
                  <c:v>6790.7891170000003</c:v>
                </c:pt>
                <c:pt idx="6">
                  <c:v>7076.1044680000005</c:v>
                </c:pt>
                <c:pt idx="7">
                  <c:v>7047.5100050000001</c:v>
                </c:pt>
                <c:pt idx="8">
                  <c:v>7493.838428</c:v>
                </c:pt>
                <c:pt idx="9">
                  <c:v>7444.3185139999996</c:v>
                </c:pt>
                <c:pt idx="10">
                  <c:v>8009.7937570000004</c:v>
                </c:pt>
                <c:pt idx="11">
                  <c:v>6434.0121330000002</c:v>
                </c:pt>
              </c:numCache>
            </c:numRef>
          </c:val>
          <c:smooth val="0"/>
          <c:extLst>
            <c:ext xmlns:c16="http://schemas.microsoft.com/office/drawing/2014/chart" uri="{C3380CC4-5D6E-409C-BE32-E72D297353CC}">
              <c16:uniqueId val="{00000002-B091-443D-8C25-98E47B2172C2}"/>
            </c:ext>
          </c:extLst>
        </c:ser>
        <c:ser>
          <c:idx val="2"/>
          <c:order val="2"/>
          <c:tx>
            <c:strRef>
              <c:f>T3_1!$D$33</c:f>
              <c:strCache>
                <c:ptCount val="1"/>
                <c:pt idx="0">
                  <c:v>2021</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c:ext xmlns:c16="http://schemas.microsoft.com/office/drawing/2014/chart" uri="{C3380CC4-5D6E-409C-BE32-E72D297353CC}">
                <c16:uniqueId val="{00000003-B091-443D-8C25-98E47B2172C2}"/>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4558.705954</c:v>
                </c:pt>
                <c:pt idx="1">
                  <c:v>4673.6604500000003</c:v>
                </c:pt>
                <c:pt idx="2">
                  <c:v>5958.6167390000001</c:v>
                </c:pt>
                <c:pt idx="3">
                  <c:v>4711.1846610000002</c:v>
                </c:pt>
                <c:pt idx="4">
                  <c:v>5329.2467070000002</c:v>
                </c:pt>
                <c:pt idx="5">
                  <c:v>5489.573695</c:v>
                </c:pt>
                <c:pt idx="6">
                  <c:v>5299.9553539999997</c:v>
                </c:pt>
                <c:pt idx="7">
                  <c:v>5128.5103060000001</c:v>
                </c:pt>
                <c:pt idx="8">
                  <c:v>5666.5349999999999</c:v>
                </c:pt>
                <c:pt idx="9">
                  <c:v>6582.4278329999997</c:v>
                </c:pt>
                <c:pt idx="10">
                  <c:v>6580.1153340000001</c:v>
                </c:pt>
                <c:pt idx="11">
                  <c:v>6277.9236099999998</c:v>
                </c:pt>
              </c:numCache>
            </c:numRef>
          </c:val>
          <c:smooth val="0"/>
          <c:extLst>
            <c:ext xmlns:c16="http://schemas.microsoft.com/office/drawing/2014/chart" uri="{C3380CC4-5D6E-409C-BE32-E72D297353CC}">
              <c16:uniqueId val="{00000004-B091-443D-8C25-98E47B2172C2}"/>
            </c:ext>
          </c:extLst>
        </c:ser>
        <c:dLbls>
          <c:showLegendKey val="0"/>
          <c:showVal val="0"/>
          <c:showCatName val="0"/>
          <c:showSerName val="0"/>
          <c:showPercent val="0"/>
          <c:showBubbleSize val="0"/>
        </c:dLbls>
        <c:marker val="1"/>
        <c:smooth val="0"/>
        <c:axId val="676291112"/>
        <c:axId val="676293464"/>
      </c:lineChart>
      <c:catAx>
        <c:axId val="676291112"/>
        <c:scaling>
          <c:orientation val="minMax"/>
        </c:scaling>
        <c:delete val="0"/>
        <c:axPos val="b"/>
        <c:numFmt formatCode="General" sourceLinked="1"/>
        <c:majorTickMark val="out"/>
        <c:minorTickMark val="none"/>
        <c:tickLblPos val="nextTo"/>
        <c:crossAx val="676293464"/>
        <c:crosses val="autoZero"/>
        <c:auto val="1"/>
        <c:lblAlgn val="ctr"/>
        <c:lblOffset val="100"/>
        <c:noMultiLvlLbl val="0"/>
      </c:catAx>
      <c:valAx>
        <c:axId val="676293464"/>
        <c:scaling>
          <c:orientation val="minMax"/>
        </c:scaling>
        <c:delete val="0"/>
        <c:axPos val="l"/>
        <c:majorGridlines/>
        <c:numFmt formatCode="#,##0" sourceLinked="0"/>
        <c:majorTickMark val="out"/>
        <c:minorTickMark val="none"/>
        <c:tickLblPos val="nextTo"/>
        <c:crossAx val="67629111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919669</xdr:colOff>
      <xdr:row>3</xdr:row>
      <xdr:rowOff>207726</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7319" cy="826851"/>
        </a:xfrm>
        <a:prstGeom prst="rect">
          <a:avLst/>
        </a:prstGeom>
        <a:ln>
          <a:noFill/>
        </a:ln>
      </xdr:spPr>
    </xdr:pic>
    <xdr:clientData/>
  </xdr:twoCellAnchor>
  <xdr:twoCellAnchor editAs="oneCell">
    <xdr:from>
      <xdr:col>0</xdr:col>
      <xdr:colOff>9524</xdr:colOff>
      <xdr:row>31</xdr:row>
      <xdr:rowOff>66671</xdr:rowOff>
    </xdr:from>
    <xdr:to>
      <xdr:col>6</xdr:col>
      <xdr:colOff>909974</xdr:colOff>
      <xdr:row>48</xdr:row>
      <xdr:rowOff>173941</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67496"/>
          <a:ext cx="6444000" cy="3183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0</xdr:rowOff>
    </xdr:from>
    <xdr:to>
      <xdr:col>6</xdr:col>
      <xdr:colOff>563550</xdr:colOff>
      <xdr:row>25</xdr:row>
      <xdr:rowOff>85725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29</xdr:row>
      <xdr:rowOff>4761</xdr:rowOff>
    </xdr:from>
    <xdr:to>
      <xdr:col>6</xdr:col>
      <xdr:colOff>563550</xdr:colOff>
      <xdr:row>48</xdr:row>
      <xdr:rowOff>19049</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0.01174</cdr:x>
      <cdr:y>0</cdr:y>
    </cdr:from>
    <cdr:to>
      <cdr:x>0.17897</cdr:x>
      <cdr:y>0.07026</cdr:y>
    </cdr:to>
    <cdr:sp macro="" textlink="">
      <cdr:nvSpPr>
        <cdr:cNvPr id="2" name="Textfeld 1"/>
        <cdr:cNvSpPr txBox="1"/>
      </cdr:nvSpPr>
      <cdr:spPr>
        <a:xfrm xmlns:a="http://schemas.openxmlformats.org/drawingml/2006/main">
          <a:off x="66763" y="0"/>
          <a:ext cx="951204"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0.03016</cdr:x>
      <cdr:y>0.00828</cdr:y>
    </cdr:from>
    <cdr:to>
      <cdr:x>0.19346</cdr:x>
      <cdr:y>0.09104</cdr:y>
    </cdr:to>
    <cdr:sp macro="" textlink="">
      <cdr:nvSpPr>
        <cdr:cNvPr id="3" name="Textfeld 2"/>
        <cdr:cNvSpPr txBox="1"/>
      </cdr:nvSpPr>
      <cdr:spPr>
        <a:xfrm xmlns:a="http://schemas.openxmlformats.org/drawingml/2006/main">
          <a:off x="171569" y="28585"/>
          <a:ext cx="928850"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x14ac:dyDescent="0.2">
      <c r="A1" s="149"/>
    </row>
    <row r="3" spans="1:7" ht="20.25" x14ac:dyDescent="0.3">
      <c r="A3" s="31" t="s">
        <v>102</v>
      </c>
    </row>
    <row r="4" spans="1:7" ht="20.25" x14ac:dyDescent="0.3">
      <c r="A4" s="31" t="s">
        <v>103</v>
      </c>
    </row>
    <row r="11" spans="1:7" ht="15" x14ac:dyDescent="0.2">
      <c r="A11" s="2"/>
      <c r="F11" s="3"/>
      <c r="G11" s="4"/>
    </row>
    <row r="13" spans="1:7" x14ac:dyDescent="0.2">
      <c r="A13" s="1"/>
    </row>
    <row r="15" spans="1:7" ht="23.25" x14ac:dyDescent="0.2">
      <c r="G15" s="69" t="s">
        <v>139</v>
      </c>
    </row>
    <row r="16" spans="1:7" ht="15" x14ac:dyDescent="0.2">
      <c r="G16" s="63" t="s">
        <v>164</v>
      </c>
    </row>
    <row r="17" spans="1:7" x14ac:dyDescent="0.2">
      <c r="G17" s="64"/>
    </row>
    <row r="18" spans="1:7" ht="37.5" customHeight="1" x14ac:dyDescent="0.5">
      <c r="G18" s="32" t="s">
        <v>147</v>
      </c>
    </row>
    <row r="19" spans="1:7" ht="37.5" x14ac:dyDescent="0.5">
      <c r="G19" s="83" t="s">
        <v>165</v>
      </c>
    </row>
    <row r="20" spans="1:7" ht="16.5" x14ac:dyDescent="0.25">
      <c r="A20" s="30"/>
      <c r="B20" s="30"/>
      <c r="C20" s="30"/>
      <c r="D20" s="30"/>
      <c r="E20" s="30"/>
      <c r="F20" s="30"/>
      <c r="G20" s="64"/>
    </row>
    <row r="21" spans="1:7" ht="15" x14ac:dyDescent="0.2">
      <c r="G21" s="75" t="s">
        <v>184</v>
      </c>
    </row>
    <row r="22" spans="1:7" ht="20.25" customHeight="1" x14ac:dyDescent="0.25">
      <c r="A22" s="107"/>
      <c r="B22" s="107"/>
      <c r="C22" s="107"/>
      <c r="D22" s="107"/>
      <c r="E22" s="107"/>
      <c r="F22" s="107"/>
      <c r="G22" s="107"/>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E551F-BFBE-4286-BDC6-48C51179AADC}">
  <dimension ref="A1:G175"/>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48" customFormat="1" ht="15.75" x14ac:dyDescent="0.2">
      <c r="A1" s="144" t="s">
        <v>0</v>
      </c>
      <c r="B1" s="144"/>
      <c r="C1" s="144"/>
      <c r="D1" s="144"/>
      <c r="E1" s="144"/>
      <c r="F1" s="144"/>
      <c r="G1" s="144"/>
    </row>
    <row r="2" spans="1:7" s="48" customFormat="1" ht="15.75" x14ac:dyDescent="0.25">
      <c r="A2" s="105"/>
      <c r="B2" s="105"/>
      <c r="C2" s="105"/>
      <c r="D2" s="105"/>
      <c r="E2" s="105"/>
      <c r="F2" s="105"/>
      <c r="G2" s="105"/>
    </row>
    <row r="3" spans="1:7" s="48" customFormat="1" x14ac:dyDescent="0.2"/>
    <row r="4" spans="1:7" s="48" customFormat="1" ht="15.75" x14ac:dyDescent="0.25">
      <c r="A4" s="111" t="s">
        <v>1</v>
      </c>
      <c r="B4" s="112"/>
      <c r="C4" s="112"/>
      <c r="D4" s="112"/>
      <c r="E4" s="112"/>
      <c r="F4" s="112"/>
      <c r="G4" s="112"/>
    </row>
    <row r="5" spans="1:7" s="48" customFormat="1" x14ac:dyDescent="0.2">
      <c r="A5" s="109"/>
      <c r="B5" s="109"/>
      <c r="C5" s="109"/>
      <c r="D5" s="109"/>
      <c r="E5" s="109"/>
      <c r="F5" s="109"/>
      <c r="G5" s="109"/>
    </row>
    <row r="6" spans="1:7" s="48" customFormat="1" x14ac:dyDescent="0.2">
      <c r="A6" s="106" t="s">
        <v>132</v>
      </c>
      <c r="B6" s="145"/>
      <c r="C6" s="145"/>
      <c r="D6" s="145"/>
      <c r="E6" s="145"/>
      <c r="F6" s="145"/>
      <c r="G6" s="145"/>
    </row>
    <row r="7" spans="1:7" s="48" customFormat="1" ht="5.85" customHeight="1" x14ac:dyDescent="0.2">
      <c r="A7" s="106"/>
      <c r="B7" s="145"/>
      <c r="C7" s="145"/>
      <c r="D7" s="145"/>
      <c r="E7" s="145"/>
      <c r="F7" s="145"/>
      <c r="G7" s="145"/>
    </row>
    <row r="8" spans="1:7" s="48" customFormat="1" x14ac:dyDescent="0.2">
      <c r="A8" s="110" t="s">
        <v>105</v>
      </c>
      <c r="B8" s="146"/>
      <c r="C8" s="146"/>
      <c r="D8" s="146"/>
      <c r="E8" s="146"/>
      <c r="F8" s="146"/>
      <c r="G8" s="146"/>
    </row>
    <row r="9" spans="1:7" s="48" customFormat="1" x14ac:dyDescent="0.2">
      <c r="A9" s="146" t="s">
        <v>4</v>
      </c>
      <c r="B9" s="146"/>
      <c r="C9" s="146"/>
      <c r="D9" s="146"/>
      <c r="E9" s="146"/>
      <c r="F9" s="146"/>
      <c r="G9" s="146"/>
    </row>
    <row r="10" spans="1:7" s="48" customFormat="1" ht="5.85" customHeight="1" x14ac:dyDescent="0.2">
      <c r="A10" s="145"/>
      <c r="B10" s="145"/>
      <c r="C10" s="145"/>
      <c r="D10" s="145"/>
      <c r="E10" s="145"/>
      <c r="F10" s="145"/>
      <c r="G10" s="145"/>
    </row>
    <row r="11" spans="1:7" s="48" customFormat="1" x14ac:dyDescent="0.2">
      <c r="A11" s="147" t="s">
        <v>2</v>
      </c>
      <c r="B11" s="147"/>
      <c r="C11" s="147"/>
      <c r="D11" s="147"/>
      <c r="E11" s="147"/>
      <c r="F11" s="147"/>
      <c r="G11" s="147"/>
    </row>
    <row r="12" spans="1:7" s="48" customFormat="1" x14ac:dyDescent="0.2">
      <c r="A12" s="146" t="s">
        <v>3</v>
      </c>
      <c r="B12" s="146"/>
      <c r="C12" s="146"/>
      <c r="D12" s="146"/>
      <c r="E12" s="146"/>
      <c r="F12" s="146"/>
      <c r="G12" s="146"/>
    </row>
    <row r="13" spans="1:7" s="48" customFormat="1" x14ac:dyDescent="0.2">
      <c r="A13" s="145"/>
      <c r="B13" s="145"/>
      <c r="C13" s="145"/>
      <c r="D13" s="145"/>
      <c r="E13" s="145"/>
      <c r="F13" s="145"/>
      <c r="G13" s="145"/>
    </row>
    <row r="14" spans="1:7" s="48" customFormat="1" x14ac:dyDescent="0.2">
      <c r="A14" s="145"/>
      <c r="B14" s="145"/>
      <c r="C14" s="145"/>
      <c r="D14" s="145"/>
      <c r="E14" s="145"/>
      <c r="F14" s="145"/>
      <c r="G14" s="145"/>
    </row>
    <row r="15" spans="1:7" s="48" customFormat="1" ht="12.75" customHeight="1" x14ac:dyDescent="0.2">
      <c r="A15" s="110" t="s">
        <v>107</v>
      </c>
      <c r="B15" s="146"/>
      <c r="C15" s="146"/>
      <c r="D15" s="104"/>
      <c r="E15" s="104"/>
      <c r="F15" s="104"/>
      <c r="G15" s="104"/>
    </row>
    <row r="16" spans="1:7" s="48" customFormat="1" ht="5.85" customHeight="1" x14ac:dyDescent="0.2">
      <c r="A16" s="104"/>
      <c r="B16" s="148"/>
      <c r="C16" s="148"/>
      <c r="D16" s="104"/>
      <c r="E16" s="104"/>
      <c r="F16" s="104"/>
      <c r="G16" s="104"/>
    </row>
    <row r="17" spans="1:7" s="48" customFormat="1" ht="12.75" customHeight="1" x14ac:dyDescent="0.2">
      <c r="A17" s="146" t="s">
        <v>158</v>
      </c>
      <c r="B17" s="146"/>
      <c r="C17" s="146"/>
      <c r="D17" s="148"/>
      <c r="E17" s="148"/>
      <c r="F17" s="148"/>
      <c r="G17" s="148"/>
    </row>
    <row r="18" spans="1:7" s="48" customFormat="1" ht="12.75" customHeight="1" x14ac:dyDescent="0.2">
      <c r="A18" s="148" t="s">
        <v>119</v>
      </c>
      <c r="B18" s="146" t="s">
        <v>159</v>
      </c>
      <c r="C18" s="146"/>
      <c r="D18" s="148"/>
      <c r="E18" s="148"/>
      <c r="F18" s="148"/>
      <c r="G18" s="148"/>
    </row>
    <row r="19" spans="1:7" s="48" customFormat="1" ht="12.75" customHeight="1" x14ac:dyDescent="0.2">
      <c r="A19" s="148" t="s">
        <v>120</v>
      </c>
      <c r="B19" s="108" t="s">
        <v>160</v>
      </c>
      <c r="C19" s="108"/>
      <c r="D19" s="108"/>
      <c r="E19" s="148"/>
      <c r="F19" s="148"/>
      <c r="G19" s="148"/>
    </row>
    <row r="20" spans="1:7" s="48" customFormat="1" x14ac:dyDescent="0.2">
      <c r="A20" s="148"/>
      <c r="B20" s="148"/>
      <c r="C20" s="148"/>
      <c r="D20" s="148"/>
      <c r="E20" s="148"/>
      <c r="F20" s="148"/>
      <c r="G20" s="148"/>
    </row>
    <row r="21" spans="1:7" s="48" customFormat="1" ht="12.75" customHeight="1" x14ac:dyDescent="0.2">
      <c r="A21" s="110" t="s">
        <v>133</v>
      </c>
      <c r="B21" s="146"/>
      <c r="C21" s="104"/>
      <c r="D21" s="104"/>
      <c r="E21" s="104"/>
      <c r="F21" s="104"/>
      <c r="G21" s="104"/>
    </row>
    <row r="22" spans="1:7" s="48" customFormat="1" ht="5.85" customHeight="1" x14ac:dyDescent="0.2">
      <c r="A22" s="104"/>
      <c r="B22" s="148"/>
      <c r="C22" s="104"/>
      <c r="D22" s="104"/>
      <c r="E22" s="104"/>
      <c r="F22" s="104"/>
      <c r="G22" s="104"/>
    </row>
    <row r="23" spans="1:7" s="48" customFormat="1" ht="12.75" customHeight="1" x14ac:dyDescent="0.2">
      <c r="A23" s="148" t="s">
        <v>121</v>
      </c>
      <c r="B23" s="146" t="s">
        <v>122</v>
      </c>
      <c r="C23" s="146"/>
      <c r="D23" s="148"/>
      <c r="E23" s="148"/>
      <c r="F23" s="148"/>
      <c r="G23" s="148"/>
    </row>
    <row r="24" spans="1:7" s="48" customFormat="1" ht="12.75" customHeight="1" x14ac:dyDescent="0.2">
      <c r="A24" s="148" t="s">
        <v>123</v>
      </c>
      <c r="B24" s="146" t="s">
        <v>124</v>
      </c>
      <c r="C24" s="146"/>
      <c r="D24" s="148"/>
      <c r="E24" s="148"/>
      <c r="F24" s="148"/>
      <c r="G24" s="148"/>
    </row>
    <row r="25" spans="1:7" s="48" customFormat="1" ht="12.75" customHeight="1" x14ac:dyDescent="0.2">
      <c r="A25" s="148"/>
      <c r="B25" s="146"/>
      <c r="C25" s="146"/>
      <c r="D25" s="148"/>
      <c r="E25" s="148"/>
      <c r="F25" s="148"/>
      <c r="G25" s="148"/>
    </row>
    <row r="26" spans="1:7" s="48" customFormat="1" x14ac:dyDescent="0.2">
      <c r="A26" s="145"/>
      <c r="B26" s="145"/>
      <c r="C26" s="145"/>
      <c r="D26" s="145"/>
      <c r="E26" s="145"/>
      <c r="F26" s="145"/>
      <c r="G26" s="145"/>
    </row>
    <row r="27" spans="1:7" s="48" customFormat="1" x14ac:dyDescent="0.2">
      <c r="A27" s="145" t="s">
        <v>134</v>
      </c>
      <c r="B27" s="73" t="s">
        <v>135</v>
      </c>
      <c r="C27" s="145"/>
      <c r="D27" s="145"/>
      <c r="E27" s="145"/>
      <c r="F27" s="145"/>
      <c r="G27" s="145"/>
    </row>
    <row r="28" spans="1:7" s="48" customFormat="1" x14ac:dyDescent="0.2">
      <c r="A28" s="145"/>
      <c r="B28" s="145"/>
      <c r="C28" s="145"/>
      <c r="D28" s="145"/>
      <c r="E28" s="145"/>
      <c r="F28" s="145"/>
      <c r="G28" s="145"/>
    </row>
    <row r="29" spans="1:7" s="48" customFormat="1" ht="27.75" customHeight="1" x14ac:dyDescent="0.2">
      <c r="A29" s="146" t="s">
        <v>166</v>
      </c>
      <c r="B29" s="146"/>
      <c r="C29" s="146"/>
      <c r="D29" s="146"/>
      <c r="E29" s="146"/>
      <c r="F29" s="146"/>
      <c r="G29" s="146"/>
    </row>
    <row r="30" spans="1:7" s="48" customFormat="1" ht="41.85" customHeight="1" x14ac:dyDescent="0.2">
      <c r="A30" s="146" t="s">
        <v>141</v>
      </c>
      <c r="B30" s="146"/>
      <c r="C30" s="146"/>
      <c r="D30" s="146"/>
      <c r="E30" s="146"/>
      <c r="F30" s="146"/>
      <c r="G30" s="146"/>
    </row>
    <row r="31" spans="1:7" s="48" customFormat="1" x14ac:dyDescent="0.2">
      <c r="A31" s="145"/>
      <c r="B31" s="145"/>
      <c r="C31" s="145"/>
      <c r="D31" s="145"/>
      <c r="E31" s="145"/>
      <c r="F31" s="145"/>
      <c r="G31" s="145"/>
    </row>
    <row r="32" spans="1:7" s="48" customFormat="1" x14ac:dyDescent="0.2">
      <c r="A32" s="145"/>
      <c r="B32" s="145"/>
      <c r="C32" s="145"/>
      <c r="D32" s="145"/>
      <c r="E32" s="145"/>
      <c r="F32" s="145"/>
      <c r="G32" s="145"/>
    </row>
    <row r="33" spans="1:7" s="48" customFormat="1" x14ac:dyDescent="0.2">
      <c r="A33" s="145"/>
      <c r="B33" s="145"/>
      <c r="C33" s="145"/>
      <c r="D33" s="145"/>
      <c r="E33" s="145"/>
      <c r="F33" s="145"/>
      <c r="G33" s="145"/>
    </row>
    <row r="34" spans="1:7" s="48" customFormat="1" x14ac:dyDescent="0.2">
      <c r="A34" s="145"/>
      <c r="B34" s="145"/>
      <c r="C34" s="145"/>
      <c r="D34" s="145"/>
      <c r="E34" s="145"/>
      <c r="F34" s="145"/>
      <c r="G34" s="145"/>
    </row>
    <row r="35" spans="1:7" s="48" customFormat="1" x14ac:dyDescent="0.2">
      <c r="A35" s="145"/>
      <c r="B35" s="145"/>
      <c r="C35" s="145"/>
      <c r="D35" s="145"/>
      <c r="E35" s="145"/>
      <c r="F35" s="145"/>
      <c r="G35" s="145"/>
    </row>
    <row r="36" spans="1:7" s="48" customFormat="1" x14ac:dyDescent="0.2">
      <c r="A36" s="145"/>
      <c r="B36" s="145"/>
      <c r="C36" s="145"/>
      <c r="D36" s="145"/>
      <c r="E36" s="145"/>
      <c r="F36" s="145"/>
      <c r="G36" s="145"/>
    </row>
    <row r="37" spans="1:7" s="48" customFormat="1" x14ac:dyDescent="0.2">
      <c r="A37" s="145"/>
      <c r="B37" s="145"/>
      <c r="C37" s="145"/>
      <c r="D37" s="145"/>
      <c r="E37" s="145"/>
      <c r="F37" s="145"/>
      <c r="G37" s="145"/>
    </row>
    <row r="38" spans="1:7" s="48" customFormat="1" x14ac:dyDescent="0.2">
      <c r="A38" s="145"/>
      <c r="B38" s="145"/>
      <c r="C38" s="145"/>
      <c r="D38" s="145"/>
      <c r="E38" s="145"/>
      <c r="F38" s="145"/>
      <c r="G38" s="145"/>
    </row>
    <row r="39" spans="1:7" s="48" customFormat="1" x14ac:dyDescent="0.2">
      <c r="A39" s="145"/>
      <c r="B39" s="145"/>
      <c r="C39" s="145"/>
      <c r="D39" s="145"/>
      <c r="E39" s="145"/>
      <c r="F39" s="145"/>
      <c r="G39" s="145"/>
    </row>
    <row r="40" spans="1:7" s="48" customFormat="1" x14ac:dyDescent="0.2">
      <c r="A40" s="145"/>
      <c r="B40" s="145"/>
      <c r="C40" s="145"/>
      <c r="D40" s="145"/>
      <c r="E40" s="145"/>
      <c r="F40" s="145"/>
      <c r="G40" s="145"/>
    </row>
    <row r="41" spans="1:7" s="48" customFormat="1" x14ac:dyDescent="0.2">
      <c r="A41" s="109" t="s">
        <v>136</v>
      </c>
      <c r="B41" s="109"/>
      <c r="C41" s="145"/>
      <c r="D41" s="145"/>
      <c r="E41" s="145"/>
      <c r="F41" s="145"/>
      <c r="G41" s="145"/>
    </row>
    <row r="42" spans="1:7" s="48" customFormat="1" x14ac:dyDescent="0.2">
      <c r="A42" s="145"/>
      <c r="B42" s="145"/>
      <c r="C42" s="145"/>
      <c r="D42" s="145"/>
      <c r="E42" s="145"/>
      <c r="F42" s="145"/>
      <c r="G42" s="145"/>
    </row>
    <row r="43" spans="1:7" s="48" customFormat="1" x14ac:dyDescent="0.2">
      <c r="A43" s="7">
        <v>0</v>
      </c>
      <c r="B43" s="8" t="s">
        <v>5</v>
      </c>
      <c r="C43" s="145"/>
      <c r="D43" s="145"/>
      <c r="E43" s="145"/>
      <c r="F43" s="145"/>
      <c r="G43" s="145"/>
    </row>
    <row r="44" spans="1:7" s="48" customFormat="1" x14ac:dyDescent="0.2">
      <c r="A44" s="8" t="s">
        <v>19</v>
      </c>
      <c r="B44" s="8" t="s">
        <v>6</v>
      </c>
      <c r="C44" s="145"/>
      <c r="D44" s="145"/>
      <c r="E44" s="145"/>
      <c r="F44" s="145"/>
      <c r="G44" s="145"/>
    </row>
    <row r="45" spans="1:7" s="48" customFormat="1" x14ac:dyDescent="0.2">
      <c r="A45" s="8" t="s">
        <v>20</v>
      </c>
      <c r="B45" s="8" t="s">
        <v>7</v>
      </c>
      <c r="C45" s="145"/>
      <c r="D45" s="145"/>
      <c r="E45" s="145"/>
      <c r="F45" s="145"/>
      <c r="G45" s="145"/>
    </row>
    <row r="46" spans="1:7" s="48" customFormat="1" x14ac:dyDescent="0.2">
      <c r="A46" s="8" t="s">
        <v>21</v>
      </c>
      <c r="B46" s="8" t="s">
        <v>8</v>
      </c>
      <c r="C46" s="145"/>
      <c r="D46" s="145"/>
      <c r="E46" s="145"/>
      <c r="F46" s="145"/>
      <c r="G46" s="145"/>
    </row>
    <row r="47" spans="1:7" s="48" customFormat="1" x14ac:dyDescent="0.2">
      <c r="A47" s="8" t="s">
        <v>15</v>
      </c>
      <c r="B47" s="8" t="s">
        <v>9</v>
      </c>
      <c r="C47" s="145"/>
      <c r="D47" s="145"/>
      <c r="E47" s="145"/>
      <c r="F47" s="145"/>
      <c r="G47" s="145"/>
    </row>
    <row r="48" spans="1:7" s="48" customFormat="1" x14ac:dyDescent="0.2">
      <c r="A48" s="8" t="s">
        <v>16</v>
      </c>
      <c r="B48" s="8" t="s">
        <v>10</v>
      </c>
      <c r="C48" s="145"/>
      <c r="D48" s="145"/>
      <c r="E48" s="145"/>
      <c r="F48" s="145"/>
      <c r="G48" s="145"/>
    </row>
    <row r="49" spans="1:7" s="48" customFormat="1" x14ac:dyDescent="0.2">
      <c r="A49" s="8" t="s">
        <v>17</v>
      </c>
      <c r="B49" s="8" t="s">
        <v>11</v>
      </c>
      <c r="C49" s="145"/>
      <c r="D49" s="145"/>
      <c r="E49" s="145"/>
      <c r="F49" s="145"/>
      <c r="G49" s="145"/>
    </row>
    <row r="50" spans="1:7" s="48" customFormat="1" x14ac:dyDescent="0.2">
      <c r="A50" s="8" t="s">
        <v>18</v>
      </c>
      <c r="B50" s="8" t="s">
        <v>12</v>
      </c>
      <c r="C50" s="145"/>
      <c r="D50" s="145"/>
      <c r="E50" s="145"/>
      <c r="F50" s="145"/>
      <c r="G50" s="145"/>
    </row>
    <row r="51" spans="1:7" s="48" customFormat="1" x14ac:dyDescent="0.2">
      <c r="A51" s="8" t="s">
        <v>137</v>
      </c>
      <c r="B51" s="8" t="s">
        <v>13</v>
      </c>
      <c r="C51" s="145"/>
      <c r="D51" s="145"/>
      <c r="E51" s="145"/>
      <c r="F51" s="145"/>
      <c r="G51" s="145"/>
    </row>
    <row r="52" spans="1:7" s="48" customFormat="1" x14ac:dyDescent="0.2">
      <c r="A52" s="8" t="s">
        <v>125</v>
      </c>
      <c r="B52" s="8" t="s">
        <v>14</v>
      </c>
      <c r="C52" s="145"/>
      <c r="D52" s="145"/>
      <c r="E52" s="145"/>
      <c r="F52" s="145"/>
      <c r="G52" s="145"/>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B23:C23"/>
    <mergeCell ref="B24:C24"/>
    <mergeCell ref="B25:C25"/>
    <mergeCell ref="A29:G29"/>
    <mergeCell ref="A30:G30"/>
    <mergeCell ref="A41:B41"/>
    <mergeCell ref="A12:G12"/>
    <mergeCell ref="A15:C15"/>
    <mergeCell ref="A17:C17"/>
    <mergeCell ref="B18:C18"/>
    <mergeCell ref="B19:D19"/>
    <mergeCell ref="A21:B21"/>
    <mergeCell ref="A1:G1"/>
    <mergeCell ref="A4:G4"/>
    <mergeCell ref="A5:G5"/>
    <mergeCell ref="A8:G8"/>
    <mergeCell ref="A9:G9"/>
    <mergeCell ref="A11:G11"/>
  </mergeCells>
  <hyperlinks>
    <hyperlink ref="B19" r:id="rId1" xr:uid="{FF78BA41-537A-4471-8060-C1CD006F4CD1}"/>
    <hyperlink ref="B26" r:id="rId2" display="www.statistik-nord.de" xr:uid="{C257C555-C91B-404C-A3EF-603692BD7AAC}"/>
    <hyperlink ref="B27" r:id="rId3" xr:uid="{0068A1DF-41D0-4FE0-927E-B767E1AB69CD}"/>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57"/>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9" x14ac:dyDescent="0.2">
      <c r="A1" s="114" t="s">
        <v>149</v>
      </c>
      <c r="B1" s="114"/>
      <c r="C1" s="114"/>
      <c r="D1" s="114"/>
      <c r="E1" s="114"/>
      <c r="F1" s="114"/>
      <c r="G1" s="114"/>
    </row>
    <row r="3" spans="1:9" s="9" customFormat="1" ht="26.25" customHeight="1" x14ac:dyDescent="0.2">
      <c r="A3" s="124" t="s">
        <v>118</v>
      </c>
      <c r="B3" s="84" t="s">
        <v>92</v>
      </c>
      <c r="C3" s="84" t="s">
        <v>93</v>
      </c>
      <c r="D3" s="84" t="s">
        <v>94</v>
      </c>
      <c r="E3" s="119" t="s">
        <v>167</v>
      </c>
      <c r="F3" s="120"/>
      <c r="G3" s="121"/>
    </row>
    <row r="4" spans="1:9" s="9" customFormat="1" ht="18" customHeight="1" x14ac:dyDescent="0.2">
      <c r="A4" s="125"/>
      <c r="B4" s="115" t="s">
        <v>168</v>
      </c>
      <c r="C4" s="116"/>
      <c r="D4" s="116"/>
      <c r="E4" s="34" t="s">
        <v>168</v>
      </c>
      <c r="F4" s="34" t="s">
        <v>182</v>
      </c>
      <c r="G4" s="122" t="s">
        <v>150</v>
      </c>
    </row>
    <row r="5" spans="1:9" s="9" customFormat="1" ht="17.25" customHeight="1" x14ac:dyDescent="0.2">
      <c r="A5" s="126"/>
      <c r="B5" s="117" t="s">
        <v>104</v>
      </c>
      <c r="C5" s="118"/>
      <c r="D5" s="118"/>
      <c r="E5" s="118"/>
      <c r="F5" s="118"/>
      <c r="G5" s="123"/>
    </row>
    <row r="6" spans="1:9" s="9" customFormat="1" ht="12.75" customHeight="1" x14ac:dyDescent="0.2">
      <c r="A6" s="72"/>
    </row>
    <row r="7" spans="1:9" s="9" customFormat="1" ht="12.75" customHeight="1" x14ac:dyDescent="0.2">
      <c r="A7" s="35" t="s">
        <v>22</v>
      </c>
      <c r="B7" s="85">
        <v>888.49898700000006</v>
      </c>
      <c r="C7" s="85">
        <v>1016.39397</v>
      </c>
      <c r="D7" s="85">
        <v>869.83557399999995</v>
      </c>
      <c r="E7" s="85">
        <v>5702.5439999999999</v>
      </c>
      <c r="F7" s="85">
        <v>5986.4720399999997</v>
      </c>
      <c r="G7" s="86">
        <v>-4.7428274633685561</v>
      </c>
      <c r="I7" s="101"/>
    </row>
    <row r="8" spans="1:9" s="9" customFormat="1" ht="12.75" customHeight="1" x14ac:dyDescent="0.2">
      <c r="A8" s="36" t="s">
        <v>23</v>
      </c>
      <c r="I8" s="101"/>
    </row>
    <row r="9" spans="1:9" s="9" customFormat="1" ht="12.75" customHeight="1" x14ac:dyDescent="0.2">
      <c r="A9" s="37" t="s">
        <v>24</v>
      </c>
      <c r="B9" s="85">
        <v>2.4719999999999999E-2</v>
      </c>
      <c r="C9" s="85">
        <v>1.6501999999999999E-2</v>
      </c>
      <c r="D9" s="85">
        <v>2.3192000000000001E-2</v>
      </c>
      <c r="E9" s="85">
        <v>0.151001</v>
      </c>
      <c r="F9" s="85">
        <v>0.20525299999999999</v>
      </c>
      <c r="G9" s="86">
        <v>-26.431769572186525</v>
      </c>
      <c r="I9" s="101"/>
    </row>
    <row r="10" spans="1:9" s="9" customFormat="1" ht="12.75" customHeight="1" x14ac:dyDescent="0.2">
      <c r="A10" s="37" t="s">
        <v>25</v>
      </c>
      <c r="B10" s="85">
        <v>138.45010400000001</v>
      </c>
      <c r="C10" s="85">
        <v>147.54584500000001</v>
      </c>
      <c r="D10" s="85">
        <v>145.17118099999999</v>
      </c>
      <c r="E10" s="85">
        <v>843.40193199999999</v>
      </c>
      <c r="F10" s="85">
        <v>846.23149999999998</v>
      </c>
      <c r="G10" s="86">
        <v>-0.3343728046048966</v>
      </c>
      <c r="I10" s="101"/>
    </row>
    <row r="11" spans="1:9" s="9" customFormat="1" ht="12.75" customHeight="1" x14ac:dyDescent="0.2">
      <c r="A11" s="38" t="s">
        <v>31</v>
      </c>
      <c r="I11" s="101"/>
    </row>
    <row r="12" spans="1:9" s="9" customFormat="1" ht="24" customHeight="1" x14ac:dyDescent="0.2">
      <c r="A12" s="38" t="s">
        <v>138</v>
      </c>
      <c r="B12" s="85">
        <v>3.6417809999999999</v>
      </c>
      <c r="C12" s="85">
        <v>4.015892</v>
      </c>
      <c r="D12" s="85">
        <v>3.3238750000000001</v>
      </c>
      <c r="E12" s="85">
        <v>27.960197000000001</v>
      </c>
      <c r="F12" s="85">
        <v>28.216267999999999</v>
      </c>
      <c r="G12" s="86">
        <v>-0.90752965629614835</v>
      </c>
      <c r="I12" s="101"/>
    </row>
    <row r="13" spans="1:9" s="9" customFormat="1" ht="12.75" customHeight="1" x14ac:dyDescent="0.2">
      <c r="A13" s="38" t="s">
        <v>108</v>
      </c>
      <c r="B13" s="85">
        <v>61.775323</v>
      </c>
      <c r="C13" s="85">
        <v>73.729185999999999</v>
      </c>
      <c r="D13" s="85">
        <v>73.330978999999999</v>
      </c>
      <c r="E13" s="85">
        <v>381.27369800000002</v>
      </c>
      <c r="F13" s="85">
        <v>357.65215899999998</v>
      </c>
      <c r="G13" s="86">
        <v>6.6046124441262037</v>
      </c>
      <c r="I13" s="101"/>
    </row>
    <row r="14" spans="1:9" s="9" customFormat="1" ht="12.75" customHeight="1" x14ac:dyDescent="0.2">
      <c r="A14" s="38" t="s">
        <v>131</v>
      </c>
      <c r="B14" s="85">
        <v>53.206539999999997</v>
      </c>
      <c r="C14" s="85">
        <v>52.075842000000002</v>
      </c>
      <c r="D14" s="85">
        <v>53.665931</v>
      </c>
      <c r="E14" s="85">
        <v>331.73813200000001</v>
      </c>
      <c r="F14" s="85">
        <v>354.735615</v>
      </c>
      <c r="G14" s="86">
        <v>-6.482992411122865</v>
      </c>
      <c r="I14" s="101"/>
    </row>
    <row r="15" spans="1:9" s="9" customFormat="1" ht="12.75" customHeight="1" x14ac:dyDescent="0.2">
      <c r="A15" s="37" t="s">
        <v>26</v>
      </c>
      <c r="B15" s="85">
        <v>557.95311400000003</v>
      </c>
      <c r="C15" s="85">
        <v>655.37414899999999</v>
      </c>
      <c r="D15" s="85">
        <v>500.67445099999998</v>
      </c>
      <c r="E15" s="85">
        <v>3635.7044070000002</v>
      </c>
      <c r="F15" s="85">
        <v>3726.2121539999998</v>
      </c>
      <c r="G15" s="86">
        <v>-2.4289477694618569</v>
      </c>
      <c r="I15" s="101"/>
    </row>
    <row r="16" spans="1:9" s="9" customFormat="1" ht="12.75" customHeight="1" x14ac:dyDescent="0.2">
      <c r="A16" s="40" t="s">
        <v>27</v>
      </c>
      <c r="B16" s="85">
        <v>192.07104899999999</v>
      </c>
      <c r="C16" s="85">
        <v>213.45747399999999</v>
      </c>
      <c r="D16" s="85">
        <v>223.96674999999999</v>
      </c>
      <c r="E16" s="85">
        <v>1223.28666</v>
      </c>
      <c r="F16" s="85">
        <v>1413.8231330000001</v>
      </c>
      <c r="G16" s="86">
        <v>-13.47668379111181</v>
      </c>
      <c r="I16" s="101"/>
    </row>
    <row r="17" spans="1:9" s="9" customFormat="1" ht="12.75" customHeight="1" x14ac:dyDescent="0.2">
      <c r="A17" s="41"/>
      <c r="I17" s="101"/>
    </row>
    <row r="18" spans="1:9" s="9" customFormat="1" ht="12.75" customHeight="1" x14ac:dyDescent="0.2">
      <c r="A18" s="35" t="s">
        <v>28</v>
      </c>
      <c r="B18" s="85">
        <v>4825.7811579999998</v>
      </c>
      <c r="C18" s="85">
        <v>5202.1928099999996</v>
      </c>
      <c r="D18" s="85">
        <v>4861.7992850000001</v>
      </c>
      <c r="E18" s="85">
        <v>30854.680055000001</v>
      </c>
      <c r="F18" s="85">
        <v>30523.252446999999</v>
      </c>
      <c r="G18" s="86">
        <v>1.0858200926506356</v>
      </c>
      <c r="I18" s="101"/>
    </row>
    <row r="19" spans="1:9" s="9" customFormat="1" ht="12.75" customHeight="1" x14ac:dyDescent="0.2">
      <c r="A19" s="42" t="s">
        <v>23</v>
      </c>
      <c r="I19" s="101"/>
    </row>
    <row r="20" spans="1:9" s="9" customFormat="1" ht="12.75" customHeight="1" x14ac:dyDescent="0.2">
      <c r="A20" s="40" t="s">
        <v>29</v>
      </c>
      <c r="B20" s="85">
        <v>585.586095</v>
      </c>
      <c r="C20" s="85">
        <v>683.23022000000003</v>
      </c>
      <c r="D20" s="85">
        <v>784.99496399999998</v>
      </c>
      <c r="E20" s="85">
        <v>4501.7995940000001</v>
      </c>
      <c r="F20" s="85">
        <v>4676.5487240000002</v>
      </c>
      <c r="G20" s="86">
        <v>-3.7367114150482195</v>
      </c>
      <c r="I20" s="101"/>
    </row>
    <row r="21" spans="1:9" s="9" customFormat="1" ht="12.75" customHeight="1" x14ac:dyDescent="0.2">
      <c r="A21" s="39" t="s">
        <v>31</v>
      </c>
      <c r="I21" s="101"/>
    </row>
    <row r="22" spans="1:9" s="9" customFormat="1" ht="12.75" customHeight="1" x14ac:dyDescent="0.2">
      <c r="A22" s="39" t="s">
        <v>126</v>
      </c>
      <c r="B22" s="85">
        <v>240.230861</v>
      </c>
      <c r="C22" s="85">
        <v>147.80646100000001</v>
      </c>
      <c r="D22" s="85">
        <v>284.50988899999999</v>
      </c>
      <c r="E22" s="85">
        <v>1549.1405589999999</v>
      </c>
      <c r="F22" s="85">
        <v>1967.1709109999999</v>
      </c>
      <c r="G22" s="86">
        <v>-21.250332122260616</v>
      </c>
      <c r="I22" s="101"/>
    </row>
    <row r="23" spans="1:9" s="9" customFormat="1" ht="12.75" customHeight="1" x14ac:dyDescent="0.2">
      <c r="A23" s="40" t="s">
        <v>30</v>
      </c>
      <c r="B23" s="85">
        <v>823.46036900000001</v>
      </c>
      <c r="C23" s="85">
        <v>864.86804099999995</v>
      </c>
      <c r="D23" s="85">
        <v>701.66959699999995</v>
      </c>
      <c r="E23" s="85">
        <v>4854.6550269999998</v>
      </c>
      <c r="F23" s="85">
        <v>5163.2918220000001</v>
      </c>
      <c r="G23" s="86">
        <v>-5.9775198776281826</v>
      </c>
      <c r="I23" s="101"/>
    </row>
    <row r="24" spans="1:9" s="9" customFormat="1" ht="12.75" customHeight="1" x14ac:dyDescent="0.2">
      <c r="A24" s="39" t="s">
        <v>31</v>
      </c>
      <c r="I24" s="101"/>
    </row>
    <row r="25" spans="1:9" s="9" customFormat="1" ht="12.75" customHeight="1" x14ac:dyDescent="0.2">
      <c r="A25" s="39" t="s">
        <v>32</v>
      </c>
      <c r="B25" s="85">
        <v>601.74519299999997</v>
      </c>
      <c r="C25" s="85">
        <v>637.57146499999999</v>
      </c>
      <c r="D25" s="85">
        <v>494.97985299999999</v>
      </c>
      <c r="E25" s="85">
        <v>3541.5705149999999</v>
      </c>
      <c r="F25" s="85">
        <v>2980.520458</v>
      </c>
      <c r="G25" s="86">
        <v>18.823895521135867</v>
      </c>
      <c r="I25" s="101"/>
    </row>
    <row r="26" spans="1:9" s="9" customFormat="1" ht="12.75" customHeight="1" x14ac:dyDescent="0.2">
      <c r="A26" s="39" t="s">
        <v>109</v>
      </c>
      <c r="B26" s="85">
        <v>7.670515</v>
      </c>
      <c r="C26" s="85">
        <v>0.81040900000000005</v>
      </c>
      <c r="D26" s="85">
        <v>4.41568</v>
      </c>
      <c r="E26" s="85">
        <v>43.919493000000003</v>
      </c>
      <c r="F26" s="85">
        <v>4.0043439999999997</v>
      </c>
      <c r="G26" s="86">
        <v>996.79620432210618</v>
      </c>
      <c r="I26" s="101"/>
    </row>
    <row r="27" spans="1:9" s="9" customFormat="1" ht="12.75" customHeight="1" x14ac:dyDescent="0.2">
      <c r="A27" s="42" t="s">
        <v>33</v>
      </c>
      <c r="B27" s="85">
        <v>3416.7346940000002</v>
      </c>
      <c r="C27" s="85">
        <v>3654.0945489999999</v>
      </c>
      <c r="D27" s="85">
        <v>3375.134724</v>
      </c>
      <c r="E27" s="85">
        <v>21498.225434</v>
      </c>
      <c r="F27" s="85">
        <v>20683.411900999999</v>
      </c>
      <c r="G27" s="86">
        <v>3.9394541717781379</v>
      </c>
      <c r="I27" s="101"/>
    </row>
    <row r="28" spans="1:9" s="9" customFormat="1" ht="12.75" customHeight="1" x14ac:dyDescent="0.2">
      <c r="A28" s="43" t="s">
        <v>23</v>
      </c>
      <c r="I28" s="101"/>
    </row>
    <row r="29" spans="1:9" s="9" customFormat="1" ht="12.75" customHeight="1" x14ac:dyDescent="0.2">
      <c r="A29" s="39" t="s">
        <v>34</v>
      </c>
      <c r="B29" s="85">
        <v>275.56296600000002</v>
      </c>
      <c r="C29" s="85">
        <v>307.36707200000001</v>
      </c>
      <c r="D29" s="85">
        <v>277.14388200000002</v>
      </c>
      <c r="E29" s="85">
        <v>1782.3104430000001</v>
      </c>
      <c r="F29" s="85">
        <v>2120.1209960000001</v>
      </c>
      <c r="G29" s="86">
        <v>-15.933550662313237</v>
      </c>
      <c r="I29" s="101"/>
    </row>
    <row r="30" spans="1:9" s="9" customFormat="1" ht="12.75" customHeight="1" x14ac:dyDescent="0.2">
      <c r="A30" s="44" t="s">
        <v>31</v>
      </c>
      <c r="I30" s="101"/>
    </row>
    <row r="31" spans="1:9" s="9" customFormat="1" ht="12.75" customHeight="1" x14ac:dyDescent="0.2">
      <c r="A31" s="44" t="s">
        <v>110</v>
      </c>
      <c r="B31" s="85">
        <v>19.822519</v>
      </c>
      <c r="C31" s="85">
        <v>14.380893</v>
      </c>
      <c r="D31" s="85">
        <v>16.657063999999998</v>
      </c>
      <c r="E31" s="85">
        <v>126.620991</v>
      </c>
      <c r="F31" s="85">
        <v>174.812926</v>
      </c>
      <c r="G31" s="86">
        <v>-27.567718304766544</v>
      </c>
      <c r="I31" s="101"/>
    </row>
    <row r="32" spans="1:9" s="9" customFormat="1" ht="12.75" customHeight="1" x14ac:dyDescent="0.2">
      <c r="A32" s="45" t="s">
        <v>35</v>
      </c>
      <c r="B32" s="85">
        <v>63.405636999999999</v>
      </c>
      <c r="C32" s="85">
        <v>63.029845999999999</v>
      </c>
      <c r="D32" s="85">
        <v>59.815038000000001</v>
      </c>
      <c r="E32" s="85">
        <v>376.23459300000002</v>
      </c>
      <c r="F32" s="85">
        <v>486.053361</v>
      </c>
      <c r="G32" s="86">
        <v>-22.593973586369245</v>
      </c>
      <c r="I32" s="101"/>
    </row>
    <row r="33" spans="1:9" s="9" customFormat="1" ht="12.75" customHeight="1" x14ac:dyDescent="0.2">
      <c r="A33" s="43" t="s">
        <v>36</v>
      </c>
      <c r="B33" s="85">
        <v>3141.1717279999998</v>
      </c>
      <c r="C33" s="85">
        <v>3346.7274769999999</v>
      </c>
      <c r="D33" s="85">
        <v>3097.9908420000002</v>
      </c>
      <c r="E33" s="85">
        <v>19715.914991000001</v>
      </c>
      <c r="F33" s="85">
        <v>18563.290905000002</v>
      </c>
      <c r="G33" s="86">
        <v>6.2091581277193768</v>
      </c>
      <c r="I33" s="101"/>
    </row>
    <row r="34" spans="1:9" s="9" customFormat="1" ht="12.75" customHeight="1" x14ac:dyDescent="0.2">
      <c r="A34" s="44" t="s">
        <v>31</v>
      </c>
      <c r="I34" s="101"/>
    </row>
    <row r="35" spans="1:9" s="9" customFormat="1" ht="12.75" customHeight="1" x14ac:dyDescent="0.2">
      <c r="A35" s="44" t="s">
        <v>111</v>
      </c>
      <c r="B35" s="85">
        <v>364.99617999999998</v>
      </c>
      <c r="C35" s="85">
        <v>283.06600700000001</v>
      </c>
      <c r="D35" s="85">
        <v>476.63820800000002</v>
      </c>
      <c r="E35" s="85">
        <v>2666.898788</v>
      </c>
      <c r="F35" s="85">
        <v>3322.2521350000002</v>
      </c>
      <c r="G35" s="86">
        <v>-19.726177314955663</v>
      </c>
      <c r="I35" s="101"/>
    </row>
    <row r="36" spans="1:9" s="9" customFormat="1" ht="12.75" customHeight="1" x14ac:dyDescent="0.2">
      <c r="A36" s="45" t="s">
        <v>156</v>
      </c>
      <c r="B36" s="85">
        <v>22.458828</v>
      </c>
      <c r="C36" s="85">
        <v>23.229253</v>
      </c>
      <c r="D36" s="85">
        <v>21.678073999999999</v>
      </c>
      <c r="E36" s="85">
        <v>141.470812</v>
      </c>
      <c r="F36" s="85">
        <v>148.48503700000001</v>
      </c>
      <c r="G36" s="86">
        <v>-4.7238598189526613</v>
      </c>
      <c r="I36" s="101"/>
    </row>
    <row r="37" spans="1:9" s="9" customFormat="1" ht="12.75" customHeight="1" x14ac:dyDescent="0.2">
      <c r="A37" s="45" t="s">
        <v>157</v>
      </c>
      <c r="B37" s="85">
        <v>112.997848</v>
      </c>
      <c r="C37" s="85">
        <v>110.477608</v>
      </c>
      <c r="D37" s="85">
        <v>98.587412999999998</v>
      </c>
      <c r="E37" s="85">
        <v>659.47866499999998</v>
      </c>
      <c r="F37" s="85">
        <v>640.80976899999996</v>
      </c>
      <c r="G37" s="86">
        <v>2.9133288696789492</v>
      </c>
      <c r="I37" s="101"/>
    </row>
    <row r="38" spans="1:9" s="9" customFormat="1" ht="12.75" customHeight="1" x14ac:dyDescent="0.2">
      <c r="A38" s="45" t="s">
        <v>37</v>
      </c>
      <c r="B38" s="85">
        <v>49.896017000000001</v>
      </c>
      <c r="C38" s="85">
        <v>58.466729000000001</v>
      </c>
      <c r="D38" s="85">
        <v>58.851816999999997</v>
      </c>
      <c r="E38" s="85">
        <v>348.66166700000002</v>
      </c>
      <c r="F38" s="85">
        <v>400.94383800000003</v>
      </c>
      <c r="G38" s="86">
        <v>-13.039774164081308</v>
      </c>
      <c r="I38" s="101"/>
    </row>
    <row r="39" spans="1:9" s="9" customFormat="1" ht="12.75" customHeight="1" x14ac:dyDescent="0.2">
      <c r="A39" s="45" t="s">
        <v>38</v>
      </c>
      <c r="B39" s="85">
        <v>64.009456999999998</v>
      </c>
      <c r="C39" s="85">
        <v>70.988749999999996</v>
      </c>
      <c r="D39" s="85">
        <v>73.240815999999995</v>
      </c>
      <c r="E39" s="85">
        <v>421.36555700000002</v>
      </c>
      <c r="F39" s="85">
        <v>457.05765700000001</v>
      </c>
      <c r="G39" s="86">
        <v>-7.8091022988812995</v>
      </c>
      <c r="I39" s="101"/>
    </row>
    <row r="40" spans="1:9" s="9" customFormat="1" ht="12.75" customHeight="1" x14ac:dyDescent="0.2">
      <c r="A40" s="45" t="s">
        <v>113</v>
      </c>
      <c r="B40" s="85">
        <v>441.08086900000001</v>
      </c>
      <c r="C40" s="85">
        <v>491.17039999999997</v>
      </c>
      <c r="D40" s="85">
        <v>549.02974400000005</v>
      </c>
      <c r="E40" s="85">
        <v>3089.96749</v>
      </c>
      <c r="F40" s="85">
        <v>2971.0637999999999</v>
      </c>
      <c r="G40" s="86">
        <v>4.0020577814586176</v>
      </c>
      <c r="I40" s="101"/>
    </row>
    <row r="41" spans="1:9" s="9" customFormat="1" ht="12.75" customHeight="1" x14ac:dyDescent="0.2">
      <c r="A41" s="45" t="s">
        <v>114</v>
      </c>
      <c r="B41" s="85">
        <v>35.056564000000002</v>
      </c>
      <c r="C41" s="85">
        <v>37.341804000000003</v>
      </c>
      <c r="D41" s="85">
        <v>42.962297999999997</v>
      </c>
      <c r="E41" s="85">
        <v>244.74133</v>
      </c>
      <c r="F41" s="85">
        <v>239.880245</v>
      </c>
      <c r="G41" s="86">
        <v>2.0264632462752559</v>
      </c>
      <c r="I41" s="101"/>
    </row>
    <row r="42" spans="1:9" s="9" customFormat="1" ht="12.75" customHeight="1" x14ac:dyDescent="0.2">
      <c r="A42" s="45" t="s">
        <v>115</v>
      </c>
      <c r="B42" s="85">
        <v>104.52520800000001</v>
      </c>
      <c r="C42" s="85">
        <v>103.40122700000001</v>
      </c>
      <c r="D42" s="85">
        <v>118.025655</v>
      </c>
      <c r="E42" s="85">
        <v>635.169804</v>
      </c>
      <c r="F42" s="85">
        <v>559.75407900000005</v>
      </c>
      <c r="G42" s="86">
        <v>13.473010350318503</v>
      </c>
      <c r="I42" s="101"/>
    </row>
    <row r="43" spans="1:9" s="9" customFormat="1" ht="12.75" customHeight="1" x14ac:dyDescent="0.2">
      <c r="A43" s="45" t="s">
        <v>112</v>
      </c>
      <c r="B43" s="85">
        <v>78.437369000000004</v>
      </c>
      <c r="C43" s="85">
        <v>87.083642999999995</v>
      </c>
      <c r="D43" s="85">
        <v>84.104595000000003</v>
      </c>
      <c r="E43" s="85">
        <v>496.69666100000001</v>
      </c>
      <c r="F43" s="85">
        <v>482.505743</v>
      </c>
      <c r="G43" s="86">
        <v>2.9410878949890531</v>
      </c>
      <c r="I43" s="101"/>
    </row>
    <row r="44" spans="1:9" s="9" customFormat="1" ht="12.75" customHeight="1" x14ac:dyDescent="0.2">
      <c r="A44" s="45" t="s">
        <v>39</v>
      </c>
      <c r="B44" s="85">
        <v>146.24135200000001</v>
      </c>
      <c r="C44" s="85">
        <v>155.667619</v>
      </c>
      <c r="D44" s="85">
        <v>185.44930600000001</v>
      </c>
      <c r="E44" s="85">
        <v>972.60688400000004</v>
      </c>
      <c r="F44" s="85">
        <v>705.26877500000001</v>
      </c>
      <c r="G44" s="86">
        <v>37.905847880476472</v>
      </c>
      <c r="I44" s="101"/>
    </row>
    <row r="45" spans="1:9" s="9" customFormat="1" ht="12.75" customHeight="1" x14ac:dyDescent="0.2">
      <c r="A45" s="45" t="s">
        <v>127</v>
      </c>
      <c r="B45" s="85">
        <v>7.4904080000000004</v>
      </c>
      <c r="C45" s="85">
        <v>6.7057130000000003</v>
      </c>
      <c r="D45" s="85">
        <v>7.8602169999999996</v>
      </c>
      <c r="E45" s="85">
        <v>41.688391000000003</v>
      </c>
      <c r="F45" s="85">
        <v>57.991593000000002</v>
      </c>
      <c r="G45" s="86">
        <v>-28.113043902760168</v>
      </c>
      <c r="I45" s="101"/>
    </row>
    <row r="46" spans="1:9" s="9" customFormat="1" ht="24" customHeight="1" x14ac:dyDescent="0.2">
      <c r="A46" s="68" t="s">
        <v>128</v>
      </c>
      <c r="B46" s="85">
        <v>56.463265999999997</v>
      </c>
      <c r="C46" s="85">
        <v>62.304380000000002</v>
      </c>
      <c r="D46" s="85">
        <v>53.080812999999999</v>
      </c>
      <c r="E46" s="85">
        <v>353.603835</v>
      </c>
      <c r="F46" s="85">
        <v>543.24285699999996</v>
      </c>
      <c r="G46" s="86">
        <v>-34.908700511454668</v>
      </c>
      <c r="I46" s="101"/>
    </row>
    <row r="47" spans="1:9" s="9" customFormat="1" ht="12.75" customHeight="1" x14ac:dyDescent="0.2">
      <c r="A47" s="46"/>
      <c r="I47" s="101"/>
    </row>
    <row r="48" spans="1:9" s="9" customFormat="1" ht="24" customHeight="1" x14ac:dyDescent="0.2">
      <c r="A48" s="70" t="s">
        <v>183</v>
      </c>
      <c r="B48" s="85">
        <v>229.11764400000001</v>
      </c>
      <c r="C48" s="85">
        <v>328.43296099999998</v>
      </c>
      <c r="D48" s="85">
        <v>303.50936899999999</v>
      </c>
      <c r="E48" s="85">
        <v>1433.0605840000001</v>
      </c>
      <c r="F48" s="85">
        <v>1456.4207080000001</v>
      </c>
      <c r="G48" s="86">
        <v>-1.6039406657488939</v>
      </c>
      <c r="I48" s="101"/>
    </row>
    <row r="49" spans="1:9" ht="12.75" customHeight="1" x14ac:dyDescent="0.2">
      <c r="A49" s="41"/>
      <c r="B49" s="9"/>
      <c r="C49" s="9"/>
      <c r="D49" s="9"/>
      <c r="E49" s="9"/>
      <c r="F49" s="9"/>
      <c r="G49" s="9"/>
      <c r="I49" s="101"/>
    </row>
    <row r="50" spans="1:9" ht="12.75" customHeight="1" x14ac:dyDescent="0.2">
      <c r="A50" s="47" t="s">
        <v>40</v>
      </c>
      <c r="B50" s="87">
        <v>5943.3977889999996</v>
      </c>
      <c r="C50" s="88">
        <v>6547.0197410000001</v>
      </c>
      <c r="D50" s="88">
        <v>6035.1442280000001</v>
      </c>
      <c r="E50" s="88">
        <v>37990.284638999998</v>
      </c>
      <c r="F50" s="88">
        <v>37966.145194999997</v>
      </c>
      <c r="G50" s="89">
        <v>6.3581498400793635E-2</v>
      </c>
      <c r="I50" s="101"/>
    </row>
    <row r="51" spans="1:9" ht="7.5" customHeight="1" x14ac:dyDescent="0.2"/>
    <row r="52" spans="1:9" ht="24.95" customHeight="1" x14ac:dyDescent="0.2">
      <c r="A52" s="113" t="s">
        <v>154</v>
      </c>
      <c r="B52" s="113"/>
      <c r="C52" s="113"/>
      <c r="D52" s="113"/>
      <c r="E52" s="113"/>
      <c r="F52" s="113"/>
      <c r="G52" s="113"/>
    </row>
    <row r="53" spans="1:9" x14ac:dyDescent="0.2">
      <c r="A53" s="82" t="s">
        <v>140</v>
      </c>
      <c r="B53" s="82"/>
      <c r="C53" s="82"/>
      <c r="D53" s="82"/>
      <c r="E53" s="82"/>
      <c r="F53" s="82"/>
      <c r="G53" s="82"/>
    </row>
    <row r="54" spans="1:9" x14ac:dyDescent="0.2">
      <c r="A54" s="82" t="s">
        <v>155</v>
      </c>
      <c r="B54" s="82"/>
      <c r="C54" s="82"/>
      <c r="D54" s="82"/>
      <c r="E54" s="82"/>
      <c r="F54" s="82"/>
      <c r="G54" s="82"/>
    </row>
    <row r="55" spans="1:9" ht="13.5" customHeight="1" x14ac:dyDescent="0.2">
      <c r="A55" s="33" t="s">
        <v>151</v>
      </c>
    </row>
    <row r="57" spans="1:9" x14ac:dyDescent="0.2">
      <c r="B57" s="102"/>
      <c r="C57" s="102"/>
      <c r="D57" s="102"/>
      <c r="E57" s="102"/>
      <c r="F57" s="102"/>
    </row>
  </sheetData>
  <mergeCells count="7">
    <mergeCell ref="A52:G52"/>
    <mergeCell ref="A1:G1"/>
    <mergeCell ref="B4:D4"/>
    <mergeCell ref="B5:F5"/>
    <mergeCell ref="E3:G3"/>
    <mergeCell ref="G4:G5"/>
    <mergeCell ref="A3:A5"/>
  </mergeCells>
  <conditionalFormatting sqref="A6:G50">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2/23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1"/>
  <sheetViews>
    <sheetView view="pageLayout" zoomScaleNormal="100" zoomScaleSheetLayoutView="100" workbookViewId="0">
      <selection sqref="A1:G1"/>
    </sheetView>
  </sheetViews>
  <sheetFormatPr baseColWidth="10" defaultRowHeight="14.25" x14ac:dyDescent="0.2"/>
  <cols>
    <col min="1" max="1" width="24" customWidth="1"/>
    <col min="2" max="6" width="9.5" customWidth="1"/>
    <col min="7" max="7" width="11.125" customWidth="1"/>
    <col min="8" max="26" width="11" customWidth="1"/>
  </cols>
  <sheetData>
    <row r="1" spans="1:13" x14ac:dyDescent="0.2">
      <c r="A1" s="134" t="s">
        <v>152</v>
      </c>
      <c r="B1" s="150"/>
      <c r="C1" s="150"/>
      <c r="D1" s="150"/>
      <c r="E1" s="150"/>
      <c r="F1" s="150"/>
      <c r="G1" s="150"/>
    </row>
    <row r="2" spans="1:13" ht="14.25" customHeight="1" x14ac:dyDescent="0.2">
      <c r="A2" s="66"/>
      <c r="B2" s="67"/>
      <c r="C2" s="67"/>
      <c r="D2" s="67"/>
      <c r="E2" s="67"/>
      <c r="F2" s="67"/>
      <c r="G2" s="67"/>
    </row>
    <row r="3" spans="1:13" x14ac:dyDescent="0.2">
      <c r="A3" s="129" t="s">
        <v>144</v>
      </c>
      <c r="B3" s="90" t="s">
        <v>92</v>
      </c>
      <c r="C3" s="90" t="s">
        <v>93</v>
      </c>
      <c r="D3" s="90" t="s">
        <v>94</v>
      </c>
      <c r="E3" s="130" t="s">
        <v>167</v>
      </c>
      <c r="F3" s="130"/>
      <c r="G3" s="131"/>
    </row>
    <row r="4" spans="1:13" ht="24" customHeight="1" x14ac:dyDescent="0.2">
      <c r="A4" s="129"/>
      <c r="B4" s="127" t="s">
        <v>169</v>
      </c>
      <c r="C4" s="128"/>
      <c r="D4" s="128"/>
      <c r="E4" s="91" t="s">
        <v>169</v>
      </c>
      <c r="F4" s="91" t="s">
        <v>181</v>
      </c>
      <c r="G4" s="132" t="s">
        <v>153</v>
      </c>
    </row>
    <row r="5" spans="1:13" ht="17.25" customHeight="1" x14ac:dyDescent="0.2">
      <c r="A5" s="129"/>
      <c r="B5" s="128" t="s">
        <v>104</v>
      </c>
      <c r="C5" s="128"/>
      <c r="D5" s="128"/>
      <c r="E5" s="128"/>
      <c r="F5" s="128"/>
      <c r="G5" s="133"/>
    </row>
    <row r="6" spans="1:13" x14ac:dyDescent="0.2">
      <c r="A6" s="71"/>
    </row>
    <row r="7" spans="1:13" ht="12.75" customHeight="1" x14ac:dyDescent="0.2">
      <c r="A7" s="57" t="s">
        <v>41</v>
      </c>
      <c r="B7" s="85">
        <v>2402.3341580000001</v>
      </c>
      <c r="C7" s="85">
        <v>2768.268775</v>
      </c>
      <c r="D7" s="85">
        <v>2528.7160690000001</v>
      </c>
      <c r="E7" s="85">
        <v>16030.421407</v>
      </c>
      <c r="F7" s="85">
        <v>17202.220685</v>
      </c>
      <c r="G7" s="86">
        <v>-6.8119070174572727</v>
      </c>
      <c r="I7" s="103"/>
      <c r="J7" s="102"/>
      <c r="K7" s="102"/>
      <c r="L7" s="102"/>
      <c r="M7" s="102"/>
    </row>
    <row r="8" spans="1:13" ht="12.75" customHeight="1" x14ac:dyDescent="0.2">
      <c r="A8" s="50" t="s">
        <v>23</v>
      </c>
      <c r="B8" s="9"/>
      <c r="C8" s="9"/>
      <c r="D8" s="9"/>
      <c r="E8" s="9"/>
      <c r="F8" s="9"/>
      <c r="G8" s="9"/>
      <c r="I8" s="103"/>
    </row>
    <row r="9" spans="1:13" ht="12.75" customHeight="1" x14ac:dyDescent="0.2">
      <c r="A9" s="50" t="s">
        <v>142</v>
      </c>
      <c r="B9" s="85">
        <v>1996.7924989999999</v>
      </c>
      <c r="C9" s="85">
        <v>2346.4703639999998</v>
      </c>
      <c r="D9" s="85">
        <v>2061.0305159999998</v>
      </c>
      <c r="E9" s="85">
        <v>12855.369713</v>
      </c>
      <c r="F9" s="85">
        <v>12380.021434</v>
      </c>
      <c r="G9" s="86">
        <v>3.8396401939541249</v>
      </c>
      <c r="I9" s="103"/>
      <c r="J9" s="102"/>
      <c r="K9" s="102"/>
      <c r="L9" s="102"/>
      <c r="M9" s="102"/>
    </row>
    <row r="10" spans="1:13" ht="12.75" customHeight="1" x14ac:dyDescent="0.2">
      <c r="A10" s="51" t="s">
        <v>23</v>
      </c>
      <c r="B10" s="9"/>
      <c r="C10" s="9"/>
      <c r="D10" s="9"/>
      <c r="E10" s="9"/>
      <c r="F10" s="9"/>
      <c r="G10" s="9"/>
      <c r="I10" s="103"/>
    </row>
    <row r="11" spans="1:13" ht="12.75" customHeight="1" x14ac:dyDescent="0.2">
      <c r="A11" s="51" t="s">
        <v>143</v>
      </c>
      <c r="B11" s="85">
        <v>1401.9233130000002</v>
      </c>
      <c r="C11" s="85">
        <v>1687.8211109999997</v>
      </c>
      <c r="D11" s="85">
        <v>1414.5082179999997</v>
      </c>
      <c r="E11" s="85">
        <v>9081.6433640000014</v>
      </c>
      <c r="F11" s="85">
        <v>8382.3088659999994</v>
      </c>
      <c r="G11" s="86">
        <v>8.3429817390363183</v>
      </c>
      <c r="I11" s="103"/>
      <c r="J11" s="102"/>
      <c r="K11" s="102"/>
      <c r="L11" s="102"/>
      <c r="M11" s="102"/>
    </row>
    <row r="12" spans="1:13" ht="12.75" customHeight="1" x14ac:dyDescent="0.2">
      <c r="A12" s="52" t="s">
        <v>23</v>
      </c>
      <c r="B12" s="9"/>
      <c r="C12" s="9"/>
      <c r="D12" s="9"/>
      <c r="E12" s="9"/>
      <c r="F12" s="9"/>
      <c r="G12" s="9"/>
      <c r="I12" s="103"/>
    </row>
    <row r="13" spans="1:13" ht="12.75" customHeight="1" x14ac:dyDescent="0.2">
      <c r="A13" s="53" t="s">
        <v>42</v>
      </c>
      <c r="B13" s="85">
        <v>320.50473399999998</v>
      </c>
      <c r="C13" s="85">
        <v>473.06768099999999</v>
      </c>
      <c r="D13" s="85">
        <v>334.87740100000002</v>
      </c>
      <c r="E13" s="85">
        <v>2164.805233</v>
      </c>
      <c r="F13" s="85">
        <v>2113.4160470000002</v>
      </c>
      <c r="G13" s="86">
        <v>2.4315697835713479</v>
      </c>
      <c r="I13" s="103"/>
    </row>
    <row r="14" spans="1:13" ht="12.75" customHeight="1" x14ac:dyDescent="0.2">
      <c r="A14" s="53" t="s">
        <v>43</v>
      </c>
      <c r="B14" s="85">
        <v>199.731953</v>
      </c>
      <c r="C14" s="85">
        <v>224.61189899999999</v>
      </c>
      <c r="D14" s="85">
        <v>214.427222</v>
      </c>
      <c r="E14" s="85">
        <v>1282.377131</v>
      </c>
      <c r="F14" s="85">
        <v>1073.814736</v>
      </c>
      <c r="G14" s="86">
        <v>19.422567786404443</v>
      </c>
      <c r="I14" s="103"/>
    </row>
    <row r="15" spans="1:13" ht="12.75" customHeight="1" x14ac:dyDescent="0.2">
      <c r="A15" s="53" t="s">
        <v>44</v>
      </c>
      <c r="B15" s="85">
        <v>7.8251220000000004</v>
      </c>
      <c r="C15" s="85">
        <v>7.165896</v>
      </c>
      <c r="D15" s="85">
        <v>8.3589470000000006</v>
      </c>
      <c r="E15" s="85">
        <v>49.758220999999999</v>
      </c>
      <c r="F15" s="85">
        <v>51.407977000000002</v>
      </c>
      <c r="G15" s="86">
        <v>-3.2091439816820753</v>
      </c>
      <c r="I15" s="103"/>
    </row>
    <row r="16" spans="1:13" ht="12.75" customHeight="1" x14ac:dyDescent="0.2">
      <c r="A16" s="53" t="s">
        <v>45</v>
      </c>
      <c r="B16" s="85">
        <v>394.01577500000002</v>
      </c>
      <c r="C16" s="85">
        <v>418.604286</v>
      </c>
      <c r="D16" s="85">
        <v>366.36588999999998</v>
      </c>
      <c r="E16" s="85">
        <v>2409.94146</v>
      </c>
      <c r="F16" s="85">
        <v>2252.4587409999999</v>
      </c>
      <c r="G16" s="86">
        <v>6.9915917274508814</v>
      </c>
      <c r="I16" s="103"/>
    </row>
    <row r="17" spans="1:13" ht="12.75" customHeight="1" x14ac:dyDescent="0.2">
      <c r="A17" s="53" t="s">
        <v>46</v>
      </c>
      <c r="B17" s="85">
        <v>138.82440399999999</v>
      </c>
      <c r="C17" s="85">
        <v>170.01349200000001</v>
      </c>
      <c r="D17" s="85">
        <v>162.65029100000001</v>
      </c>
      <c r="E17" s="85">
        <v>987.54126900000006</v>
      </c>
      <c r="F17" s="85">
        <v>935.58029499999998</v>
      </c>
      <c r="G17" s="86">
        <v>5.5538764847543263</v>
      </c>
      <c r="I17" s="103"/>
    </row>
    <row r="18" spans="1:13" ht="12.75" customHeight="1" x14ac:dyDescent="0.2">
      <c r="A18" s="53" t="s">
        <v>47</v>
      </c>
      <c r="B18" s="85">
        <v>55.981588000000002</v>
      </c>
      <c r="C18" s="85">
        <v>56.467094000000003</v>
      </c>
      <c r="D18" s="85">
        <v>30.783488999999999</v>
      </c>
      <c r="E18" s="85">
        <v>324.16030499999999</v>
      </c>
      <c r="F18" s="85">
        <v>209.40035800000001</v>
      </c>
      <c r="G18" s="86">
        <v>54.804083477259354</v>
      </c>
      <c r="I18" s="103"/>
    </row>
    <row r="19" spans="1:13" ht="12.75" customHeight="1" x14ac:dyDescent="0.2">
      <c r="A19" s="53" t="s">
        <v>48</v>
      </c>
      <c r="B19" s="85">
        <v>12.274462</v>
      </c>
      <c r="C19" s="85">
        <v>12.420639</v>
      </c>
      <c r="D19" s="85">
        <v>16.888822000000001</v>
      </c>
      <c r="E19" s="85">
        <v>73.340847999999994</v>
      </c>
      <c r="F19" s="85">
        <v>88.573712999999998</v>
      </c>
      <c r="G19" s="86">
        <v>-17.197952399263201</v>
      </c>
      <c r="I19" s="103"/>
    </row>
    <row r="20" spans="1:13" ht="12.75" customHeight="1" x14ac:dyDescent="0.2">
      <c r="A20" s="53" t="s">
        <v>49</v>
      </c>
      <c r="B20" s="85">
        <v>12.31015</v>
      </c>
      <c r="C20" s="85">
        <v>12.864618</v>
      </c>
      <c r="D20" s="85">
        <v>8.7799069999999997</v>
      </c>
      <c r="E20" s="85">
        <v>70.810698000000002</v>
      </c>
      <c r="F20" s="85">
        <v>70.286501999999999</v>
      </c>
      <c r="G20" s="86">
        <v>0.7457989586677769</v>
      </c>
      <c r="I20" s="103"/>
    </row>
    <row r="21" spans="1:13" ht="12.75" customHeight="1" x14ac:dyDescent="0.2">
      <c r="A21" s="53" t="s">
        <v>50</v>
      </c>
      <c r="B21" s="85">
        <v>112.114372</v>
      </c>
      <c r="C21" s="85">
        <v>128.03702799999999</v>
      </c>
      <c r="D21" s="85">
        <v>135.92188899999999</v>
      </c>
      <c r="E21" s="85">
        <v>788.99167399999999</v>
      </c>
      <c r="F21" s="85">
        <v>710.48450600000001</v>
      </c>
      <c r="G21" s="86">
        <v>11.049807186083811</v>
      </c>
      <c r="I21" s="103"/>
    </row>
    <row r="22" spans="1:13" ht="12.75" customHeight="1" x14ac:dyDescent="0.2">
      <c r="A22" s="53" t="s">
        <v>51</v>
      </c>
      <c r="B22" s="85">
        <v>37.993355000000001</v>
      </c>
      <c r="C22" s="85">
        <v>35.639485000000001</v>
      </c>
      <c r="D22" s="85">
        <v>20.365639999999999</v>
      </c>
      <c r="E22" s="85">
        <v>182.80386100000001</v>
      </c>
      <c r="F22" s="85">
        <v>136.247964</v>
      </c>
      <c r="G22" s="86">
        <v>34.169976294104487</v>
      </c>
      <c r="I22" s="103"/>
    </row>
    <row r="23" spans="1:13" ht="12.75" customHeight="1" x14ac:dyDescent="0.2">
      <c r="A23" s="53" t="s">
        <v>52</v>
      </c>
      <c r="B23" s="85">
        <v>60.142842000000002</v>
      </c>
      <c r="C23" s="85">
        <v>90.009765000000002</v>
      </c>
      <c r="D23" s="85">
        <v>63.994596000000001</v>
      </c>
      <c r="E23" s="85">
        <v>426.59683799999999</v>
      </c>
      <c r="F23" s="85">
        <v>438.65979900000002</v>
      </c>
      <c r="G23" s="86">
        <v>-2.7499581743071957</v>
      </c>
      <c r="I23" s="103"/>
    </row>
    <row r="24" spans="1:13" ht="12.75" customHeight="1" x14ac:dyDescent="0.2">
      <c r="A24" s="53" t="s">
        <v>61</v>
      </c>
      <c r="B24" s="85">
        <v>10.388889000000001</v>
      </c>
      <c r="C24" s="85">
        <v>17.616578000000001</v>
      </c>
      <c r="D24" s="85">
        <v>11.432691999999999</v>
      </c>
      <c r="E24" s="85">
        <v>53.027692000000002</v>
      </c>
      <c r="F24" s="85">
        <v>33.547474999999999</v>
      </c>
      <c r="G24" s="86">
        <v>58.067610155458794</v>
      </c>
      <c r="I24" s="103"/>
    </row>
    <row r="25" spans="1:13" ht="12.75" customHeight="1" x14ac:dyDescent="0.2">
      <c r="A25" s="53" t="s">
        <v>62</v>
      </c>
      <c r="B25" s="85">
        <v>6.2552190000000003</v>
      </c>
      <c r="C25" s="85">
        <v>5.7919720000000003</v>
      </c>
      <c r="D25" s="85">
        <v>3.2412130000000001</v>
      </c>
      <c r="E25" s="85">
        <v>30.699977000000001</v>
      </c>
      <c r="F25" s="85">
        <v>27.510432000000002</v>
      </c>
      <c r="G25" s="86">
        <v>11.593947343320522</v>
      </c>
      <c r="I25" s="103"/>
    </row>
    <row r="26" spans="1:13" ht="12.75" customHeight="1" x14ac:dyDescent="0.2">
      <c r="A26" s="53" t="s">
        <v>63</v>
      </c>
      <c r="B26" s="85">
        <v>7.8907239999999996</v>
      </c>
      <c r="C26" s="85">
        <v>11.612517</v>
      </c>
      <c r="D26" s="85">
        <v>11.437398999999999</v>
      </c>
      <c r="E26" s="85">
        <v>69.002836000000002</v>
      </c>
      <c r="F26" s="85">
        <v>74.693638000000007</v>
      </c>
      <c r="G26" s="86">
        <v>-7.6188577131562454</v>
      </c>
      <c r="I26" s="103"/>
    </row>
    <row r="27" spans="1:13" ht="12.75" customHeight="1" x14ac:dyDescent="0.2">
      <c r="A27" s="53" t="s">
        <v>55</v>
      </c>
      <c r="B27" s="85">
        <v>4.4180140000000003</v>
      </c>
      <c r="C27" s="85">
        <v>5.3121479999999996</v>
      </c>
      <c r="D27" s="85">
        <v>4.7259089999999997</v>
      </c>
      <c r="E27" s="85">
        <v>29.238636</v>
      </c>
      <c r="F27" s="85">
        <v>28.042766</v>
      </c>
      <c r="G27" s="86">
        <v>4.2644509461013769</v>
      </c>
      <c r="I27" s="103"/>
    </row>
    <row r="28" spans="1:13" ht="12.75" customHeight="1" x14ac:dyDescent="0.2">
      <c r="A28" s="53" t="s">
        <v>163</v>
      </c>
      <c r="B28" s="85">
        <v>1.7700020000000001</v>
      </c>
      <c r="C28" s="85">
        <v>1.8753880000000001</v>
      </c>
      <c r="D28" s="85">
        <v>2.362403</v>
      </c>
      <c r="E28" s="85">
        <v>16.158659</v>
      </c>
      <c r="F28" s="85">
        <v>13.863498999999999</v>
      </c>
      <c r="G28" s="86">
        <v>16.55541649333982</v>
      </c>
      <c r="I28" s="103"/>
    </row>
    <row r="29" spans="1:13" ht="12.75" customHeight="1" x14ac:dyDescent="0.2">
      <c r="A29" s="53" t="s">
        <v>56</v>
      </c>
      <c r="B29" s="85">
        <v>19.174513000000001</v>
      </c>
      <c r="C29" s="85">
        <v>16.407730999999998</v>
      </c>
      <c r="D29" s="85">
        <v>17.547912</v>
      </c>
      <c r="E29" s="85">
        <v>106.13002400000001</v>
      </c>
      <c r="F29" s="85">
        <v>98.138959</v>
      </c>
      <c r="G29" s="86">
        <v>8.1426021647529438</v>
      </c>
      <c r="I29" s="103"/>
    </row>
    <row r="30" spans="1:13" ht="12.75" customHeight="1" x14ac:dyDescent="0.2">
      <c r="A30" s="53" t="s">
        <v>53</v>
      </c>
      <c r="B30" s="85">
        <v>0.20511399999999999</v>
      </c>
      <c r="C30" s="85">
        <v>0.14170099999999999</v>
      </c>
      <c r="D30" s="85">
        <v>0.14488100000000001</v>
      </c>
      <c r="E30" s="85">
        <v>0.99843199999999999</v>
      </c>
      <c r="F30" s="85">
        <v>2.8751280000000001</v>
      </c>
      <c r="G30" s="86">
        <v>-65.273476520001893</v>
      </c>
      <c r="I30" s="103"/>
    </row>
    <row r="31" spans="1:13" ht="12.75" customHeight="1" x14ac:dyDescent="0.2">
      <c r="A31" s="53" t="s">
        <v>54</v>
      </c>
      <c r="B31" s="85">
        <v>0.10208100000000001</v>
      </c>
      <c r="C31" s="85">
        <v>0.161193</v>
      </c>
      <c r="D31" s="85">
        <v>0.20171500000000001</v>
      </c>
      <c r="E31" s="85">
        <v>15.25957</v>
      </c>
      <c r="F31" s="85">
        <v>23.306331</v>
      </c>
      <c r="G31" s="86">
        <v>-34.526073623514577</v>
      </c>
      <c r="I31" s="103"/>
    </row>
    <row r="32" spans="1:13" ht="12.75" customHeight="1" x14ac:dyDescent="0.2">
      <c r="A32" s="54" t="s">
        <v>57</v>
      </c>
      <c r="B32" s="85">
        <v>594.86918599999967</v>
      </c>
      <c r="C32" s="85">
        <v>658.64925300000004</v>
      </c>
      <c r="D32" s="85">
        <v>646.52229800000009</v>
      </c>
      <c r="E32" s="85">
        <v>3773.7263489999987</v>
      </c>
      <c r="F32" s="85">
        <v>3997.7125680000008</v>
      </c>
      <c r="G32" s="86">
        <v>-5.6028595150365987</v>
      </c>
      <c r="I32" s="103"/>
      <c r="J32" s="102"/>
      <c r="K32" s="102"/>
      <c r="L32" s="102"/>
      <c r="M32" s="102"/>
    </row>
    <row r="33" spans="1:9" ht="12.75" customHeight="1" x14ac:dyDescent="0.2">
      <c r="A33" s="52" t="s">
        <v>23</v>
      </c>
      <c r="B33" s="9"/>
      <c r="C33" s="9"/>
      <c r="D33" s="9"/>
      <c r="E33" s="9"/>
      <c r="F33" s="9"/>
      <c r="G33" s="9"/>
      <c r="I33" s="103"/>
    </row>
    <row r="34" spans="1:9" ht="12.75" customHeight="1" x14ac:dyDescent="0.2">
      <c r="A34" s="53" t="s">
        <v>58</v>
      </c>
      <c r="B34" s="85">
        <v>58.713431999999997</v>
      </c>
      <c r="C34" s="85">
        <v>79.852694999999997</v>
      </c>
      <c r="D34" s="85">
        <v>63.076619000000001</v>
      </c>
      <c r="E34" s="85">
        <v>415.70545700000002</v>
      </c>
      <c r="F34" s="85">
        <v>339.681871</v>
      </c>
      <c r="G34" s="86">
        <v>22.380819375550374</v>
      </c>
      <c r="I34" s="103"/>
    </row>
    <row r="35" spans="1:9" ht="12.75" customHeight="1" x14ac:dyDescent="0.2">
      <c r="A35" s="53" t="s">
        <v>59</v>
      </c>
      <c r="B35" s="85">
        <v>242.42378500000001</v>
      </c>
      <c r="C35" s="85">
        <v>241.67615900000001</v>
      </c>
      <c r="D35" s="85">
        <v>211.262542</v>
      </c>
      <c r="E35" s="85">
        <v>1394.689339</v>
      </c>
      <c r="F35" s="85">
        <v>1287.7196670000001</v>
      </c>
      <c r="G35" s="86">
        <v>8.3069067547292548</v>
      </c>
      <c r="I35" s="103"/>
    </row>
    <row r="36" spans="1:9" ht="12.75" customHeight="1" x14ac:dyDescent="0.2">
      <c r="A36" s="53" t="s">
        <v>60</v>
      </c>
      <c r="B36" s="85">
        <v>65.494923999999997</v>
      </c>
      <c r="C36" s="85">
        <v>66.287958000000003</v>
      </c>
      <c r="D36" s="85">
        <v>91.234566999999998</v>
      </c>
      <c r="E36" s="85">
        <v>442.74383</v>
      </c>
      <c r="F36" s="85">
        <v>500.86867000000001</v>
      </c>
      <c r="G36" s="86">
        <v>-11.604806505465803</v>
      </c>
      <c r="I36" s="103"/>
    </row>
    <row r="37" spans="1:9" ht="12.75" customHeight="1" x14ac:dyDescent="0.2">
      <c r="A37" s="53" t="s">
        <v>64</v>
      </c>
      <c r="B37" s="85">
        <v>117.177425</v>
      </c>
      <c r="C37" s="85">
        <v>144.84432100000001</v>
      </c>
      <c r="D37" s="85">
        <v>168.47846999999999</v>
      </c>
      <c r="E37" s="85">
        <v>763.98638500000004</v>
      </c>
      <c r="F37" s="85">
        <v>649.958934</v>
      </c>
      <c r="G37" s="86">
        <v>17.543793159092118</v>
      </c>
      <c r="I37" s="103"/>
    </row>
    <row r="38" spans="1:9" ht="12.75" customHeight="1" x14ac:dyDescent="0.2">
      <c r="A38" s="53" t="s">
        <v>65</v>
      </c>
      <c r="B38" s="85">
        <v>36.387658000000002</v>
      </c>
      <c r="C38" s="85">
        <v>41.597029999999997</v>
      </c>
      <c r="D38" s="85">
        <v>35.930008999999998</v>
      </c>
      <c r="E38" s="85">
        <v>231.87823</v>
      </c>
      <c r="F38" s="85">
        <v>204.32936599999999</v>
      </c>
      <c r="G38" s="86">
        <v>13.482576948826846</v>
      </c>
      <c r="I38" s="103"/>
    </row>
    <row r="39" spans="1:9" ht="12.75" customHeight="1" x14ac:dyDescent="0.2">
      <c r="A39" s="53" t="s">
        <v>66</v>
      </c>
      <c r="B39" s="85">
        <v>14.296738</v>
      </c>
      <c r="C39" s="85">
        <v>15.958386000000001</v>
      </c>
      <c r="D39" s="85">
        <v>14.595859000000001</v>
      </c>
      <c r="E39" s="85">
        <v>94.522971999999996</v>
      </c>
      <c r="F39" s="85">
        <v>90.709179000000006</v>
      </c>
      <c r="G39" s="86">
        <v>4.2044179453988733</v>
      </c>
      <c r="I39" s="103"/>
    </row>
    <row r="40" spans="1:9" ht="12.75" customHeight="1" x14ac:dyDescent="0.2">
      <c r="A40" s="53" t="s">
        <v>67</v>
      </c>
      <c r="B40" s="85">
        <v>60.375224000000003</v>
      </c>
      <c r="C40" s="85">
        <v>68.432704000000001</v>
      </c>
      <c r="D40" s="85">
        <v>61.944232</v>
      </c>
      <c r="E40" s="85">
        <v>430.20013599999999</v>
      </c>
      <c r="F40" s="85">
        <v>924.44488100000001</v>
      </c>
      <c r="G40" s="86">
        <v>-53.463949572132471</v>
      </c>
      <c r="I40" s="103"/>
    </row>
    <row r="41" spans="1:9" ht="12.75" customHeight="1" x14ac:dyDescent="0.2">
      <c r="A41" s="56" t="s">
        <v>68</v>
      </c>
      <c r="B41" s="85">
        <v>405.54165900000021</v>
      </c>
      <c r="C41" s="85">
        <v>421.79841100000021</v>
      </c>
      <c r="D41" s="85">
        <v>467.68555300000025</v>
      </c>
      <c r="E41" s="85">
        <v>3175.0516939999998</v>
      </c>
      <c r="F41" s="85">
        <v>4822.199251</v>
      </c>
      <c r="G41" s="86">
        <v>-34.157600531716398</v>
      </c>
      <c r="I41" s="103"/>
    </row>
    <row r="42" spans="1:9" ht="12.75" customHeight="1" x14ac:dyDescent="0.2">
      <c r="A42" s="54" t="s">
        <v>31</v>
      </c>
      <c r="B42" s="9"/>
      <c r="C42" s="9"/>
      <c r="D42" s="9"/>
      <c r="E42" s="9"/>
      <c r="F42" s="9"/>
      <c r="G42" s="9"/>
      <c r="I42" s="103"/>
    </row>
    <row r="43" spans="1:9" ht="12.75" customHeight="1" x14ac:dyDescent="0.2">
      <c r="A43" s="54" t="s">
        <v>69</v>
      </c>
      <c r="B43" s="85">
        <v>46.703271000000001</v>
      </c>
      <c r="C43" s="85">
        <v>104.12191900000001</v>
      </c>
      <c r="D43" s="85">
        <v>40.449826999999999</v>
      </c>
      <c r="E43" s="85">
        <v>666.46619299999998</v>
      </c>
      <c r="F43" s="85">
        <v>252.40317400000001</v>
      </c>
      <c r="G43" s="86">
        <v>164.04826153255902</v>
      </c>
      <c r="I43" s="103"/>
    </row>
    <row r="44" spans="1:9" ht="12.75" customHeight="1" x14ac:dyDescent="0.2">
      <c r="A44" s="54" t="s">
        <v>70</v>
      </c>
      <c r="B44" s="85">
        <v>5.8634409999999999</v>
      </c>
      <c r="C44" s="85">
        <v>2.003555</v>
      </c>
      <c r="D44" s="85">
        <v>5.1634120000000001</v>
      </c>
      <c r="E44" s="85">
        <v>340.67947600000002</v>
      </c>
      <c r="F44" s="85">
        <v>2046.349453</v>
      </c>
      <c r="G44" s="86">
        <v>-83.351842692334131</v>
      </c>
      <c r="I44" s="103"/>
    </row>
    <row r="45" spans="1:9" ht="12.75" customHeight="1" x14ac:dyDescent="0.2">
      <c r="A45" s="54" t="s">
        <v>71</v>
      </c>
      <c r="B45" s="85">
        <v>64.562965000000005</v>
      </c>
      <c r="C45" s="85">
        <v>57.850968000000002</v>
      </c>
      <c r="D45" s="85">
        <v>56.381881999999997</v>
      </c>
      <c r="E45" s="85">
        <v>345.55020200000001</v>
      </c>
      <c r="F45" s="85">
        <v>344.88032800000002</v>
      </c>
      <c r="G45" s="86">
        <v>0.19423375171459156</v>
      </c>
      <c r="I45" s="103"/>
    </row>
    <row r="46" spans="1:9" ht="12.75" customHeight="1" x14ac:dyDescent="0.2">
      <c r="A46" s="54" t="s">
        <v>72</v>
      </c>
      <c r="B46" s="85">
        <v>104.272328</v>
      </c>
      <c r="C46" s="85">
        <v>77.777170999999996</v>
      </c>
      <c r="D46" s="85">
        <v>151.50418199999999</v>
      </c>
      <c r="E46" s="85">
        <v>670.18217000000004</v>
      </c>
      <c r="F46" s="85">
        <v>730.16985099999999</v>
      </c>
      <c r="G46" s="86">
        <v>-8.2155790077944317</v>
      </c>
      <c r="I46" s="103"/>
    </row>
    <row r="47" spans="1:9" ht="12.75" customHeight="1" x14ac:dyDescent="0.2">
      <c r="A47" s="54" t="s">
        <v>162</v>
      </c>
      <c r="B47" s="85">
        <v>171.302639</v>
      </c>
      <c r="C47" s="85">
        <v>162.24470500000001</v>
      </c>
      <c r="D47" s="85">
        <v>198.03703100000001</v>
      </c>
      <c r="E47" s="85">
        <v>1043.715954</v>
      </c>
      <c r="F47" s="85">
        <v>1362.59536</v>
      </c>
      <c r="G47" s="86">
        <v>-23.40235519369449</v>
      </c>
      <c r="I47" s="103"/>
    </row>
    <row r="48" spans="1:9" ht="12.75" hidden="1" customHeight="1" x14ac:dyDescent="0.2">
      <c r="A48" s="54"/>
      <c r="B48" s="85"/>
      <c r="C48" s="85"/>
      <c r="D48" s="85"/>
      <c r="E48" s="85"/>
      <c r="F48" s="85"/>
      <c r="G48" s="86"/>
      <c r="I48" s="103"/>
    </row>
    <row r="49" spans="1:9" ht="12.75" customHeight="1" x14ac:dyDescent="0.2">
      <c r="A49" s="55" t="s">
        <v>73</v>
      </c>
      <c r="B49" s="85">
        <v>253.11080100000001</v>
      </c>
      <c r="C49" s="85">
        <v>152.33518699999999</v>
      </c>
      <c r="D49" s="85">
        <v>421.17745300000001</v>
      </c>
      <c r="E49" s="85">
        <v>1523.022183</v>
      </c>
      <c r="F49" s="85">
        <v>1140.88401</v>
      </c>
      <c r="G49" s="86">
        <v>33.494918821765253</v>
      </c>
      <c r="I49" s="103"/>
    </row>
    <row r="50" spans="1:9" ht="12.75" customHeight="1" x14ac:dyDescent="0.2">
      <c r="A50" s="56" t="s">
        <v>31</v>
      </c>
      <c r="B50" s="9"/>
      <c r="C50" s="9"/>
      <c r="D50" s="9"/>
      <c r="E50" s="9"/>
      <c r="F50" s="9"/>
      <c r="G50" s="9"/>
      <c r="I50" s="103"/>
    </row>
    <row r="51" spans="1:9" ht="12.75" customHeight="1" x14ac:dyDescent="0.2">
      <c r="A51" s="56" t="s">
        <v>74</v>
      </c>
      <c r="B51" s="85">
        <v>14.685280000000001</v>
      </c>
      <c r="C51" s="85">
        <v>15.354566999999999</v>
      </c>
      <c r="D51" s="85">
        <v>22.052873000000002</v>
      </c>
      <c r="E51" s="85">
        <v>91.720382999999998</v>
      </c>
      <c r="F51" s="85">
        <v>104.08292</v>
      </c>
      <c r="G51" s="86">
        <v>-11.877584718030604</v>
      </c>
      <c r="I51" s="103"/>
    </row>
    <row r="52" spans="1:9" ht="12.75" customHeight="1" x14ac:dyDescent="0.2">
      <c r="A52" s="56" t="s">
        <v>116</v>
      </c>
      <c r="B52" s="85">
        <v>29.872256</v>
      </c>
      <c r="C52" s="85">
        <v>7.1106350000000003</v>
      </c>
      <c r="D52" s="85">
        <v>56.174169999999997</v>
      </c>
      <c r="E52" s="85">
        <v>176.28046399999999</v>
      </c>
      <c r="F52" s="85">
        <v>163.77760900000001</v>
      </c>
      <c r="G52" s="86">
        <v>7.6340441628989737</v>
      </c>
      <c r="I52" s="103"/>
    </row>
    <row r="53" spans="1:9" ht="12.75" customHeight="1" x14ac:dyDescent="0.2">
      <c r="A53" s="56" t="s">
        <v>75</v>
      </c>
      <c r="B53" s="85">
        <v>16.419042999999999</v>
      </c>
      <c r="C53" s="85">
        <v>12.808959</v>
      </c>
      <c r="D53" s="85">
        <v>20.406694999999999</v>
      </c>
      <c r="E53" s="85">
        <v>119.84322</v>
      </c>
      <c r="F53" s="85">
        <v>113.229176</v>
      </c>
      <c r="G53" s="86">
        <v>5.8412895277097192</v>
      </c>
      <c r="I53" s="103"/>
    </row>
    <row r="54" spans="1:9" ht="12.75" customHeight="1" x14ac:dyDescent="0.2">
      <c r="A54" s="57" t="s">
        <v>76</v>
      </c>
      <c r="B54" s="85">
        <v>1190.030397</v>
      </c>
      <c r="C54" s="85">
        <v>1341.7912899999999</v>
      </c>
      <c r="D54" s="85">
        <v>1409.847428</v>
      </c>
      <c r="E54" s="85">
        <v>7808.915575</v>
      </c>
      <c r="F54" s="85">
        <v>8097.8501310000001</v>
      </c>
      <c r="G54" s="86">
        <v>-3.5680402986702262</v>
      </c>
      <c r="I54" s="103"/>
    </row>
    <row r="55" spans="1:9" ht="12.75" customHeight="1" x14ac:dyDescent="0.2">
      <c r="A55" s="50" t="s">
        <v>31</v>
      </c>
      <c r="B55" s="9"/>
      <c r="C55" s="9"/>
      <c r="D55" s="9"/>
      <c r="E55" s="9"/>
      <c r="F55" s="9"/>
      <c r="G55" s="9"/>
      <c r="I55" s="103"/>
    </row>
    <row r="56" spans="1:9" ht="12.75" customHeight="1" x14ac:dyDescent="0.2">
      <c r="A56" s="56" t="s">
        <v>77</v>
      </c>
      <c r="B56" s="85">
        <v>862.32831699999997</v>
      </c>
      <c r="C56" s="85">
        <v>904.16591000000005</v>
      </c>
      <c r="D56" s="85">
        <v>1034.338798</v>
      </c>
      <c r="E56" s="85">
        <v>5552.604789</v>
      </c>
      <c r="F56" s="85">
        <v>5382.9353300000002</v>
      </c>
      <c r="G56" s="86">
        <v>3.1519876907010911</v>
      </c>
      <c r="I56" s="103"/>
    </row>
    <row r="57" spans="1:9" ht="12.75" customHeight="1" x14ac:dyDescent="0.2">
      <c r="A57" s="51" t="s">
        <v>31</v>
      </c>
      <c r="B57" s="9"/>
      <c r="C57" s="9"/>
      <c r="D57" s="9"/>
      <c r="E57" s="9"/>
      <c r="F57" s="9"/>
      <c r="G57" s="9"/>
      <c r="I57" s="103"/>
    </row>
    <row r="58" spans="1:9" ht="12.75" customHeight="1" x14ac:dyDescent="0.2">
      <c r="A58" s="51" t="s">
        <v>78</v>
      </c>
      <c r="B58" s="85">
        <v>794.759051</v>
      </c>
      <c r="C58" s="85">
        <v>820.94873800000005</v>
      </c>
      <c r="D58" s="85">
        <v>940.10491200000001</v>
      </c>
      <c r="E58" s="85">
        <v>5133.1386069999999</v>
      </c>
      <c r="F58" s="85">
        <v>5037.3932789999999</v>
      </c>
      <c r="G58" s="86">
        <v>1.9006919392048474</v>
      </c>
      <c r="I58" s="103"/>
    </row>
    <row r="59" spans="1:9" ht="12.75" customHeight="1" x14ac:dyDescent="0.2">
      <c r="A59" s="51" t="s">
        <v>79</v>
      </c>
      <c r="B59" s="85">
        <v>32.837696000000001</v>
      </c>
      <c r="C59" s="85">
        <v>15.737812</v>
      </c>
      <c r="D59" s="85">
        <v>61.175230999999997</v>
      </c>
      <c r="E59" s="85">
        <v>183.29164900000001</v>
      </c>
      <c r="F59" s="85">
        <v>139.30486300000001</v>
      </c>
      <c r="G59" s="86">
        <v>31.575915623275847</v>
      </c>
      <c r="I59" s="103"/>
    </row>
    <row r="60" spans="1:9" ht="12.75" customHeight="1" x14ac:dyDescent="0.2">
      <c r="A60" s="50" t="s">
        <v>117</v>
      </c>
      <c r="B60" s="92">
        <v>264.74479600000001</v>
      </c>
      <c r="C60" s="85">
        <v>310.99406199999999</v>
      </c>
      <c r="D60" s="85">
        <v>269.83997299999999</v>
      </c>
      <c r="E60" s="85">
        <v>1768.4794380000001</v>
      </c>
      <c r="F60" s="85">
        <v>2294.366892</v>
      </c>
      <c r="G60" s="86">
        <v>-22.92080904033547</v>
      </c>
      <c r="I60" s="103"/>
    </row>
    <row r="61" spans="1:9" ht="12.75" customHeight="1" x14ac:dyDescent="0.2">
      <c r="A61" s="51" t="s">
        <v>31</v>
      </c>
      <c r="B61" s="9"/>
      <c r="C61" s="9"/>
      <c r="D61" s="9"/>
      <c r="E61" s="9"/>
      <c r="F61" s="9"/>
      <c r="G61" s="9"/>
      <c r="I61" s="103"/>
    </row>
    <row r="62" spans="1:9" ht="12.75" customHeight="1" x14ac:dyDescent="0.2">
      <c r="A62" s="51" t="s">
        <v>80</v>
      </c>
      <c r="B62" s="85">
        <v>127.87812099999999</v>
      </c>
      <c r="C62" s="85">
        <v>126.61352100000001</v>
      </c>
      <c r="D62" s="85">
        <v>106.61621599999999</v>
      </c>
      <c r="E62" s="85">
        <v>715.46166800000003</v>
      </c>
      <c r="F62" s="85">
        <v>1161.015674</v>
      </c>
      <c r="G62" s="86">
        <v>-38.376226607255951</v>
      </c>
      <c r="I62" s="103"/>
    </row>
    <row r="63" spans="1:9" ht="12.75" customHeight="1" x14ac:dyDescent="0.2">
      <c r="A63" s="51"/>
      <c r="B63" s="9"/>
      <c r="C63" s="9"/>
      <c r="D63" s="9"/>
      <c r="E63" s="9"/>
      <c r="F63" s="9"/>
      <c r="G63" s="9"/>
      <c r="I63" s="103"/>
    </row>
    <row r="64" spans="1:9" ht="12.75" customHeight="1" x14ac:dyDescent="0.2">
      <c r="A64" s="57" t="s">
        <v>81</v>
      </c>
      <c r="B64" s="85">
        <v>2068.3332780000001</v>
      </c>
      <c r="C64" s="85">
        <v>2147.1157149999999</v>
      </c>
      <c r="D64" s="85">
        <v>1600.0148650000001</v>
      </c>
      <c r="E64" s="85">
        <v>11997.996673</v>
      </c>
      <c r="F64" s="85">
        <v>10810.23285</v>
      </c>
      <c r="G64" s="86">
        <v>10.987402764409467</v>
      </c>
      <c r="I64" s="103"/>
    </row>
    <row r="65" spans="1:13" ht="12.75" customHeight="1" x14ac:dyDescent="0.2">
      <c r="A65" s="50" t="s">
        <v>31</v>
      </c>
      <c r="B65" s="9"/>
      <c r="C65" s="9"/>
      <c r="D65" s="9"/>
      <c r="E65" s="9"/>
      <c r="F65" s="9"/>
      <c r="G65" s="9"/>
      <c r="I65" s="103"/>
    </row>
    <row r="66" spans="1:13" ht="12.75" customHeight="1" x14ac:dyDescent="0.2">
      <c r="A66" s="56" t="s">
        <v>82</v>
      </c>
      <c r="B66" s="85">
        <v>266.10082899999998</v>
      </c>
      <c r="C66" s="85">
        <v>292.25552199999998</v>
      </c>
      <c r="D66" s="85">
        <v>328.09180700000002</v>
      </c>
      <c r="E66" s="85">
        <v>2044.4079079999999</v>
      </c>
      <c r="F66" s="85">
        <v>2134.2132780000002</v>
      </c>
      <c r="G66" s="86">
        <v>-4.207891072824637</v>
      </c>
      <c r="I66" s="103"/>
    </row>
    <row r="67" spans="1:13" ht="12.75" customHeight="1" x14ac:dyDescent="0.2">
      <c r="A67" s="56" t="s">
        <v>83</v>
      </c>
      <c r="B67" s="85">
        <v>561.42209100000002</v>
      </c>
      <c r="C67" s="85">
        <v>570.00727600000005</v>
      </c>
      <c r="D67" s="85">
        <v>661.63703099999998</v>
      </c>
      <c r="E67" s="85">
        <v>3862.5812770000002</v>
      </c>
      <c r="F67" s="85">
        <v>5227.8785459999999</v>
      </c>
      <c r="G67" s="86">
        <v>-26.11570366424499</v>
      </c>
      <c r="I67" s="103"/>
    </row>
    <row r="68" spans="1:13" ht="12.75" customHeight="1" x14ac:dyDescent="0.2">
      <c r="A68" s="56" t="s">
        <v>84</v>
      </c>
      <c r="B68" s="85">
        <v>97.230332000000004</v>
      </c>
      <c r="C68" s="85">
        <v>111.197085</v>
      </c>
      <c r="D68" s="85">
        <v>122.307986</v>
      </c>
      <c r="E68" s="85">
        <v>675.61327100000005</v>
      </c>
      <c r="F68" s="85">
        <v>706.04836799999998</v>
      </c>
      <c r="G68" s="86">
        <v>-4.3106249344095886</v>
      </c>
      <c r="I68" s="103"/>
    </row>
    <row r="69" spans="1:13" ht="12.75" customHeight="1" x14ac:dyDescent="0.2">
      <c r="A69" s="56" t="s">
        <v>129</v>
      </c>
      <c r="B69" s="85">
        <v>29.279736</v>
      </c>
      <c r="C69" s="85">
        <v>30.510269999999998</v>
      </c>
      <c r="D69" s="85">
        <v>24.465672999999999</v>
      </c>
      <c r="E69" s="85">
        <v>179.68010799999999</v>
      </c>
      <c r="F69" s="85">
        <v>197.86059499999999</v>
      </c>
      <c r="G69" s="86">
        <v>-9.1885334722661725</v>
      </c>
      <c r="I69" s="103"/>
    </row>
    <row r="70" spans="1:13" ht="12.75" customHeight="1" x14ac:dyDescent="0.2">
      <c r="A70" s="58" t="s">
        <v>130</v>
      </c>
      <c r="B70" s="85">
        <v>6.4706049999999999</v>
      </c>
      <c r="C70" s="85">
        <v>25.185455999999999</v>
      </c>
      <c r="D70" s="85">
        <v>4.9780100000000003</v>
      </c>
      <c r="E70" s="85">
        <v>58.419826999999998</v>
      </c>
      <c r="F70" s="85">
        <v>75.052126999999999</v>
      </c>
      <c r="G70" s="86">
        <v>-22.16099751576661</v>
      </c>
      <c r="I70" s="103"/>
    </row>
    <row r="71" spans="1:13" ht="12.75" customHeight="1" x14ac:dyDescent="0.2">
      <c r="A71" s="59" t="s">
        <v>85</v>
      </c>
      <c r="B71" s="85">
        <v>22.158532999999998</v>
      </c>
      <c r="C71" s="85">
        <v>127.78623</v>
      </c>
      <c r="D71" s="85">
        <v>65.720464000000007</v>
      </c>
      <c r="E71" s="85">
        <v>584.56588199999999</v>
      </c>
      <c r="F71" s="85">
        <v>660.21506799999997</v>
      </c>
      <c r="G71" s="86">
        <v>-11.458264081909732</v>
      </c>
      <c r="I71" s="103"/>
    </row>
    <row r="72" spans="1:13" ht="12.75" customHeight="1" x14ac:dyDescent="0.2">
      <c r="A72" s="60" t="s">
        <v>31</v>
      </c>
      <c r="B72" s="9"/>
      <c r="C72" s="9"/>
      <c r="D72" s="9"/>
      <c r="E72" s="9"/>
      <c r="F72" s="9"/>
      <c r="G72" s="9"/>
      <c r="I72" s="103"/>
    </row>
    <row r="73" spans="1:13" ht="12.75" customHeight="1" x14ac:dyDescent="0.2">
      <c r="A73" s="60" t="s">
        <v>106</v>
      </c>
      <c r="B73" s="85">
        <v>1.8875930000000001</v>
      </c>
      <c r="C73" s="85">
        <v>83.734747999999996</v>
      </c>
      <c r="D73" s="85">
        <v>25.918631000000001</v>
      </c>
      <c r="E73" s="85">
        <v>325.91491300000001</v>
      </c>
      <c r="F73" s="85">
        <v>367.26757199999997</v>
      </c>
      <c r="G73" s="86">
        <v>-11.259545397599098</v>
      </c>
      <c r="I73" s="103"/>
    </row>
    <row r="74" spans="1:13" ht="24" x14ac:dyDescent="0.2">
      <c r="A74" s="61" t="s">
        <v>101</v>
      </c>
      <c r="B74" s="85">
        <v>7.4306219999999996</v>
      </c>
      <c r="C74" s="85">
        <v>9.7225439999999992</v>
      </c>
      <c r="D74" s="85">
        <v>9.6679490000000001</v>
      </c>
      <c r="E74" s="85">
        <v>45.362918999999998</v>
      </c>
      <c r="F74" s="85">
        <v>54.742451000000003</v>
      </c>
      <c r="G74" s="86">
        <v>-17.133927744667488</v>
      </c>
      <c r="I74" s="103"/>
    </row>
    <row r="75" spans="1:13" x14ac:dyDescent="0.2">
      <c r="A75" s="62" t="s">
        <v>40</v>
      </c>
      <c r="B75" s="93">
        <v>5943.3977889999996</v>
      </c>
      <c r="C75" s="88">
        <v>6547.0197410000001</v>
      </c>
      <c r="D75" s="88">
        <v>6035.1442280000001</v>
      </c>
      <c r="E75" s="88">
        <v>37990.284638999998</v>
      </c>
      <c r="F75" s="88">
        <v>37966.145194999997</v>
      </c>
      <c r="G75" s="89">
        <v>6.3581498400793635E-2</v>
      </c>
      <c r="I75" s="103"/>
      <c r="J75" s="102"/>
      <c r="K75" s="102"/>
      <c r="L75" s="102"/>
      <c r="M75" s="102"/>
    </row>
    <row r="77" spans="1:13" ht="25.5" customHeight="1" x14ac:dyDescent="0.2">
      <c r="A77" s="113" t="s">
        <v>154</v>
      </c>
      <c r="B77" s="113"/>
      <c r="C77" s="113"/>
      <c r="D77" s="113"/>
      <c r="E77" s="113"/>
      <c r="F77" s="113"/>
      <c r="G77" s="113"/>
    </row>
    <row r="78" spans="1:13" ht="12.75" customHeight="1" x14ac:dyDescent="0.2">
      <c r="A78" s="82" t="s">
        <v>140</v>
      </c>
      <c r="B78" s="82"/>
      <c r="C78" s="82"/>
      <c r="D78" s="82"/>
      <c r="E78" s="82"/>
      <c r="F78" s="82"/>
      <c r="G78" s="82"/>
    </row>
    <row r="79" spans="1:13" ht="12.75" customHeight="1" x14ac:dyDescent="0.2">
      <c r="A79" s="82" t="s">
        <v>155</v>
      </c>
      <c r="B79" s="82"/>
      <c r="C79" s="82"/>
      <c r="D79" s="82"/>
      <c r="E79" s="82"/>
      <c r="F79" s="82"/>
      <c r="G79" s="82"/>
    </row>
    <row r="80" spans="1:13" ht="12.75" customHeight="1" x14ac:dyDescent="0.2">
      <c r="A80" s="33" t="s">
        <v>151</v>
      </c>
    </row>
    <row r="81" spans="1:1" ht="12.75" customHeight="1" x14ac:dyDescent="0.2">
      <c r="A81" s="33" t="s">
        <v>161</v>
      </c>
    </row>
  </sheetData>
  <mergeCells count="7">
    <mergeCell ref="A77:G77"/>
    <mergeCell ref="A1:G1"/>
    <mergeCell ref="B4:D4"/>
    <mergeCell ref="A3:A5"/>
    <mergeCell ref="B5:F5"/>
    <mergeCell ref="E3:G3"/>
    <mergeCell ref="G4:G5"/>
  </mergeCells>
  <conditionalFormatting sqref="A7:G75">
    <cfRule type="expression" dxfId="1"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2/23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14" t="s">
        <v>148</v>
      </c>
      <c r="B1" s="114"/>
      <c r="C1" s="114"/>
      <c r="D1" s="114"/>
      <c r="E1" s="114"/>
      <c r="F1" s="114"/>
      <c r="G1" s="114"/>
    </row>
    <row r="2" spans="1:7" x14ac:dyDescent="0.2">
      <c r="A2" s="74"/>
      <c r="B2" s="114" t="s">
        <v>170</v>
      </c>
      <c r="C2" s="114"/>
      <c r="D2" s="114"/>
      <c r="E2" s="114"/>
      <c r="F2" s="114"/>
      <c r="G2" s="74"/>
    </row>
    <row r="27" spans="1:7" x14ac:dyDescent="0.2">
      <c r="A27" s="114"/>
      <c r="B27" s="114"/>
      <c r="C27" s="114"/>
      <c r="D27" s="114"/>
      <c r="E27" s="114"/>
      <c r="F27" s="114"/>
      <c r="G27" s="114"/>
    </row>
    <row r="28" spans="1:7" x14ac:dyDescent="0.2">
      <c r="A28" s="134" t="s">
        <v>171</v>
      </c>
      <c r="B28" s="134"/>
      <c r="C28" s="134"/>
      <c r="D28" s="134"/>
      <c r="E28" s="134"/>
      <c r="F28" s="134"/>
      <c r="G28" s="134"/>
    </row>
  </sheetData>
  <mergeCells count="4">
    <mergeCell ref="A28:G28"/>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2/23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4AAC8"/>
  </sheetPr>
  <dimension ref="A1:AC59"/>
  <sheetViews>
    <sheetView workbookViewId="0">
      <selection activeCell="A13" sqref="A13:E13"/>
    </sheetView>
  </sheetViews>
  <sheetFormatPr baseColWidth="10" defaultRowHeight="14.25" x14ac:dyDescent="0.2"/>
  <cols>
    <col min="1" max="1" width="18.625" customWidth="1"/>
    <col min="2" max="2" width="11" customWidth="1"/>
    <col min="7" max="26" width="2" customWidth="1"/>
  </cols>
  <sheetData>
    <row r="1" spans="1:29" x14ac:dyDescent="0.2">
      <c r="A1" s="65" t="s">
        <v>145</v>
      </c>
      <c r="B1" s="10"/>
      <c r="C1" s="10"/>
      <c r="D1" s="10"/>
      <c r="E1" s="10"/>
      <c r="F1" s="10"/>
      <c r="G1" s="11"/>
      <c r="H1" s="11"/>
      <c r="I1" s="11"/>
      <c r="J1" s="11"/>
      <c r="K1" s="11"/>
      <c r="L1" s="11"/>
      <c r="M1" s="11"/>
      <c r="N1" s="11"/>
      <c r="O1" s="11"/>
      <c r="P1" s="11"/>
      <c r="Q1" s="11"/>
      <c r="R1" s="11"/>
      <c r="S1" s="11"/>
      <c r="T1" s="11"/>
      <c r="U1" s="11"/>
      <c r="V1" s="11"/>
      <c r="W1" s="11"/>
      <c r="X1" s="11"/>
      <c r="Y1" s="11"/>
      <c r="Z1" s="11"/>
    </row>
    <row r="2" spans="1:29"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9" x14ac:dyDescent="0.2">
      <c r="A3" s="135" t="s">
        <v>86</v>
      </c>
      <c r="B3" s="140" t="s">
        <v>87</v>
      </c>
      <c r="C3" s="141"/>
      <c r="D3" s="12"/>
      <c r="E3" s="12"/>
      <c r="F3" s="12"/>
      <c r="G3" s="12"/>
      <c r="H3" s="12"/>
      <c r="I3" s="12"/>
      <c r="J3" s="12"/>
      <c r="K3" s="12"/>
      <c r="L3" s="12"/>
      <c r="M3" s="12"/>
      <c r="N3" s="12"/>
      <c r="O3" s="12"/>
      <c r="P3" s="14"/>
      <c r="Q3" s="14"/>
      <c r="R3" s="15"/>
      <c r="S3" s="15"/>
      <c r="T3" s="15"/>
      <c r="U3" s="15"/>
      <c r="V3" s="15"/>
      <c r="W3" s="15"/>
      <c r="X3" s="15"/>
      <c r="Y3" s="15"/>
      <c r="Z3" s="15"/>
    </row>
    <row r="4" spans="1:29" x14ac:dyDescent="0.2">
      <c r="A4" s="136"/>
      <c r="B4" s="142" t="s">
        <v>172</v>
      </c>
      <c r="C4" s="143"/>
      <c r="D4" s="12"/>
      <c r="E4" s="12"/>
      <c r="F4" s="12"/>
      <c r="G4" s="12"/>
      <c r="H4" s="12"/>
      <c r="I4" s="12"/>
      <c r="J4" s="12"/>
      <c r="K4" s="12"/>
      <c r="L4" s="12"/>
      <c r="M4" s="12"/>
      <c r="N4" s="12"/>
      <c r="O4" s="12"/>
      <c r="P4" s="14"/>
      <c r="Q4" s="14"/>
      <c r="R4" s="15"/>
      <c r="S4" s="15"/>
      <c r="T4" s="15"/>
      <c r="U4" s="15"/>
      <c r="V4" s="15"/>
      <c r="W4" s="15"/>
      <c r="X4" s="15"/>
      <c r="Y4" s="15"/>
      <c r="Z4" s="15"/>
    </row>
    <row r="5" spans="1:29" x14ac:dyDescent="0.2">
      <c r="A5" s="136"/>
      <c r="B5" s="138"/>
      <c r="C5" s="139"/>
      <c r="D5" s="12"/>
      <c r="E5" s="12"/>
      <c r="F5" s="12"/>
      <c r="G5" s="12"/>
      <c r="H5" s="12"/>
      <c r="I5" s="12"/>
      <c r="J5" s="12"/>
      <c r="K5" s="12"/>
      <c r="L5" s="12"/>
      <c r="M5" s="12"/>
      <c r="N5" s="12"/>
      <c r="O5" s="12"/>
      <c r="P5" s="12"/>
      <c r="Q5" s="12"/>
      <c r="R5" s="12"/>
      <c r="S5" s="12"/>
      <c r="T5" s="12"/>
      <c r="U5" s="12"/>
      <c r="V5" s="12"/>
      <c r="W5" s="12"/>
      <c r="X5" s="12"/>
      <c r="Y5" s="12"/>
      <c r="Z5" s="15"/>
    </row>
    <row r="6" spans="1:29" x14ac:dyDescent="0.2">
      <c r="A6" s="137"/>
      <c r="B6" s="138"/>
      <c r="C6" s="139"/>
      <c r="D6" s="12"/>
      <c r="E6" s="12"/>
      <c r="F6" s="12"/>
      <c r="G6" s="12"/>
      <c r="H6" s="12"/>
      <c r="I6" s="12"/>
      <c r="J6" s="12"/>
      <c r="K6" s="12"/>
      <c r="L6" s="12"/>
      <c r="M6" s="12"/>
      <c r="N6" s="12"/>
      <c r="O6" s="12"/>
      <c r="P6" s="12"/>
      <c r="Q6" s="12"/>
      <c r="R6" s="12"/>
      <c r="S6" s="12"/>
      <c r="T6" s="12"/>
      <c r="U6" s="12"/>
      <c r="V6" s="12"/>
      <c r="W6" s="12"/>
      <c r="X6" s="12"/>
      <c r="Y6" s="12"/>
      <c r="Z6" s="15"/>
    </row>
    <row r="7" spans="1:29"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9" x14ac:dyDescent="0.2">
      <c r="A8" s="18" t="s">
        <v>40</v>
      </c>
      <c r="B8" s="95">
        <v>37990.284638999998</v>
      </c>
      <c r="C8" s="96"/>
      <c r="D8" s="95">
        <v>37966.145194999997</v>
      </c>
      <c r="E8" s="96"/>
      <c r="F8" s="12"/>
      <c r="G8" s="12"/>
      <c r="H8" s="12"/>
      <c r="I8" s="12"/>
      <c r="J8" s="12"/>
      <c r="K8" s="12"/>
      <c r="L8" s="12"/>
      <c r="M8" s="12"/>
      <c r="N8" s="12"/>
      <c r="O8" s="12"/>
      <c r="P8" s="12"/>
      <c r="Q8" s="12"/>
      <c r="R8" s="12"/>
      <c r="S8" s="12"/>
      <c r="T8" s="12"/>
      <c r="U8" s="12"/>
      <c r="V8" s="12"/>
      <c r="W8" s="12"/>
      <c r="X8" s="12"/>
      <c r="Y8" s="12"/>
      <c r="Z8" s="15"/>
    </row>
    <row r="9" spans="1:29" x14ac:dyDescent="0.2">
      <c r="A9" s="19"/>
      <c r="B9" s="20">
        <v>2023</v>
      </c>
      <c r="C9" s="20">
        <v>2023</v>
      </c>
      <c r="D9" s="12">
        <v>2022</v>
      </c>
      <c r="E9" s="12">
        <v>2022</v>
      </c>
      <c r="F9" s="12"/>
      <c r="G9" s="12"/>
      <c r="H9" s="12"/>
      <c r="I9" s="12"/>
      <c r="J9" s="12"/>
      <c r="K9" s="12"/>
      <c r="L9" s="12"/>
      <c r="M9" s="12"/>
      <c r="N9" s="12"/>
      <c r="O9" s="12"/>
      <c r="P9" s="12"/>
      <c r="Q9" s="12"/>
      <c r="R9" s="12"/>
      <c r="S9" s="12"/>
      <c r="T9" s="12"/>
      <c r="U9" s="12"/>
      <c r="V9" s="12"/>
      <c r="W9" s="12"/>
      <c r="X9" s="12"/>
      <c r="Y9" s="12"/>
      <c r="Z9" s="15"/>
    </row>
    <row r="10" spans="1:29" x14ac:dyDescent="0.2">
      <c r="A10" s="19" t="s">
        <v>173</v>
      </c>
      <c r="B10" s="94">
        <v>5133.1386069999999</v>
      </c>
      <c r="C10" s="97">
        <f t="shared" ref="C10:C24" si="0">IF(B$8&gt;0,B10/B$8*100,0)</f>
        <v>13.511713996821259</v>
      </c>
      <c r="D10" s="98">
        <v>5037.3932789999999</v>
      </c>
      <c r="E10" s="97">
        <f t="shared" ref="E10:E24" si="1">IF(D$8&gt;0,D10/D$8*100,0)</f>
        <v>13.268118880985069</v>
      </c>
      <c r="F10" s="12"/>
      <c r="G10" s="12"/>
      <c r="H10" s="12"/>
      <c r="I10" s="12"/>
      <c r="J10" s="12"/>
      <c r="K10" s="12"/>
      <c r="L10" s="12"/>
      <c r="M10" s="12"/>
      <c r="N10" s="12"/>
      <c r="O10" s="12"/>
      <c r="P10" s="12"/>
      <c r="Q10" s="12"/>
      <c r="R10" s="12"/>
      <c r="S10" s="12"/>
      <c r="T10" s="12"/>
      <c r="U10" s="12"/>
      <c r="V10" s="12"/>
      <c r="W10" s="12"/>
      <c r="X10" s="12"/>
      <c r="Y10" s="12"/>
      <c r="Z10" s="15"/>
    </row>
    <row r="11" spans="1:29" x14ac:dyDescent="0.2">
      <c r="A11" s="19" t="s">
        <v>83</v>
      </c>
      <c r="B11" s="94">
        <v>3862.5812770000002</v>
      </c>
      <c r="C11" s="99">
        <f t="shared" si="0"/>
        <v>10.167287014835258</v>
      </c>
      <c r="D11" s="98">
        <v>5227.8785459999999</v>
      </c>
      <c r="E11" s="97">
        <f t="shared" si="1"/>
        <v>13.76984289331668</v>
      </c>
      <c r="F11" s="12"/>
      <c r="G11" s="12"/>
      <c r="H11" s="12"/>
      <c r="I11" s="12"/>
      <c r="J11" s="12"/>
      <c r="K11" s="12"/>
      <c r="L11" s="12"/>
      <c r="M11" s="12"/>
      <c r="N11" s="12"/>
      <c r="O11" s="12"/>
      <c r="P11" s="12"/>
      <c r="Q11" s="12"/>
      <c r="R11" s="12"/>
      <c r="S11" s="12"/>
      <c r="T11" s="12"/>
      <c r="U11" s="12"/>
      <c r="V11" s="12"/>
      <c r="W11" s="12"/>
      <c r="X11" s="12"/>
      <c r="Y11" s="12"/>
      <c r="Z11" s="15"/>
      <c r="AB11" s="85"/>
      <c r="AC11" s="85"/>
    </row>
    <row r="12" spans="1:29" x14ac:dyDescent="0.2">
      <c r="A12" s="19" t="s">
        <v>45</v>
      </c>
      <c r="B12" s="94">
        <v>2409.94146</v>
      </c>
      <c r="C12" s="99">
        <f t="shared" si="0"/>
        <v>6.3435730553226932</v>
      </c>
      <c r="D12" s="98">
        <v>2252.4587409999999</v>
      </c>
      <c r="E12" s="97">
        <f t="shared" si="1"/>
        <v>5.9328086363022194</v>
      </c>
      <c r="F12" s="12"/>
      <c r="G12" s="12"/>
      <c r="H12" s="12"/>
      <c r="I12" s="12"/>
      <c r="J12" s="12"/>
      <c r="K12" s="12"/>
      <c r="L12" s="12"/>
      <c r="M12" s="12"/>
      <c r="N12" s="12"/>
      <c r="O12" s="12"/>
      <c r="P12" s="12"/>
      <c r="Q12" s="12"/>
      <c r="R12" s="12"/>
      <c r="S12" s="12"/>
      <c r="T12" s="12"/>
      <c r="U12" s="12"/>
      <c r="V12" s="12"/>
      <c r="W12" s="12"/>
      <c r="X12" s="12"/>
      <c r="Y12" s="12"/>
      <c r="Z12" s="15"/>
    </row>
    <row r="13" spans="1:29" x14ac:dyDescent="0.2">
      <c r="A13" s="19" t="s">
        <v>174</v>
      </c>
      <c r="B13" s="94">
        <v>2275.221751</v>
      </c>
      <c r="C13" s="99">
        <f t="shared" si="0"/>
        <v>5.9889568415191787</v>
      </c>
      <c r="D13" s="98">
        <v>8.744821</v>
      </c>
      <c r="E13" s="97">
        <f t="shared" si="1"/>
        <v>2.3033207493374022E-2</v>
      </c>
      <c r="F13" s="12"/>
      <c r="G13" s="12"/>
      <c r="H13" s="12"/>
      <c r="I13" s="12"/>
      <c r="J13" s="12"/>
      <c r="K13" s="12"/>
      <c r="L13" s="12"/>
      <c r="M13" s="12"/>
      <c r="N13" s="12"/>
      <c r="O13" s="12"/>
      <c r="P13" s="12"/>
      <c r="Q13" s="12"/>
      <c r="R13" s="12"/>
      <c r="S13" s="12"/>
      <c r="T13" s="12"/>
      <c r="U13" s="12"/>
      <c r="V13" s="12"/>
      <c r="W13" s="12"/>
      <c r="X13" s="12"/>
      <c r="Y13" s="12"/>
      <c r="Z13" s="15"/>
    </row>
    <row r="14" spans="1:29" x14ac:dyDescent="0.2">
      <c r="A14" s="19" t="s">
        <v>175</v>
      </c>
      <c r="B14" s="94">
        <v>2164.805233</v>
      </c>
      <c r="C14" s="99">
        <f t="shared" si="0"/>
        <v>5.6983127490907455</v>
      </c>
      <c r="D14" s="98">
        <v>2113.4160470000002</v>
      </c>
      <c r="E14" s="97">
        <f t="shared" si="1"/>
        <v>5.5665805315371584</v>
      </c>
      <c r="F14" s="12"/>
      <c r="G14" s="12"/>
      <c r="H14" s="12"/>
      <c r="I14" s="12"/>
      <c r="J14" s="12"/>
      <c r="K14" s="12"/>
      <c r="L14" s="12"/>
      <c r="M14" s="12"/>
      <c r="N14" s="12"/>
      <c r="O14" s="12"/>
      <c r="P14" s="12"/>
      <c r="Q14" s="12"/>
      <c r="R14" s="12"/>
      <c r="S14" s="12"/>
      <c r="T14" s="12"/>
      <c r="U14" s="12"/>
      <c r="V14" s="12"/>
      <c r="W14" s="12"/>
      <c r="X14" s="12"/>
      <c r="Y14" s="12"/>
      <c r="Z14" s="15"/>
    </row>
    <row r="15" spans="1:29" x14ac:dyDescent="0.2">
      <c r="A15" s="19" t="s">
        <v>59</v>
      </c>
      <c r="B15" s="94">
        <v>1394.689339</v>
      </c>
      <c r="C15" s="99">
        <f t="shared" si="0"/>
        <v>3.6711737020476081</v>
      </c>
      <c r="D15" s="98">
        <v>1287.7196670000001</v>
      </c>
      <c r="E15" s="97">
        <f t="shared" si="1"/>
        <v>3.3917577367575049</v>
      </c>
      <c r="F15" s="12"/>
      <c r="G15" s="12"/>
      <c r="H15" s="12"/>
      <c r="I15" s="12"/>
      <c r="J15" s="12"/>
      <c r="K15" s="12"/>
      <c r="L15" s="12"/>
      <c r="M15" s="12"/>
      <c r="N15" s="12"/>
      <c r="O15" s="12"/>
      <c r="P15" s="12"/>
      <c r="Q15" s="12"/>
      <c r="R15" s="12"/>
      <c r="S15" s="12"/>
      <c r="T15" s="12"/>
      <c r="U15" s="12"/>
      <c r="V15" s="12"/>
      <c r="W15" s="12"/>
      <c r="X15" s="12"/>
      <c r="Y15" s="12"/>
      <c r="Z15" s="15"/>
    </row>
    <row r="16" spans="1:29" x14ac:dyDescent="0.2">
      <c r="A16" s="19" t="s">
        <v>43</v>
      </c>
      <c r="B16" s="94">
        <v>1282.377131</v>
      </c>
      <c r="C16" s="99">
        <f t="shared" si="0"/>
        <v>3.3755396759610998</v>
      </c>
      <c r="D16" s="98">
        <v>1073.814736</v>
      </c>
      <c r="E16" s="97">
        <f t="shared" si="1"/>
        <v>2.8283480729600576</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176</v>
      </c>
      <c r="B17" s="94">
        <v>1043.715954</v>
      </c>
      <c r="C17" s="99">
        <f t="shared" si="0"/>
        <v>2.7473233325778876</v>
      </c>
      <c r="D17" s="98">
        <v>1362.59536</v>
      </c>
      <c r="E17" s="97">
        <f t="shared" si="1"/>
        <v>3.5889747378921388</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46</v>
      </c>
      <c r="B18" s="94">
        <v>987.54126900000006</v>
      </c>
      <c r="C18" s="99">
        <f t="shared" si="0"/>
        <v>2.5994574096615528</v>
      </c>
      <c r="D18" s="98">
        <v>935.58029499999998</v>
      </c>
      <c r="E18" s="97">
        <f t="shared" si="1"/>
        <v>2.4642488464254533</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177</v>
      </c>
      <c r="B19" s="94">
        <v>929.00706700000001</v>
      </c>
      <c r="C19" s="99">
        <f t="shared" si="0"/>
        <v>2.4453806435719665</v>
      </c>
      <c r="D19" s="98">
        <v>597.44594099999995</v>
      </c>
      <c r="E19" s="97">
        <f t="shared" si="1"/>
        <v>1.5736281308819347</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178</v>
      </c>
      <c r="B20" s="94">
        <v>880.35597700000005</v>
      </c>
      <c r="C20" s="99">
        <f t="shared" si="0"/>
        <v>2.3173187181025905</v>
      </c>
      <c r="D20" s="98">
        <v>1269.251098</v>
      </c>
      <c r="E20" s="97">
        <f t="shared" si="1"/>
        <v>3.3431129009303682</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50</v>
      </c>
      <c r="B21" s="94">
        <v>788.99167399999999</v>
      </c>
      <c r="C21" s="99">
        <f t="shared" si="0"/>
        <v>2.0768248553474598</v>
      </c>
      <c r="D21" s="98">
        <v>710.48450600000001</v>
      </c>
      <c r="E21" s="97">
        <f t="shared" si="1"/>
        <v>1.8713632957753326</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179</v>
      </c>
      <c r="B22" s="94">
        <v>763.98638500000004</v>
      </c>
      <c r="C22" s="99">
        <f t="shared" si="0"/>
        <v>2.0110046351579798</v>
      </c>
      <c r="D22" s="98">
        <v>649.958934</v>
      </c>
      <c r="E22" s="97">
        <f t="shared" si="1"/>
        <v>1.7119434450395488</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80</v>
      </c>
      <c r="B23" s="94">
        <v>715.46166800000003</v>
      </c>
      <c r="C23" s="99">
        <f t="shared" si="0"/>
        <v>1.8832753552615469</v>
      </c>
      <c r="D23" s="98">
        <v>1161.015674</v>
      </c>
      <c r="E23" s="97">
        <f t="shared" si="1"/>
        <v>3.0580288518543131</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84</v>
      </c>
      <c r="B24" s="94">
        <v>675.61327100000005</v>
      </c>
      <c r="C24" s="99">
        <f t="shared" si="0"/>
        <v>1.7783843354161926</v>
      </c>
      <c r="D24" s="98">
        <v>706.04836799999998</v>
      </c>
      <c r="E24" s="97">
        <f t="shared" si="1"/>
        <v>1.8596788385379297</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4">
        <f>B8-(SUM(B10:B24))</f>
        <v>12682.856575999998</v>
      </c>
      <c r="C26" s="99">
        <f>IF(B$8&gt;0,B26/B$8*100,0)</f>
        <v>33.384473679304982</v>
      </c>
      <c r="D26" s="98">
        <f>D8-(SUM(D10:D24))</f>
        <v>13572.339182</v>
      </c>
      <c r="E26" s="97">
        <f>IF(D$8&gt;0,D26/D$8*100,0)</f>
        <v>35.748530993310922</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180</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2023</v>
      </c>
      <c r="C33" s="6">
        <v>2022</v>
      </c>
      <c r="D33" s="6">
        <v>2021</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0">
        <v>6512.9742409999999</v>
      </c>
      <c r="C34" s="100">
        <v>5578.4010010000002</v>
      </c>
      <c r="D34" s="100">
        <v>4558.705954</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0">
        <v>5967.6649619999998</v>
      </c>
      <c r="C35" s="100">
        <v>5498.4400139999998</v>
      </c>
      <c r="D35" s="100">
        <v>4673.6604500000003</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0">
        <v>6984.083678</v>
      </c>
      <c r="C36" s="100">
        <v>7008.1515149999996</v>
      </c>
      <c r="D36" s="100">
        <v>5958.6167390000001</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0">
        <v>5943.3977889999996</v>
      </c>
      <c r="C37" s="100">
        <v>6316.2432779999999</v>
      </c>
      <c r="D37" s="100">
        <v>4711.1846610000002</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0">
        <v>6547.0197410000001</v>
      </c>
      <c r="C38" s="100">
        <v>6774.1202700000003</v>
      </c>
      <c r="D38" s="100">
        <v>5329.2467070000002</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0">
        <v>6035.1442280000001</v>
      </c>
      <c r="C39" s="100">
        <v>6790.7891170000003</v>
      </c>
      <c r="D39" s="100">
        <v>5489.573695</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0">
        <v>0</v>
      </c>
      <c r="C40" s="100">
        <v>7076.1044680000005</v>
      </c>
      <c r="D40" s="100">
        <v>5299.9553539999997</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0">
        <v>0</v>
      </c>
      <c r="C41" s="100">
        <v>7047.5100050000001</v>
      </c>
      <c r="D41" s="100">
        <v>5128.5103060000001</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0">
        <v>0</v>
      </c>
      <c r="C42" s="100">
        <v>7493.838428</v>
      </c>
      <c r="D42" s="100">
        <v>5666.5349999999999</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0">
        <v>0</v>
      </c>
      <c r="C43" s="100">
        <v>7444.3185139999996</v>
      </c>
      <c r="D43" s="100">
        <v>6582.4278329999997</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0">
        <v>0</v>
      </c>
      <c r="C44" s="100">
        <v>8009.7937570000004</v>
      </c>
      <c r="D44" s="100">
        <v>6580.1153340000001</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0">
        <v>0</v>
      </c>
      <c r="C45" s="100">
        <v>6434.0121330000002</v>
      </c>
      <c r="D45" s="100">
        <v>6277.9236099999998</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1" t="s">
        <v>146</v>
      </c>
      <c r="B46" s="79"/>
      <c r="C46" s="79"/>
      <c r="D46" s="80"/>
    </row>
    <row r="47" spans="1:26" x14ac:dyDescent="0.2">
      <c r="A47" s="76"/>
      <c r="B47" s="76">
        <v>2023</v>
      </c>
      <c r="C47" s="76">
        <v>2022</v>
      </c>
      <c r="D47" s="76">
        <v>2021</v>
      </c>
    </row>
    <row r="48" spans="1:26" x14ac:dyDescent="0.2">
      <c r="A48" s="76" t="s">
        <v>89</v>
      </c>
      <c r="B48" s="78">
        <f>IF(B34=0,#N/A,B34)</f>
        <v>6512.9742409999999</v>
      </c>
      <c r="C48" s="78">
        <f t="shared" ref="C48:D48" si="2">IF(C34=0,#N/A,C34)</f>
        <v>5578.4010010000002</v>
      </c>
      <c r="D48" s="78">
        <f t="shared" si="2"/>
        <v>4558.705954</v>
      </c>
    </row>
    <row r="49" spans="1:4" x14ac:dyDescent="0.2">
      <c r="A49" s="77" t="s">
        <v>90</v>
      </c>
      <c r="B49" s="78">
        <f t="shared" ref="B49:D59" si="3">IF(B35=0,#N/A,B35)</f>
        <v>5967.6649619999998</v>
      </c>
      <c r="C49" s="78">
        <f t="shared" si="3"/>
        <v>5498.4400139999998</v>
      </c>
      <c r="D49" s="78">
        <f t="shared" si="3"/>
        <v>4673.6604500000003</v>
      </c>
    </row>
    <row r="50" spans="1:4" x14ac:dyDescent="0.2">
      <c r="A50" s="77" t="s">
        <v>91</v>
      </c>
      <c r="B50" s="78">
        <f t="shared" si="3"/>
        <v>6984.083678</v>
      </c>
      <c r="C50" s="78">
        <f t="shared" si="3"/>
        <v>7008.1515149999996</v>
      </c>
      <c r="D50" s="78">
        <f t="shared" si="3"/>
        <v>5958.6167390000001</v>
      </c>
    </row>
    <row r="51" spans="1:4" x14ac:dyDescent="0.2">
      <c r="A51" s="76" t="s">
        <v>92</v>
      </c>
      <c r="B51" s="78">
        <f t="shared" si="3"/>
        <v>5943.3977889999996</v>
      </c>
      <c r="C51" s="78">
        <f t="shared" si="3"/>
        <v>6316.2432779999999</v>
      </c>
      <c r="D51" s="78">
        <f t="shared" si="3"/>
        <v>4711.1846610000002</v>
      </c>
    </row>
    <row r="52" spans="1:4" x14ac:dyDescent="0.2">
      <c r="A52" s="77" t="s">
        <v>93</v>
      </c>
      <c r="B52" s="78">
        <f t="shared" si="3"/>
        <v>6547.0197410000001</v>
      </c>
      <c r="C52" s="78">
        <f t="shared" si="3"/>
        <v>6774.1202700000003</v>
      </c>
      <c r="D52" s="78">
        <f t="shared" si="3"/>
        <v>5329.2467070000002</v>
      </c>
    </row>
    <row r="53" spans="1:4" x14ac:dyDescent="0.2">
      <c r="A53" s="77" t="s">
        <v>94</v>
      </c>
      <c r="B53" s="78">
        <f t="shared" si="3"/>
        <v>6035.1442280000001</v>
      </c>
      <c r="C53" s="78">
        <f t="shared" si="3"/>
        <v>6790.7891170000003</v>
      </c>
      <c r="D53" s="78">
        <f t="shared" si="3"/>
        <v>5489.573695</v>
      </c>
    </row>
    <row r="54" spans="1:4" x14ac:dyDescent="0.2">
      <c r="A54" s="76" t="s">
        <v>95</v>
      </c>
      <c r="B54" s="78" t="e">
        <f t="shared" si="3"/>
        <v>#N/A</v>
      </c>
      <c r="C54" s="78">
        <f t="shared" si="3"/>
        <v>7076.1044680000005</v>
      </c>
      <c r="D54" s="78">
        <f t="shared" si="3"/>
        <v>5299.9553539999997</v>
      </c>
    </row>
    <row r="55" spans="1:4" x14ac:dyDescent="0.2">
      <c r="A55" s="77" t="s">
        <v>96</v>
      </c>
      <c r="B55" s="78" t="e">
        <f t="shared" si="3"/>
        <v>#N/A</v>
      </c>
      <c r="C55" s="78">
        <f t="shared" si="3"/>
        <v>7047.5100050000001</v>
      </c>
      <c r="D55" s="78">
        <f t="shared" si="3"/>
        <v>5128.5103060000001</v>
      </c>
    </row>
    <row r="56" spans="1:4" x14ac:dyDescent="0.2">
      <c r="A56" s="77" t="s">
        <v>97</v>
      </c>
      <c r="B56" s="78" t="e">
        <f t="shared" si="3"/>
        <v>#N/A</v>
      </c>
      <c r="C56" s="78">
        <f t="shared" si="3"/>
        <v>7493.838428</v>
      </c>
      <c r="D56" s="78">
        <f t="shared" si="3"/>
        <v>5666.5349999999999</v>
      </c>
    </row>
    <row r="57" spans="1:4" x14ac:dyDescent="0.2">
      <c r="A57" s="76" t="s">
        <v>98</v>
      </c>
      <c r="B57" s="78" t="e">
        <f t="shared" si="3"/>
        <v>#N/A</v>
      </c>
      <c r="C57" s="78">
        <f t="shared" si="3"/>
        <v>7444.3185139999996</v>
      </c>
      <c r="D57" s="78">
        <f t="shared" si="3"/>
        <v>6582.4278329999997</v>
      </c>
    </row>
    <row r="58" spans="1:4" x14ac:dyDescent="0.2">
      <c r="A58" s="77" t="s">
        <v>99</v>
      </c>
      <c r="B58" s="78" t="e">
        <f t="shared" si="3"/>
        <v>#N/A</v>
      </c>
      <c r="C58" s="78">
        <f t="shared" si="3"/>
        <v>8009.7937570000004</v>
      </c>
      <c r="D58" s="78">
        <f t="shared" si="3"/>
        <v>6580.1153340000001</v>
      </c>
    </row>
    <row r="59" spans="1:4" x14ac:dyDescent="0.2">
      <c r="A59" s="77" t="s">
        <v>100</v>
      </c>
      <c r="B59" s="78" t="e">
        <f t="shared" si="3"/>
        <v>#N/A</v>
      </c>
      <c r="C59" s="78">
        <f t="shared" si="3"/>
        <v>6434.0121330000002</v>
      </c>
      <c r="D59" s="78">
        <f t="shared" si="3"/>
        <v>6277.9236099999998</v>
      </c>
    </row>
  </sheetData>
  <mergeCells count="5">
    <mergeCell ref="A3:A6"/>
    <mergeCell ref="B5:C5"/>
    <mergeCell ref="B6:C6"/>
    <mergeCell ref="B3:C3"/>
    <mergeCell ref="B4:C4"/>
  </mergeCells>
  <conditionalFormatting sqref="AB11:AC11">
    <cfRule type="expression" dxfId="0" priority="3">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G III 3 - vj 2/23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T1_1</vt:lpstr>
      <vt:lpstr>T2_1</vt:lpstr>
      <vt:lpstr>TG3_1</vt:lpstr>
      <vt:lpstr>T3_1</vt:lpstr>
      <vt:lpstr>T2_1!Druckbereich</vt:lpstr>
      <vt:lpstr>T2_1!Drucktitel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2023-08-18T06:28:48Z</cp:lastPrinted>
  <dcterms:created xsi:type="dcterms:W3CDTF">2012-03-28T07:56:08Z</dcterms:created>
  <dcterms:modified xsi:type="dcterms:W3CDTF">2023-08-18T06:31:22Z</dcterms:modified>
  <cp:category>LIS-Bericht</cp:category>
</cp:coreProperties>
</file>