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12 (A)" sheetId="2" r:id="rId2"/>
    <sheet name="Juni 2012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2012 (A)'!$A$1:$L$68</definedName>
    <definedName name="_xlnm.Print_Area" localSheetId="2">'Juni 2012 (B)'!$A$1:$J$75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2012 (A)'!$B$26:$E$34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<sst xmlns="http://schemas.openxmlformats.org/spreadsheetml/2006/main" count="177" uniqueCount="150">
  <si>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</si>
  <si>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</si>
  <si>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</si>
  <si>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</si>
  <si>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</si>
  <si>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</si>
  <si>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</si>
  <si>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</si>
  <si>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</si>
  <si>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</si>
  <si>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</si>
  <si>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</si>
  <si>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</si>
  <si>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</si>
  <si>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</si>
  <si>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</si>
  <si>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</si>
  <si>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</si>
  <si>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</si>
  <si>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</si>
  <si>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</si>
  <si>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</si>
  <si>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</si>
  <si>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</si>
  <si>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</si>
  <si>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</si>
  <si>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</si>
  <si>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Einfuhr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</si>
  <si>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</si>
  <si>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</si>
  <si>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</si>
  <si>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</si>
  <si>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</si>
  <si>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</si>
  <si>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</si>
  <si>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</si>
  <si>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</si>
  <si>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</si>
  <si>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</si>
  <si>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</si>
  <si>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</si>
  <si>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</si>
  <si>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</si>
  <si>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</si>
  <si>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</si>
  <si>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</si>
  <si>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</si>
  <si>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</si>
  <si>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</si>
  <si>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</si>
  <si>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</si>
  <si>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</si>
  <si>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</si>
  <si>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</si>
  <si>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</si>
  <si>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</si>
  <si>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</si>
  <si>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</si>
  <si>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</si>
  <si>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</si>
  <si>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</si>
  <si>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</si>
  <si>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</si>
  <si>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</si>
  <si>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</si>
  <si>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</si>
  <si>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</si>
  <si>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</si>
  <si>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</si>
  <si>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</si>
  <si>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</si>
  <si>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</si>
  <si>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</si>
  <si>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</si>
  <si>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</si>
  <si>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</si>
  <si>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</si>
  <si>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</si>
  <si>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</si>
  <si>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</si>
  <si>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</si>
  <si>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</si>
  <si>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</si>
  <si>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</si>
  <si>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</si>
  <si>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</si>
  <si>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</si>
  <si>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</si>
  <si>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</si>
  <si>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</si>
  <si>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</si>
  <si>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</si>
  <si>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</si>
  <si>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</si>
  <si>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</si>
  <si>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</si>
  <si>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</si>
  <si>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</si>
  <si>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</si>
  <si>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</si>
  <si>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</si>
  <si>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</si>
  <si>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</si>
  <si>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</si>
  <si>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</si>
  <si>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</si>
  <si>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</si>
  <si>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</si>
  <si>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</si>
  <si>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</si>
  <si>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</si>
  <si>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</si>
  <si>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</si>
  <si>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</si>
  <si>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</si>
  <si>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</si>
  <si>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</si>
  <si>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</si>
  <si>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</si>
  <si>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</si>
  <si>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</si>
  <si>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</si>
  <si>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</si>
  <si>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</si>
  <si>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</si>
  <si>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</si>
  <si>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</si>
  <si>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</si>
  <si>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</si>
  <si>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</si>
  <si>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</si>
  <si>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</si>
  <si>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</si>
  <si>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</si>
  <si>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2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</si>
  <si>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</si>
  <si>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EU-Länder 3)</t>
  </si>
  <si>
    <t xml:space="preserve">    EURO-Länder zusammen 3)</t>
  </si>
  <si>
    <t>Marokko</t>
  </si>
  <si>
    <t>NAFTA</t>
  </si>
  <si>
    <t>Druckerzeugnisse</t>
  </si>
  <si>
    <t>X2)</t>
  </si>
  <si>
    <r>
      <t xml:space="preserve">Einfuhr des Landes Schleswig-Holstein April bis Juni 2012 </t>
    </r>
    <r>
      <rPr>
        <b/>
        <vertAlign val="superscript"/>
        <sz val="14"/>
        <rFont val="Helvetica"/>
        <family val="2"/>
      </rPr>
      <t>1)</t>
    </r>
  </si>
  <si>
    <t>EU- und Euro-Länder nach dem Stand 1.1.2011</t>
  </si>
  <si>
    <t>Reinhard Schubert</t>
  </si>
  <si>
    <t>040 42831-1820</t>
  </si>
  <si>
    <t>Singapur</t>
  </si>
  <si>
    <t>Südamerika</t>
  </si>
  <si>
    <t>April bis Juni 2012</t>
  </si>
  <si>
    <t>G III 3 - vj 2/12 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</si>
</sst>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vertAlign val="superscript"/>
      <sz val="14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sz val="8.5"/>
      <name val="Helvetica"/>
      <family val="2"/>
    </font>
    <font>
      <sz val="8"/>
      <name val="Helvetica"/>
      <family val="2"/>
    </font>
    <font>
      <sz val="8.5"/>
      <name val="MS Sans Serif"/>
      <family val="2"/>
    </font>
    <font>
      <sz val="7.5"/>
      <name val="Helvetica"/>
      <family val="2"/>
    </font>
    <font>
      <u val="single"/>
      <sz val="8"/>
      <name val="Helvetica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33" borderId="10" xfId="57" applyFont="1" applyFill="1" applyBorder="1" applyAlignment="1" applyProtection="1">
      <alignment/>
      <protection hidden="1"/>
    </xf>
    <xf numFmtId="0" fontId="5" fillId="0" borderId="0" xfId="58">
      <alignment/>
      <protection/>
    </xf>
    <xf numFmtId="0" fontId="0" fillId="33" borderId="11" xfId="57" applyFont="1" applyFill="1" applyBorder="1" applyAlignment="1" applyProtection="1">
      <alignment/>
      <protection hidden="1"/>
    </xf>
    <xf numFmtId="0" fontId="9" fillId="33" borderId="12" xfId="50" applyFont="1" applyFill="1" applyBorder="1" applyAlignment="1" applyProtection="1">
      <alignment horizontal="left"/>
      <protection hidden="1"/>
    </xf>
    <xf numFmtId="0" fontId="1" fillId="33" borderId="11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3" borderId="11" xfId="57" applyFont="1" applyFill="1" applyBorder="1" applyAlignment="1" applyProtection="1">
      <alignment horizontal="left"/>
      <protection hidden="1"/>
    </xf>
    <xf numFmtId="1" fontId="1" fillId="33" borderId="11" xfId="57" applyNumberFormat="1" applyFont="1" applyFill="1" applyBorder="1" applyAlignment="1" applyProtection="1">
      <alignment horizontal="left"/>
      <protection hidden="1"/>
    </xf>
    <xf numFmtId="0" fontId="10" fillId="33" borderId="13" xfId="50" applyFont="1" applyFill="1" applyBorder="1" applyAlignment="1" applyProtection="1">
      <alignment horizontal="left"/>
      <protection hidden="1"/>
    </xf>
    <xf numFmtId="0" fontId="0" fillId="0" borderId="0" xfId="57" applyFont="1" applyProtection="1">
      <alignment/>
      <protection hidden="1"/>
    </xf>
    <xf numFmtId="15" fontId="5" fillId="33" borderId="0" xfId="61" applyNumberFormat="1" applyFont="1" applyFill="1">
      <alignment/>
      <protection/>
    </xf>
    <xf numFmtId="0" fontId="5" fillId="33" borderId="0" xfId="61" applyFont="1" applyFill="1">
      <alignment/>
      <protection/>
    </xf>
    <xf numFmtId="0" fontId="14" fillId="33" borderId="0" xfId="61" applyFont="1" applyFill="1" applyAlignment="1">
      <alignment horizontal="centerContinuous"/>
      <protection/>
    </xf>
    <xf numFmtId="0" fontId="15" fillId="33" borderId="0" xfId="61" applyFont="1" applyFill="1" applyAlignment="1">
      <alignment horizontal="centerContinuous"/>
      <protection/>
    </xf>
    <xf numFmtId="0" fontId="11" fillId="33" borderId="0" xfId="62" applyFill="1" applyAlignment="1">
      <alignment horizontal="centerContinuous"/>
      <protection/>
    </xf>
    <xf numFmtId="169" fontId="15" fillId="33" borderId="0" xfId="61" applyNumberFormat="1" applyFont="1" applyFill="1" applyAlignment="1">
      <alignment horizontal="centerContinuous"/>
      <protection/>
    </xf>
    <xf numFmtId="0" fontId="14" fillId="33" borderId="0" xfId="61" applyFont="1" applyFill="1" applyAlignment="1">
      <alignment horizontal="centerContinuous"/>
      <protection/>
    </xf>
    <xf numFmtId="169" fontId="5" fillId="33" borderId="0" xfId="61" applyNumberFormat="1" applyFont="1" applyFill="1">
      <alignment/>
      <protection/>
    </xf>
    <xf numFmtId="0" fontId="5" fillId="33" borderId="0" xfId="61" applyFont="1" applyFill="1">
      <alignment/>
      <protection/>
    </xf>
    <xf numFmtId="0" fontId="16" fillId="33" borderId="0" xfId="61" applyFont="1" applyFill="1">
      <alignment/>
      <protection/>
    </xf>
    <xf numFmtId="172" fontId="5" fillId="33" borderId="0" xfId="61" applyNumberFormat="1" applyFont="1" applyFill="1">
      <alignment/>
      <protection/>
    </xf>
    <xf numFmtId="0" fontId="5" fillId="33" borderId="14" xfId="61" applyFont="1" applyFill="1" applyBorder="1">
      <alignment/>
      <protection/>
    </xf>
    <xf numFmtId="0" fontId="17" fillId="33" borderId="0" xfId="62" applyFont="1" applyFill="1">
      <alignment/>
      <protection/>
    </xf>
    <xf numFmtId="0" fontId="5" fillId="33" borderId="15" xfId="61" applyFont="1" applyFill="1" applyBorder="1">
      <alignment/>
      <protection/>
    </xf>
    <xf numFmtId="0" fontId="5" fillId="33" borderId="16" xfId="61" applyFont="1" applyFill="1" applyBorder="1" applyAlignment="1">
      <alignment horizontal="center"/>
      <protection/>
    </xf>
    <xf numFmtId="0" fontId="5" fillId="33" borderId="17" xfId="61" applyFont="1" applyFill="1" applyBorder="1">
      <alignment/>
      <protection/>
    </xf>
    <xf numFmtId="0" fontId="5" fillId="33" borderId="18" xfId="61" applyFont="1" applyFill="1" applyBorder="1" applyAlignment="1">
      <alignment horizontal="center"/>
      <protection/>
    </xf>
    <xf numFmtId="169" fontId="5" fillId="33" borderId="14" xfId="61" applyNumberFormat="1" applyFont="1" applyFill="1" applyBorder="1" applyAlignment="1">
      <alignment horizontal="center"/>
      <protection/>
    </xf>
    <xf numFmtId="0" fontId="5" fillId="33" borderId="19" xfId="60" applyFont="1" applyFill="1" applyBorder="1">
      <alignment/>
      <protection/>
    </xf>
    <xf numFmtId="0" fontId="5" fillId="33" borderId="16" xfId="61" applyFont="1" applyFill="1" applyBorder="1">
      <alignment/>
      <protection/>
    </xf>
    <xf numFmtId="169" fontId="5" fillId="33" borderId="12" xfId="61" applyNumberFormat="1" applyFont="1" applyFill="1" applyBorder="1" applyAlignment="1">
      <alignment horizontal="center"/>
      <protection/>
    </xf>
    <xf numFmtId="0" fontId="18" fillId="33" borderId="0" xfId="60" applyFont="1" applyFill="1" applyBorder="1">
      <alignment/>
      <protection/>
    </xf>
    <xf numFmtId="0" fontId="18" fillId="33" borderId="20" xfId="61" applyFont="1" applyFill="1" applyBorder="1">
      <alignment/>
      <protection/>
    </xf>
    <xf numFmtId="0" fontId="18" fillId="33" borderId="21" xfId="61" applyFont="1" applyFill="1" applyBorder="1">
      <alignment/>
      <protection/>
    </xf>
    <xf numFmtId="0" fontId="18" fillId="33" borderId="21" xfId="61" applyFont="1" applyFill="1" applyBorder="1" applyAlignment="1">
      <alignment horizontal="center"/>
      <protection/>
    </xf>
    <xf numFmtId="169" fontId="18" fillId="33" borderId="0" xfId="61" applyNumberFormat="1" applyFont="1" applyFill="1" applyBorder="1" applyAlignment="1">
      <alignment horizontal="center"/>
      <protection/>
    </xf>
    <xf numFmtId="0" fontId="18" fillId="33" borderId="0" xfId="61" applyFont="1" applyFill="1">
      <alignment/>
      <protection/>
    </xf>
    <xf numFmtId="0" fontId="19" fillId="33" borderId="0" xfId="60" applyFont="1" applyFill="1">
      <alignment/>
      <protection/>
    </xf>
    <xf numFmtId="171" fontId="18" fillId="33" borderId="20" xfId="61" applyNumberFormat="1" applyFont="1" applyFill="1" applyBorder="1" applyAlignment="1">
      <alignment horizontal="right"/>
      <protection/>
    </xf>
    <xf numFmtId="171" fontId="18" fillId="33" borderId="20" xfId="62" applyNumberFormat="1" applyFont="1" applyFill="1" applyBorder="1">
      <alignment/>
      <protection/>
    </xf>
    <xf numFmtId="171" fontId="18" fillId="33" borderId="20" xfId="61" applyNumberFormat="1" applyFont="1" applyFill="1" applyBorder="1">
      <alignment/>
      <protection/>
    </xf>
    <xf numFmtId="173" fontId="18" fillId="33" borderId="0" xfId="62" applyNumberFormat="1" applyFont="1" applyFill="1" applyBorder="1">
      <alignment/>
      <protection/>
    </xf>
    <xf numFmtId="0" fontId="19" fillId="33" borderId="0" xfId="61" applyFont="1" applyFill="1">
      <alignment/>
      <protection/>
    </xf>
    <xf numFmtId="173" fontId="18" fillId="33" borderId="0" xfId="61" applyNumberFormat="1" applyFont="1" applyFill="1" applyBorder="1">
      <alignment/>
      <protection/>
    </xf>
    <xf numFmtId="0" fontId="19" fillId="33" borderId="0" xfId="60" applyFont="1" applyFill="1" applyBorder="1">
      <alignment/>
      <protection/>
    </xf>
    <xf numFmtId="0" fontId="20" fillId="33" borderId="0" xfId="62" applyFont="1" applyFill="1">
      <alignment/>
      <protection/>
    </xf>
    <xf numFmtId="0" fontId="19" fillId="33" borderId="0" xfId="60" applyFont="1" applyFill="1" applyAlignment="1">
      <alignment horizontal="left"/>
      <protection/>
    </xf>
    <xf numFmtId="0" fontId="19" fillId="33" borderId="19" xfId="60" applyFont="1" applyFill="1" applyBorder="1">
      <alignment/>
      <protection/>
    </xf>
    <xf numFmtId="0" fontId="19" fillId="33" borderId="14" xfId="60" applyFont="1" applyFill="1" applyBorder="1">
      <alignment/>
      <protection/>
    </xf>
    <xf numFmtId="171" fontId="18" fillId="33" borderId="22" xfId="61" applyNumberFormat="1" applyFont="1" applyFill="1" applyBorder="1" applyAlignment="1">
      <alignment horizontal="right"/>
      <protection/>
    </xf>
    <xf numFmtId="171" fontId="18" fillId="33" borderId="22" xfId="61" applyNumberFormat="1" applyFont="1" applyFill="1" applyBorder="1">
      <alignment/>
      <protection/>
    </xf>
    <xf numFmtId="173" fontId="18" fillId="33" borderId="14" xfId="61" applyNumberFormat="1" applyFont="1" applyFill="1" applyBorder="1">
      <alignment/>
      <protection/>
    </xf>
    <xf numFmtId="0" fontId="19" fillId="33" borderId="0" xfId="60" applyFont="1" applyFill="1" applyBorder="1" applyAlignment="1">
      <alignment horizontal="right"/>
      <protection/>
    </xf>
    <xf numFmtId="171" fontId="18" fillId="33" borderId="0" xfId="61" applyNumberFormat="1" applyFont="1" applyFill="1" applyBorder="1" applyAlignment="1">
      <alignment horizontal="right"/>
      <protection/>
    </xf>
    <xf numFmtId="171" fontId="18" fillId="33" borderId="0" xfId="62" applyNumberFormat="1" applyFont="1" applyFill="1" applyBorder="1">
      <alignment/>
      <protection/>
    </xf>
    <xf numFmtId="171" fontId="18" fillId="33" borderId="0" xfId="61" applyNumberFormat="1" applyFont="1" applyFill="1" applyBorder="1">
      <alignment/>
      <protection/>
    </xf>
    <xf numFmtId="0" fontId="21" fillId="33" borderId="0" xfId="62" applyFont="1" applyFill="1">
      <alignment/>
      <protection/>
    </xf>
    <xf numFmtId="0" fontId="22" fillId="33" borderId="0" xfId="60" applyFont="1" applyFill="1">
      <alignment/>
      <protection/>
    </xf>
    <xf numFmtId="172" fontId="18" fillId="33" borderId="0" xfId="61" applyNumberFormat="1" applyFont="1" applyFill="1">
      <alignment/>
      <protection/>
    </xf>
    <xf numFmtId="0" fontId="18" fillId="33" borderId="0" xfId="62" applyFont="1" applyFill="1">
      <alignment/>
      <protection/>
    </xf>
    <xf numFmtId="169" fontId="18" fillId="33" borderId="0" xfId="61" applyNumberFormat="1" applyFont="1" applyFill="1" applyBorder="1">
      <alignment/>
      <protection/>
    </xf>
    <xf numFmtId="0" fontId="21" fillId="33" borderId="0" xfId="61" applyFont="1" applyFill="1">
      <alignment/>
      <protection/>
    </xf>
    <xf numFmtId="171" fontId="5" fillId="33" borderId="0" xfId="61" applyNumberFormat="1" applyFont="1" applyFill="1">
      <alignment/>
      <protection/>
    </xf>
    <xf numFmtId="172" fontId="15" fillId="33" borderId="0" xfId="61" applyNumberFormat="1" applyFont="1" applyFill="1">
      <alignment/>
      <protection/>
    </xf>
    <xf numFmtId="0" fontId="0" fillId="33" borderId="0" xfId="62" applyFont="1" applyFill="1">
      <alignment/>
      <protection/>
    </xf>
    <xf numFmtId="0" fontId="1" fillId="33" borderId="0" xfId="62" applyFont="1" applyFill="1" applyBorder="1">
      <alignment/>
      <protection/>
    </xf>
    <xf numFmtId="0" fontId="0" fillId="33" borderId="0" xfId="62" applyFont="1" applyFill="1" applyBorder="1">
      <alignment/>
      <protection/>
    </xf>
    <xf numFmtId="171" fontId="0" fillId="33" borderId="0" xfId="62" applyNumberFormat="1" applyFont="1" applyFill="1">
      <alignment/>
      <protection/>
    </xf>
    <xf numFmtId="0" fontId="25" fillId="33" borderId="22" xfId="62" applyFont="1" applyFill="1" applyBorder="1" applyAlignment="1">
      <alignment horizontal="center"/>
      <protection/>
    </xf>
    <xf numFmtId="0" fontId="25" fillId="33" borderId="16" xfId="62" applyFont="1" applyFill="1" applyBorder="1" applyAlignment="1">
      <alignment horizontal="centerContinuous"/>
      <protection/>
    </xf>
    <xf numFmtId="0" fontId="25" fillId="33" borderId="14" xfId="62" applyFont="1" applyFill="1" applyBorder="1" applyAlignment="1">
      <alignment horizontal="center"/>
      <protection/>
    </xf>
    <xf numFmtId="0" fontId="25" fillId="33" borderId="0" xfId="62" applyFont="1" applyFill="1" applyBorder="1" applyAlignment="1">
      <alignment horizontal="center"/>
      <protection/>
    </xf>
    <xf numFmtId="0" fontId="25" fillId="33" borderId="15" xfId="62" applyFont="1" applyFill="1" applyBorder="1">
      <alignment/>
      <protection/>
    </xf>
    <xf numFmtId="0" fontId="25" fillId="33" borderId="16" xfId="62" applyFont="1" applyFill="1" applyBorder="1">
      <alignment/>
      <protection/>
    </xf>
    <xf numFmtId="0" fontId="25" fillId="33" borderId="16" xfId="62" applyFont="1" applyFill="1" applyBorder="1" applyAlignment="1">
      <alignment/>
      <protection/>
    </xf>
    <xf numFmtId="0" fontId="25" fillId="33" borderId="17" xfId="62" applyFont="1" applyFill="1" applyBorder="1">
      <alignment/>
      <protection/>
    </xf>
    <xf numFmtId="0" fontId="25" fillId="33" borderId="19" xfId="62" applyFont="1" applyFill="1" applyBorder="1" applyAlignment="1">
      <alignment horizontal="center"/>
      <protection/>
    </xf>
    <xf numFmtId="0" fontId="25" fillId="33" borderId="0" xfId="62" applyFont="1" applyFill="1">
      <alignment/>
      <protection/>
    </xf>
    <xf numFmtId="168" fontId="25" fillId="33" borderId="20" xfId="62" applyNumberFormat="1" applyFont="1" applyFill="1" applyBorder="1">
      <alignment/>
      <protection/>
    </xf>
    <xf numFmtId="168" fontId="25" fillId="33" borderId="11" xfId="62" applyNumberFormat="1" applyFont="1" applyFill="1" applyBorder="1">
      <alignment/>
      <protection/>
    </xf>
    <xf numFmtId="168" fontId="25" fillId="33" borderId="22" xfId="62" applyNumberFormat="1" applyFont="1" applyFill="1" applyBorder="1">
      <alignment/>
      <protection/>
    </xf>
    <xf numFmtId="0" fontId="25" fillId="33" borderId="0" xfId="62" applyFont="1" applyFill="1" applyBorder="1" applyAlignment="1">
      <alignment/>
      <protection/>
    </xf>
    <xf numFmtId="171" fontId="25" fillId="33" borderId="20" xfId="62" applyNumberFormat="1" applyFont="1" applyFill="1" applyBorder="1" applyAlignment="1">
      <alignment horizontal="right"/>
      <protection/>
    </xf>
    <xf numFmtId="171" fontId="25" fillId="33" borderId="0" xfId="62" applyNumberFormat="1" applyFont="1" applyFill="1">
      <alignment/>
      <protection/>
    </xf>
    <xf numFmtId="171" fontId="25" fillId="33" borderId="20" xfId="62" applyNumberFormat="1" applyFont="1" applyFill="1" applyBorder="1">
      <alignment/>
      <protection/>
    </xf>
    <xf numFmtId="174" fontId="25" fillId="33" borderId="0" xfId="62" applyNumberFormat="1" applyFont="1" applyFill="1" applyBorder="1">
      <alignment/>
      <protection/>
    </xf>
    <xf numFmtId="171" fontId="25" fillId="33" borderId="0" xfId="62" applyNumberFormat="1" applyFont="1" applyFill="1" applyBorder="1">
      <alignment/>
      <protection/>
    </xf>
    <xf numFmtId="0" fontId="25" fillId="33" borderId="0" xfId="62" applyFont="1" applyFill="1" applyBorder="1">
      <alignment/>
      <protection/>
    </xf>
    <xf numFmtId="0" fontId="25" fillId="33" borderId="19" xfId="62" applyFont="1" applyFill="1" applyBorder="1" applyAlignment="1">
      <alignment/>
      <protection/>
    </xf>
    <xf numFmtId="169" fontId="25" fillId="33" borderId="0" xfId="62" applyNumberFormat="1" applyFont="1" applyFill="1">
      <alignment/>
      <protection/>
    </xf>
    <xf numFmtId="0" fontId="5" fillId="33" borderId="0" xfId="59" applyFont="1" applyFill="1">
      <alignment/>
      <protection/>
    </xf>
    <xf numFmtId="0" fontId="25" fillId="33" borderId="14" xfId="62" applyFont="1" applyFill="1" applyBorder="1" applyAlignment="1">
      <alignment horizontal="right"/>
      <protection/>
    </xf>
    <xf numFmtId="171" fontId="25" fillId="33" borderId="22" xfId="62" applyNumberFormat="1" applyFont="1" applyFill="1" applyBorder="1" applyAlignment="1">
      <alignment horizontal="right"/>
      <protection/>
    </xf>
    <xf numFmtId="171" fontId="25" fillId="33" borderId="22" xfId="62" applyNumberFormat="1" applyFont="1" applyFill="1" applyBorder="1">
      <alignment/>
      <protection/>
    </xf>
    <xf numFmtId="174" fontId="25" fillId="33" borderId="10" xfId="62" applyNumberFormat="1" applyFont="1" applyFill="1" applyBorder="1">
      <alignment/>
      <protection/>
    </xf>
    <xf numFmtId="0" fontId="25" fillId="33" borderId="0" xfId="62" applyFont="1" applyFill="1" applyAlignment="1">
      <alignment horizontal="left"/>
      <protection/>
    </xf>
    <xf numFmtId="171" fontId="18" fillId="33" borderId="22" xfId="62" applyNumberFormat="1" applyFont="1" applyFill="1" applyBorder="1">
      <alignment/>
      <protection/>
    </xf>
    <xf numFmtId="0" fontId="25" fillId="0" borderId="0" xfId="62" applyFont="1">
      <alignment/>
      <protection/>
    </xf>
    <xf numFmtId="171" fontId="25" fillId="33" borderId="20" xfId="0" applyNumberFormat="1" applyFont="1" applyFill="1" applyBorder="1" applyAlignment="1">
      <alignment/>
    </xf>
    <xf numFmtId="174" fontId="25" fillId="33" borderId="0" xfId="62" applyNumberFormat="1" applyFont="1" applyFill="1" applyBorder="1" applyAlignment="1">
      <alignment horizontal="center"/>
      <protection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21" xfId="57" applyNumberFormat="1" applyFont="1" applyFill="1" applyBorder="1" applyAlignment="1" applyProtection="1">
      <alignment horizontal="left"/>
      <protection hidden="1"/>
    </xf>
    <xf numFmtId="170" fontId="0" fillId="33" borderId="15" xfId="57" applyNumberFormat="1" applyFont="1" applyFill="1" applyBorder="1" applyAlignment="1" applyProtection="1">
      <alignment horizontal="left"/>
      <protection hidden="1"/>
    </xf>
    <xf numFmtId="170" fontId="0" fillId="33" borderId="17" xfId="57" applyNumberFormat="1" applyFont="1" applyFill="1" applyBorder="1" applyAlignment="1" applyProtection="1">
      <alignment horizontal="left"/>
      <protection hidden="1"/>
    </xf>
    <xf numFmtId="49" fontId="0" fillId="33" borderId="14" xfId="57" applyNumberFormat="1" applyFont="1" applyFill="1" applyBorder="1" applyAlignment="1" applyProtection="1">
      <alignment horizontal="left"/>
      <protection hidden="1"/>
    </xf>
    <xf numFmtId="49" fontId="0" fillId="33" borderId="23" xfId="57" applyNumberFormat="1" applyFont="1" applyFill="1" applyBorder="1" applyAlignment="1" applyProtection="1">
      <alignment horizontal="left"/>
      <protection hidden="1"/>
    </xf>
    <xf numFmtId="0" fontId="10" fillId="33" borderId="19" xfId="49" applyFont="1" applyFill="1" applyBorder="1" applyAlignment="1" applyProtection="1">
      <alignment horizontal="left"/>
      <protection hidden="1"/>
    </xf>
    <xf numFmtId="0" fontId="10" fillId="33" borderId="19" xfId="50" applyFont="1" applyFill="1" applyBorder="1" applyAlignment="1" applyProtection="1">
      <alignment horizontal="left"/>
      <protection hidden="1"/>
    </xf>
    <xf numFmtId="0" fontId="5" fillId="0" borderId="10" xfId="61" applyFont="1" applyBorder="1" applyAlignment="1">
      <alignment horizontal="center" vertical="center"/>
      <protection/>
    </xf>
    <xf numFmtId="0" fontId="11" fillId="0" borderId="14" xfId="62" applyBorder="1" applyAlignment="1">
      <alignment horizontal="center" vertical="center"/>
      <protection/>
    </xf>
    <xf numFmtId="0" fontId="11" fillId="0" borderId="12" xfId="62" applyBorder="1" applyAlignment="1">
      <alignment horizontal="center" vertical="center"/>
      <protection/>
    </xf>
    <xf numFmtId="0" fontId="11" fillId="0" borderId="19" xfId="62" applyBorder="1" applyAlignment="1">
      <alignment horizontal="center" vertical="center"/>
      <protection/>
    </xf>
    <xf numFmtId="0" fontId="19" fillId="33" borderId="14" xfId="60" applyFont="1" applyFill="1" applyBorder="1" applyAlignment="1">
      <alignment horizontal="right"/>
      <protection/>
    </xf>
    <xf numFmtId="0" fontId="19" fillId="33" borderId="23" xfId="60" applyFont="1" applyFill="1" applyBorder="1" applyAlignment="1">
      <alignment horizontal="right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25" fillId="33" borderId="10" xfId="62" applyFont="1" applyFill="1" applyBorder="1" applyAlignment="1">
      <alignment horizontal="center" vertical="center"/>
      <protection/>
    </xf>
    <xf numFmtId="0" fontId="25" fillId="33" borderId="14" xfId="62" applyFont="1" applyFill="1" applyBorder="1" applyAlignment="1">
      <alignment horizontal="center" vertical="center"/>
      <protection/>
    </xf>
    <xf numFmtId="0" fontId="25" fillId="33" borderId="23" xfId="62" applyFont="1" applyFill="1" applyBorder="1" applyAlignment="1">
      <alignment horizontal="center" vertical="center"/>
      <protection/>
    </xf>
    <xf numFmtId="0" fontId="25" fillId="33" borderId="12" xfId="62" applyFont="1" applyFill="1" applyBorder="1" applyAlignment="1">
      <alignment horizontal="center" vertical="center"/>
      <protection/>
    </xf>
    <xf numFmtId="0" fontId="25" fillId="33" borderId="19" xfId="62" applyFont="1" applyFill="1" applyBorder="1" applyAlignment="1">
      <alignment horizontal="center" vertical="center"/>
      <protection/>
    </xf>
    <xf numFmtId="0" fontId="25" fillId="33" borderId="13" xfId="62" applyFont="1" applyFill="1" applyBorder="1" applyAlignment="1">
      <alignment horizontal="center" vertical="center"/>
      <protection/>
    </xf>
    <xf numFmtId="0" fontId="25" fillId="33" borderId="22" xfId="62" applyFont="1" applyFill="1" applyBorder="1" applyAlignment="1">
      <alignment horizontal="center" vertical="center"/>
      <protection/>
    </xf>
    <xf numFmtId="0" fontId="25" fillId="33" borderId="24" xfId="62" applyFont="1" applyFill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" fillId="34" borderId="14" xfId="57" applyFont="1" applyFill="1" applyBorder="1" applyAlignment="1" applyProtection="1">
      <alignment/>
      <protection hidden="1"/>
    </xf>
    <xf numFmtId="0" fontId="0" fillId="34" borderId="14" xfId="57" applyFont="1" applyFill="1" applyBorder="1" applyAlignment="1" applyProtection="1">
      <alignment/>
      <protection hidden="1"/>
    </xf>
    <xf numFmtId="0" fontId="0" fillId="34" borderId="23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21" xfId="57" applyFont="1" applyFill="1" applyBorder="1" applyAlignment="1" applyProtection="1">
      <alignment/>
      <protection hidden="1"/>
    </xf>
    <xf numFmtId="0" fontId="9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4" xfId="57" applyFont="1" applyFill="1" applyBorder="1" applyProtection="1">
      <alignment/>
      <protection hidden="1"/>
    </xf>
    <xf numFmtId="0" fontId="0" fillId="34" borderId="23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21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10" fillId="34" borderId="19" xfId="51" applyFont="1" applyFill="1" applyBorder="1" applyAlignment="1" applyProtection="1">
      <alignment horizontal="left"/>
      <protection hidden="1"/>
    </xf>
    <xf numFmtId="0" fontId="10" fillId="34" borderId="19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Protection="1">
      <alignment/>
      <protection hidden="1"/>
    </xf>
    <xf numFmtId="0" fontId="1" fillId="34" borderId="11" xfId="57" applyFont="1" applyFill="1" applyBorder="1" applyAlignment="1" applyProtection="1">
      <alignment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21" xfId="57" applyFont="1" applyFill="1" applyBorder="1" applyAlignment="1" applyProtection="1">
      <alignment horizontal="centerContinuous"/>
      <protection hidden="1"/>
    </xf>
    <xf numFmtId="0" fontId="0" fillId="34" borderId="0" xfId="57" applyFont="1" applyFill="1" applyProtection="1">
      <alignment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14" xfId="57" applyFont="1" applyFill="1" applyBorder="1" applyAlignment="1" applyProtection="1">
      <alignment horizontal="left" vertical="top" wrapText="1"/>
      <protection hidden="1"/>
    </xf>
    <xf numFmtId="0" fontId="0" fillId="34" borderId="23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21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15" xfId="57" applyFont="1" applyFill="1" applyBorder="1" applyProtection="1">
      <alignment/>
      <protection hidden="1"/>
    </xf>
    <xf numFmtId="0" fontId="0" fillId="34" borderId="16" xfId="57" applyFont="1" applyFill="1" applyBorder="1" applyProtection="1">
      <alignment/>
      <protection hidden="1"/>
    </xf>
    <xf numFmtId="0" fontId="0" fillId="34" borderId="17" xfId="57" applyFont="1" applyFill="1" applyBorder="1" applyProtection="1">
      <alignment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HII942A (2)" xfId="59"/>
    <cellStyle name="Standard_LAND94A4" xfId="60"/>
    <cellStyle name="Standard_LANDH95A" xfId="61"/>
    <cellStyle name="Standard_StatBericht_abMärz05_Einfuhr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47625</xdr:rowOff>
    </xdr:from>
    <xdr:to>
      <xdr:col>4</xdr:col>
      <xdr:colOff>142875</xdr:colOff>
      <xdr:row>22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43000" y="3238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28575</xdr:rowOff>
    </xdr:from>
    <xdr:to>
      <xdr:col>0</xdr:col>
      <xdr:colOff>400050</xdr:colOff>
      <xdr:row>72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77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74</xdr:row>
      <xdr:rowOff>28575</xdr:rowOff>
    </xdr:from>
    <xdr:to>
      <xdr:col>14</xdr:col>
      <xdr:colOff>314325</xdr:colOff>
      <xdr:row>74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49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132" t="s">
        <v>0</v>
      </c>
      <c r="C1" s="133"/>
      <c r="D1" s="133"/>
      <c r="E1" s="133"/>
      <c r="F1" s="133"/>
      <c r="G1" s="133"/>
      <c r="H1" s="134"/>
    </row>
    <row r="2" spans="1:8" ht="19.5" customHeight="1">
      <c r="A2" s="3"/>
      <c r="B2" s="135" t="s">
        <v>1</v>
      </c>
      <c r="C2" s="136"/>
      <c r="D2" s="136"/>
      <c r="E2" s="136"/>
      <c r="F2" s="136"/>
      <c r="G2" s="136"/>
      <c r="H2" s="137"/>
    </row>
    <row r="3" spans="1:8" ht="12.75">
      <c r="A3" s="4"/>
      <c r="B3" s="138" t="s">
        <v>2</v>
      </c>
      <c r="C3" s="139"/>
      <c r="D3" s="139"/>
      <c r="E3" s="139"/>
      <c r="F3" s="139"/>
      <c r="G3" s="139"/>
      <c r="H3" s="140"/>
    </row>
    <row r="4" spans="1:8" ht="12.75">
      <c r="A4" s="141" t="s">
        <v>3</v>
      </c>
      <c r="B4" s="142" t="s">
        <v>4</v>
      </c>
      <c r="C4" s="142"/>
      <c r="D4" s="143"/>
      <c r="E4" s="142" t="s">
        <v>5</v>
      </c>
      <c r="F4" s="142" t="s">
        <v>6</v>
      </c>
      <c r="G4" s="142"/>
      <c r="H4" s="143"/>
    </row>
    <row r="5" spans="1:8" ht="12.75">
      <c r="A5" s="144" t="s">
        <v>7</v>
      </c>
      <c r="B5" s="145" t="s">
        <v>8</v>
      </c>
      <c r="C5" s="145"/>
      <c r="D5" s="146"/>
      <c r="E5" s="145" t="s">
        <v>7</v>
      </c>
      <c r="F5" s="145" t="s">
        <v>9</v>
      </c>
      <c r="G5" s="145"/>
      <c r="H5" s="146"/>
    </row>
    <row r="6" spans="1:8" ht="12.75">
      <c r="A6" s="144" t="s">
        <v>10</v>
      </c>
      <c r="B6" s="147" t="s">
        <v>11</v>
      </c>
      <c r="C6" s="145"/>
      <c r="D6" s="146"/>
      <c r="E6" s="145" t="s">
        <v>10</v>
      </c>
      <c r="F6" s="147" t="s">
        <v>12</v>
      </c>
      <c r="G6" s="148"/>
      <c r="H6" s="146"/>
    </row>
    <row r="7" spans="1:8" ht="12.75">
      <c r="A7" s="144" t="s">
        <v>13</v>
      </c>
      <c r="B7" s="147" t="s">
        <v>14</v>
      </c>
      <c r="C7" s="145"/>
      <c r="D7" s="146"/>
      <c r="E7" s="145" t="s">
        <v>13</v>
      </c>
      <c r="F7" s="147" t="s">
        <v>15</v>
      </c>
      <c r="G7" s="148"/>
      <c r="H7" s="146"/>
    </row>
    <row r="8" spans="1:8" ht="12.75">
      <c r="A8" s="149" t="s">
        <v>16</v>
      </c>
      <c r="B8" s="150" t="s">
        <v>17</v>
      </c>
      <c r="C8" s="151"/>
      <c r="D8" s="152"/>
      <c r="E8" s="153" t="s">
        <v>16</v>
      </c>
      <c r="F8" s="151" t="s">
        <v>18</v>
      </c>
      <c r="G8" s="151"/>
      <c r="H8" s="152"/>
    </row>
    <row r="9" spans="1:8" ht="12.75">
      <c r="A9" s="141"/>
      <c r="B9" s="142"/>
      <c r="C9" s="142"/>
      <c r="D9" s="142"/>
      <c r="E9" s="142"/>
      <c r="F9" s="142"/>
      <c r="G9" s="142"/>
      <c r="H9" s="143"/>
    </row>
    <row r="10" spans="1:8" ht="12.75">
      <c r="A10" s="154" t="s">
        <v>19</v>
      </c>
      <c r="B10" s="145"/>
      <c r="C10" s="145"/>
      <c r="D10" s="145"/>
      <c r="E10" s="145"/>
      <c r="F10" s="145"/>
      <c r="G10" s="145"/>
      <c r="H10" s="146"/>
    </row>
    <row r="11" spans="1:8" ht="12.75">
      <c r="A11" s="5" t="s">
        <v>149</v>
      </c>
      <c r="B11" s="6"/>
      <c r="C11" s="7"/>
      <c r="D11" s="7"/>
      <c r="E11" s="7"/>
      <c r="F11" s="7"/>
      <c r="G11" s="155"/>
      <c r="H11" s="156"/>
    </row>
    <row r="12" spans="1:8" ht="12.75">
      <c r="A12" s="8" t="s">
        <v>27</v>
      </c>
      <c r="B12" s="6"/>
      <c r="C12" s="7"/>
      <c r="D12" s="7"/>
      <c r="E12" s="7"/>
      <c r="F12" s="7"/>
      <c r="G12" s="155"/>
      <c r="H12" s="156"/>
    </row>
    <row r="13" spans="1:8" ht="12.75">
      <c r="A13" s="9" t="s">
        <v>148</v>
      </c>
      <c r="B13" s="6"/>
      <c r="C13" s="6"/>
      <c r="D13" s="6"/>
      <c r="E13" s="6"/>
      <c r="F13" s="6"/>
      <c r="G13" s="145"/>
      <c r="H13" s="146"/>
    </row>
    <row r="14" spans="1:8" ht="12.75">
      <c r="A14" s="144"/>
      <c r="B14" s="145"/>
      <c r="C14" s="145"/>
      <c r="D14" s="145"/>
      <c r="E14" s="145"/>
      <c r="F14" s="145"/>
      <c r="G14" s="145"/>
      <c r="H14" s="146"/>
    </row>
    <row r="15" spans="1:8" ht="12.75">
      <c r="A15" s="144" t="s">
        <v>20</v>
      </c>
      <c r="B15" s="145"/>
      <c r="C15" s="157"/>
      <c r="D15" s="157"/>
      <c r="E15" s="157"/>
      <c r="F15" s="157"/>
      <c r="G15" s="145" t="s">
        <v>21</v>
      </c>
      <c r="H15" s="146"/>
    </row>
    <row r="16" spans="1:8" ht="12.75">
      <c r="A16" s="141" t="s">
        <v>22</v>
      </c>
      <c r="B16" s="106" t="s">
        <v>144</v>
      </c>
      <c r="C16" s="106"/>
      <c r="D16" s="106"/>
      <c r="E16" s="107"/>
      <c r="F16" s="157"/>
      <c r="G16" s="104">
        <v>41165</v>
      </c>
      <c r="H16" s="105"/>
    </row>
    <row r="17" spans="1:8" ht="12.75">
      <c r="A17" s="144" t="s">
        <v>10</v>
      </c>
      <c r="B17" s="102" t="s">
        <v>145</v>
      </c>
      <c r="C17" s="102"/>
      <c r="D17" s="102"/>
      <c r="E17" s="103"/>
      <c r="F17" s="145"/>
      <c r="G17" s="145"/>
      <c r="H17" s="146"/>
    </row>
    <row r="18" spans="1:8" ht="12.75">
      <c r="A18" s="149" t="s">
        <v>16</v>
      </c>
      <c r="B18" s="108" t="s">
        <v>23</v>
      </c>
      <c r="C18" s="109"/>
      <c r="D18" s="109"/>
      <c r="E18" s="10"/>
      <c r="F18" s="145"/>
      <c r="G18" s="145"/>
      <c r="H18" s="146"/>
    </row>
    <row r="19" spans="1:8" ht="12.75">
      <c r="A19" s="144"/>
      <c r="B19" s="145"/>
      <c r="C19" s="145"/>
      <c r="D19" s="145"/>
      <c r="E19" s="145"/>
      <c r="F19" s="145"/>
      <c r="G19" s="145"/>
      <c r="H19" s="146"/>
    </row>
    <row r="20" spans="1:8" ht="27" customHeight="1">
      <c r="A20" s="158" t="s">
        <v>24</v>
      </c>
      <c r="B20" s="159"/>
      <c r="C20" s="159"/>
      <c r="D20" s="159"/>
      <c r="E20" s="159"/>
      <c r="F20" s="159"/>
      <c r="G20" s="159"/>
      <c r="H20" s="160"/>
    </row>
    <row r="21" spans="1:8" ht="28.5" customHeight="1">
      <c r="A21" s="161" t="s">
        <v>25</v>
      </c>
      <c r="B21" s="162"/>
      <c r="C21" s="162"/>
      <c r="D21" s="162"/>
      <c r="E21" s="162"/>
      <c r="F21" s="162"/>
      <c r="G21" s="162"/>
      <c r="H21" s="163"/>
    </row>
    <row r="22" spans="1:8" ht="12.75">
      <c r="A22" s="164" t="s">
        <v>26</v>
      </c>
      <c r="B22" s="165"/>
      <c r="C22" s="165"/>
      <c r="D22" s="165"/>
      <c r="E22" s="165"/>
      <c r="F22" s="165"/>
      <c r="G22" s="165"/>
      <c r="H22" s="166"/>
    </row>
    <row r="23" spans="1:8" ht="12.75">
      <c r="A23" s="167"/>
      <c r="B23" s="168"/>
      <c r="C23" s="168"/>
      <c r="D23" s="168"/>
      <c r="E23" s="168"/>
      <c r="F23" s="168"/>
      <c r="G23" s="168"/>
      <c r="H23" s="169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4:L72"/>
  <sheetViews>
    <sheetView zoomScale="115" zoomScaleNormal="115" zoomScalePageLayoutView="0" workbookViewId="0" topLeftCell="A19">
      <selection activeCell="M19" sqref="M19"/>
    </sheetView>
  </sheetViews>
  <sheetFormatPr defaultColWidth="11.421875" defaultRowHeight="12.75"/>
  <cols>
    <col min="1" max="1" width="4.7109375" style="13" customWidth="1"/>
    <col min="2" max="3" width="6.140625" style="13" customWidth="1"/>
    <col min="4" max="4" width="8.140625" style="13" customWidth="1"/>
    <col min="5" max="5" width="11.421875" style="13" customWidth="1"/>
    <col min="6" max="6" width="8.140625" style="13" customWidth="1"/>
    <col min="7" max="9" width="7.7109375" style="13" customWidth="1"/>
    <col min="10" max="11" width="8.8515625" style="13" customWidth="1"/>
    <col min="12" max="12" width="9.57421875" style="13" bestFit="1" customWidth="1"/>
    <col min="13" max="16384" width="11.421875" style="13" customWidth="1"/>
  </cols>
  <sheetData>
    <row r="4" ht="12">
      <c r="A4" s="12"/>
    </row>
    <row r="12" ht="7.5" customHeight="1"/>
    <row r="13" ht="7.5" customHeight="1"/>
    <row r="14" ht="10.5" customHeight="1"/>
    <row r="15" ht="6.75" customHeight="1"/>
    <row r="16" spans="1:12" ht="21">
      <c r="A16" s="14" t="s">
        <v>142</v>
      </c>
      <c r="B16" s="15"/>
      <c r="C16" s="15"/>
      <c r="D16" s="16"/>
      <c r="E16" s="15"/>
      <c r="F16" s="15"/>
      <c r="G16" s="15"/>
      <c r="H16" s="15"/>
      <c r="I16" s="15"/>
      <c r="J16" s="15"/>
      <c r="K16" s="15"/>
      <c r="L16" s="17"/>
    </row>
    <row r="17" spans="1:12" ht="15.75">
      <c r="A17" s="18"/>
      <c r="B17" s="15"/>
      <c r="C17" s="15"/>
      <c r="D17" s="16"/>
      <c r="E17" s="15"/>
      <c r="F17" s="15"/>
      <c r="G17" s="15"/>
      <c r="H17" s="15"/>
      <c r="I17" s="15"/>
      <c r="J17" s="15"/>
      <c r="K17" s="15"/>
      <c r="L17" s="17"/>
    </row>
    <row r="18" ht="10.5" customHeight="1">
      <c r="L18" s="19"/>
    </row>
    <row r="19" spans="1:12" ht="10.5" customHeight="1">
      <c r="A19" s="20" t="s">
        <v>134</v>
      </c>
      <c r="C19" s="21"/>
      <c r="D19" s="21"/>
      <c r="E19" s="21"/>
      <c r="F19" s="21"/>
      <c r="G19" s="22"/>
      <c r="L19" s="19"/>
    </row>
    <row r="20" spans="1:12" ht="10.5" customHeight="1">
      <c r="A20" s="20"/>
      <c r="C20" s="21"/>
      <c r="D20" s="21"/>
      <c r="E20" s="21"/>
      <c r="F20" s="21"/>
      <c r="G20" s="22"/>
      <c r="L20" s="19"/>
    </row>
    <row r="21" spans="1:12" ht="12" customHeight="1">
      <c r="A21" s="23"/>
      <c r="B21" s="23"/>
      <c r="C21" s="23"/>
      <c r="D21" s="23"/>
      <c r="E21" s="23"/>
      <c r="F21" s="23"/>
      <c r="G21" s="116" t="s">
        <v>28</v>
      </c>
      <c r="H21" s="116" t="s">
        <v>29</v>
      </c>
      <c r="I21" s="116" t="s">
        <v>30</v>
      </c>
      <c r="J21" s="110" t="s">
        <v>31</v>
      </c>
      <c r="K21" s="111"/>
      <c r="L21" s="111"/>
    </row>
    <row r="22" spans="7:12" ht="12" customHeight="1">
      <c r="G22" s="117"/>
      <c r="H22" s="117"/>
      <c r="I22" s="117"/>
      <c r="J22" s="112"/>
      <c r="K22" s="113"/>
      <c r="L22" s="113"/>
    </row>
    <row r="23" spans="4:12" ht="12">
      <c r="D23" s="24"/>
      <c r="G23" s="25"/>
      <c r="H23" s="26">
        <v>2012</v>
      </c>
      <c r="I23" s="27"/>
      <c r="J23" s="28">
        <v>2012</v>
      </c>
      <c r="K23" s="28">
        <v>2011</v>
      </c>
      <c r="L23" s="29" t="s">
        <v>32</v>
      </c>
    </row>
    <row r="24" spans="1:12" ht="12">
      <c r="A24" s="30"/>
      <c r="B24" s="30"/>
      <c r="C24" s="30"/>
      <c r="D24" s="30"/>
      <c r="E24" s="30"/>
      <c r="F24" s="30"/>
      <c r="G24" s="25"/>
      <c r="H24" s="31"/>
      <c r="I24" s="26" t="s">
        <v>33</v>
      </c>
      <c r="J24" s="31"/>
      <c r="K24" s="31"/>
      <c r="L24" s="32" t="s">
        <v>34</v>
      </c>
    </row>
    <row r="25" spans="1:12" s="38" customFormat="1" ht="6" customHeight="1">
      <c r="A25" s="33"/>
      <c r="B25" s="33"/>
      <c r="C25" s="33"/>
      <c r="D25" s="33"/>
      <c r="E25" s="33"/>
      <c r="F25" s="33"/>
      <c r="G25" s="34"/>
      <c r="H25" s="35"/>
      <c r="I25" s="36"/>
      <c r="J25" s="35"/>
      <c r="K25" s="35"/>
      <c r="L25" s="37"/>
    </row>
    <row r="26" spans="1:12" s="38" customFormat="1" ht="11.25">
      <c r="A26" s="39" t="s">
        <v>35</v>
      </c>
      <c r="B26" s="39"/>
      <c r="C26" s="39"/>
      <c r="D26" s="39"/>
      <c r="E26" s="39"/>
      <c r="F26" s="39"/>
      <c r="G26" s="40">
        <v>196</v>
      </c>
      <c r="H26" s="40">
        <v>233</v>
      </c>
      <c r="I26" s="40">
        <v>222</v>
      </c>
      <c r="J26" s="41">
        <v>1280</v>
      </c>
      <c r="K26" s="42">
        <v>1165</v>
      </c>
      <c r="L26" s="43">
        <f aca="true" t="shared" si="0" ref="L26:L33">SUM(J26/K26)*100-100</f>
        <v>9.871244635193136</v>
      </c>
    </row>
    <row r="27" spans="1:12" s="38" customFormat="1" ht="11.25">
      <c r="A27" s="39" t="s">
        <v>36</v>
      </c>
      <c r="B27" s="39" t="s">
        <v>37</v>
      </c>
      <c r="C27" s="44"/>
      <c r="D27" s="39"/>
      <c r="E27" s="39"/>
      <c r="F27" s="39"/>
      <c r="G27" s="40">
        <v>9</v>
      </c>
      <c r="H27" s="40">
        <v>9</v>
      </c>
      <c r="I27" s="40">
        <v>8</v>
      </c>
      <c r="J27" s="41">
        <v>53</v>
      </c>
      <c r="K27" s="42">
        <v>48</v>
      </c>
      <c r="L27" s="43">
        <f t="shared" si="0"/>
        <v>10.416666666666671</v>
      </c>
    </row>
    <row r="28" spans="1:12" s="38" customFormat="1" ht="11.25">
      <c r="A28" s="39"/>
      <c r="B28" s="39" t="s">
        <v>38</v>
      </c>
      <c r="C28" s="44"/>
      <c r="D28" s="39"/>
      <c r="E28" s="39"/>
      <c r="F28" s="39"/>
      <c r="G28" s="40">
        <v>58</v>
      </c>
      <c r="H28" s="40">
        <v>70</v>
      </c>
      <c r="I28" s="40">
        <v>68</v>
      </c>
      <c r="J28" s="41">
        <v>407</v>
      </c>
      <c r="K28" s="42">
        <v>404</v>
      </c>
      <c r="L28" s="45">
        <f t="shared" si="0"/>
        <v>0.7425742574257441</v>
      </c>
    </row>
    <row r="29" spans="1:12" s="38" customFormat="1" ht="11.25">
      <c r="A29" s="39"/>
      <c r="B29" s="39" t="s">
        <v>39</v>
      </c>
      <c r="C29" s="39" t="s">
        <v>40</v>
      </c>
      <c r="D29" s="39"/>
      <c r="E29" s="39"/>
      <c r="F29" s="39"/>
      <c r="G29" s="40">
        <v>3</v>
      </c>
      <c r="H29" s="40">
        <v>6</v>
      </c>
      <c r="I29" s="40">
        <v>4</v>
      </c>
      <c r="J29" s="41">
        <v>27</v>
      </c>
      <c r="K29" s="42">
        <v>32</v>
      </c>
      <c r="L29" s="45">
        <f t="shared" si="0"/>
        <v>-15.625</v>
      </c>
    </row>
    <row r="30" spans="1:12" s="38" customFormat="1" ht="11.25">
      <c r="A30" s="39"/>
      <c r="B30" s="39"/>
      <c r="C30" s="39" t="s">
        <v>41</v>
      </c>
      <c r="D30" s="39"/>
      <c r="E30" s="39"/>
      <c r="F30" s="39"/>
      <c r="G30" s="40">
        <v>35</v>
      </c>
      <c r="H30" s="40">
        <v>40</v>
      </c>
      <c r="I30" s="40">
        <v>44</v>
      </c>
      <c r="J30" s="41">
        <v>248</v>
      </c>
      <c r="K30" s="42">
        <v>245</v>
      </c>
      <c r="L30" s="45">
        <f t="shared" si="0"/>
        <v>1.224489795918359</v>
      </c>
    </row>
    <row r="31" spans="1:12" s="38" customFormat="1" ht="11.25">
      <c r="A31" s="39"/>
      <c r="B31" s="39"/>
      <c r="C31" s="39" t="s">
        <v>42</v>
      </c>
      <c r="D31" s="39"/>
      <c r="E31" s="39"/>
      <c r="F31" s="39"/>
      <c r="G31" s="40">
        <v>12</v>
      </c>
      <c r="H31" s="40">
        <v>14</v>
      </c>
      <c r="I31" s="40">
        <v>12</v>
      </c>
      <c r="J31" s="41">
        <v>80</v>
      </c>
      <c r="K31" s="40">
        <v>88</v>
      </c>
      <c r="L31" s="45">
        <f t="shared" si="0"/>
        <v>-9.090909090909093</v>
      </c>
    </row>
    <row r="32" spans="1:12" s="38" customFormat="1" ht="11.25">
      <c r="A32" s="39"/>
      <c r="B32" s="39" t="s">
        <v>43</v>
      </c>
      <c r="C32" s="44"/>
      <c r="D32" s="39"/>
      <c r="E32" s="39"/>
      <c r="F32" s="39"/>
      <c r="G32" s="40">
        <v>92</v>
      </c>
      <c r="H32" s="40">
        <v>103</v>
      </c>
      <c r="I32" s="40">
        <v>89</v>
      </c>
      <c r="J32" s="41">
        <v>566</v>
      </c>
      <c r="K32" s="42">
        <v>492</v>
      </c>
      <c r="L32" s="45">
        <f t="shared" si="0"/>
        <v>15.040650406504056</v>
      </c>
    </row>
    <row r="33" spans="1:12" s="38" customFormat="1" ht="11.25">
      <c r="A33" s="39"/>
      <c r="B33" s="39" t="s">
        <v>44</v>
      </c>
      <c r="C33" s="44"/>
      <c r="D33" s="39"/>
      <c r="E33" s="39"/>
      <c r="F33" s="46"/>
      <c r="G33" s="40">
        <v>36</v>
      </c>
      <c r="H33" s="40">
        <v>51</v>
      </c>
      <c r="I33" s="40">
        <v>57</v>
      </c>
      <c r="J33" s="41">
        <v>254</v>
      </c>
      <c r="K33" s="42">
        <v>221</v>
      </c>
      <c r="L33" s="45">
        <f t="shared" si="0"/>
        <v>14.932126696832569</v>
      </c>
    </row>
    <row r="34" spans="1:12" s="38" customFormat="1" ht="6" customHeight="1">
      <c r="A34" s="39"/>
      <c r="B34" s="39"/>
      <c r="C34" s="44"/>
      <c r="D34" s="39"/>
      <c r="E34" s="39"/>
      <c r="F34" s="46"/>
      <c r="G34" s="34"/>
      <c r="H34" s="41"/>
      <c r="I34" s="41"/>
      <c r="J34" s="41"/>
      <c r="K34" s="42"/>
      <c r="L34" s="47"/>
    </row>
    <row r="35" spans="1:12" s="38" customFormat="1" ht="11.25">
      <c r="A35" s="39" t="s">
        <v>45</v>
      </c>
      <c r="B35" s="39"/>
      <c r="C35" s="39"/>
      <c r="D35" s="39"/>
      <c r="E35" s="39"/>
      <c r="F35" s="39"/>
      <c r="G35" s="41">
        <f>G36+G38+G41</f>
        <v>1155</v>
      </c>
      <c r="H35" s="41">
        <f>H36+H38+H41</f>
        <v>1451</v>
      </c>
      <c r="I35" s="41">
        <f>I36+I38+I41</f>
        <v>1374</v>
      </c>
      <c r="J35" s="41">
        <v>8335</v>
      </c>
      <c r="K35" s="41">
        <v>8105</v>
      </c>
      <c r="L35" s="45">
        <f aca="true" t="shared" si="1" ref="L35:L47">SUM(J35/K35)*100-100</f>
        <v>2.8377544725478145</v>
      </c>
    </row>
    <row r="36" spans="1:12" s="38" customFormat="1" ht="13.5" customHeight="1">
      <c r="A36" s="39" t="s">
        <v>36</v>
      </c>
      <c r="B36" s="39" t="s">
        <v>46</v>
      </c>
      <c r="C36" s="44"/>
      <c r="D36" s="39"/>
      <c r="E36" s="39"/>
      <c r="F36" s="39"/>
      <c r="G36" s="40">
        <v>31</v>
      </c>
      <c r="H36" s="40">
        <v>154</v>
      </c>
      <c r="I36" s="40">
        <v>264</v>
      </c>
      <c r="J36" s="41">
        <v>838</v>
      </c>
      <c r="K36" s="42">
        <v>593</v>
      </c>
      <c r="L36" s="45">
        <f t="shared" si="1"/>
        <v>41.31534569983137</v>
      </c>
    </row>
    <row r="37" spans="1:12" s="38" customFormat="1" ht="13.5" customHeight="1">
      <c r="A37" s="39"/>
      <c r="B37" s="39" t="s">
        <v>39</v>
      </c>
      <c r="C37" s="44" t="s">
        <v>47</v>
      </c>
      <c r="D37" s="39"/>
      <c r="E37" s="39"/>
      <c r="F37" s="39"/>
      <c r="G37" s="40">
        <v>8</v>
      </c>
      <c r="H37" s="40">
        <v>116</v>
      </c>
      <c r="I37" s="40">
        <v>239</v>
      </c>
      <c r="J37" s="41">
        <v>680</v>
      </c>
      <c r="K37" s="40">
        <v>415</v>
      </c>
      <c r="L37" s="45">
        <f t="shared" si="1"/>
        <v>63.85542168674698</v>
      </c>
    </row>
    <row r="38" spans="1:12" s="38" customFormat="1" ht="13.5" customHeight="1">
      <c r="A38" s="39"/>
      <c r="B38" s="39" t="s">
        <v>48</v>
      </c>
      <c r="C38" s="39"/>
      <c r="D38" s="44"/>
      <c r="E38" s="39"/>
      <c r="F38" s="39"/>
      <c r="G38" s="40">
        <v>157</v>
      </c>
      <c r="H38" s="40">
        <v>158</v>
      </c>
      <c r="I38" s="40">
        <v>126</v>
      </c>
      <c r="J38" s="41">
        <v>989</v>
      </c>
      <c r="K38" s="42">
        <v>947</v>
      </c>
      <c r="L38" s="45">
        <f t="shared" si="1"/>
        <v>4.435058078141509</v>
      </c>
    </row>
    <row r="39" spans="1:12" s="38" customFormat="1" ht="11.25">
      <c r="A39" s="39"/>
      <c r="B39" s="39" t="s">
        <v>39</v>
      </c>
      <c r="C39" s="39" t="s">
        <v>49</v>
      </c>
      <c r="D39" s="44"/>
      <c r="E39" s="39"/>
      <c r="F39" s="39"/>
      <c r="G39" s="40">
        <v>46</v>
      </c>
      <c r="H39" s="40">
        <v>21</v>
      </c>
      <c r="I39" s="40">
        <v>16</v>
      </c>
      <c r="J39" s="41">
        <v>232</v>
      </c>
      <c r="K39" s="42">
        <v>281</v>
      </c>
      <c r="L39" s="45">
        <f t="shared" si="1"/>
        <v>-17.437722419928832</v>
      </c>
    </row>
    <row r="40" spans="1:12" s="38" customFormat="1" ht="11.25">
      <c r="A40" s="39"/>
      <c r="B40" s="39"/>
      <c r="C40" s="39" t="s">
        <v>50</v>
      </c>
      <c r="D40" s="44"/>
      <c r="E40" s="39"/>
      <c r="F40" s="39"/>
      <c r="G40" s="40">
        <v>8</v>
      </c>
      <c r="H40" s="40">
        <v>10</v>
      </c>
      <c r="I40" s="40">
        <v>13</v>
      </c>
      <c r="J40" s="41">
        <v>83</v>
      </c>
      <c r="K40" s="42">
        <v>92</v>
      </c>
      <c r="L40" s="45">
        <f t="shared" si="1"/>
        <v>-9.782608695652172</v>
      </c>
    </row>
    <row r="41" spans="1:12" s="38" customFormat="1" ht="13.5" customHeight="1">
      <c r="A41" s="39"/>
      <c r="B41" s="39" t="s">
        <v>51</v>
      </c>
      <c r="C41" s="39"/>
      <c r="D41" s="44"/>
      <c r="E41" s="39"/>
      <c r="F41" s="39"/>
      <c r="G41" s="40">
        <f>G42+G45</f>
        <v>967</v>
      </c>
      <c r="H41" s="40">
        <f>H42+H45</f>
        <v>1139</v>
      </c>
      <c r="I41" s="40">
        <f>I42+I45</f>
        <v>984</v>
      </c>
      <c r="J41" s="41">
        <v>6511</v>
      </c>
      <c r="K41" s="40">
        <v>6565</v>
      </c>
      <c r="L41" s="45">
        <f t="shared" si="1"/>
        <v>-0.8225437928408184</v>
      </c>
    </row>
    <row r="42" spans="1:12" s="38" customFormat="1" ht="11.25">
      <c r="A42" s="39"/>
      <c r="B42" s="39" t="s">
        <v>52</v>
      </c>
      <c r="C42" s="48" t="s">
        <v>53</v>
      </c>
      <c r="D42" s="44"/>
      <c r="E42" s="39"/>
      <c r="F42" s="39"/>
      <c r="G42" s="40">
        <v>182</v>
      </c>
      <c r="H42" s="40">
        <v>194</v>
      </c>
      <c r="I42" s="40">
        <v>185</v>
      </c>
      <c r="J42" s="41">
        <v>1476</v>
      </c>
      <c r="K42" s="42">
        <v>1137</v>
      </c>
      <c r="L42" s="45">
        <f t="shared" si="1"/>
        <v>29.815303430079155</v>
      </c>
    </row>
    <row r="43" spans="1:12" s="38" customFormat="1" ht="11.25">
      <c r="A43" s="39"/>
      <c r="B43" s="44"/>
      <c r="C43" s="48" t="s">
        <v>54</v>
      </c>
      <c r="D43" s="39" t="s">
        <v>55</v>
      </c>
      <c r="E43" s="44"/>
      <c r="F43" s="39"/>
      <c r="G43" s="40">
        <v>59</v>
      </c>
      <c r="H43" s="40">
        <v>68</v>
      </c>
      <c r="I43" s="40">
        <v>69</v>
      </c>
      <c r="J43" s="41">
        <v>378</v>
      </c>
      <c r="K43" s="42">
        <v>392</v>
      </c>
      <c r="L43" s="45">
        <f t="shared" si="1"/>
        <v>-3.5714285714285694</v>
      </c>
    </row>
    <row r="44" spans="1:12" s="38" customFormat="1" ht="11.25">
      <c r="A44" s="39"/>
      <c r="B44" s="39"/>
      <c r="C44" s="44"/>
      <c r="D44" s="39" t="s">
        <v>56</v>
      </c>
      <c r="E44" s="44"/>
      <c r="F44" s="39"/>
      <c r="G44" s="40">
        <v>25</v>
      </c>
      <c r="H44" s="40">
        <v>30</v>
      </c>
      <c r="I44" s="40">
        <v>24</v>
      </c>
      <c r="J44" s="41">
        <v>155</v>
      </c>
      <c r="K44" s="42">
        <v>134</v>
      </c>
      <c r="L44" s="45">
        <f t="shared" si="1"/>
        <v>15.671641791044763</v>
      </c>
    </row>
    <row r="45" spans="1:12" s="38" customFormat="1" ht="14.25" customHeight="1">
      <c r="A45" s="39"/>
      <c r="B45" s="39"/>
      <c r="C45" s="44" t="s">
        <v>57</v>
      </c>
      <c r="D45" s="39"/>
      <c r="E45" s="44"/>
      <c r="F45" s="39"/>
      <c r="G45" s="40">
        <v>785</v>
      </c>
      <c r="H45" s="40">
        <v>945</v>
      </c>
      <c r="I45" s="40">
        <v>799</v>
      </c>
      <c r="J45" s="41">
        <v>5035</v>
      </c>
      <c r="K45" s="42">
        <v>5428</v>
      </c>
      <c r="L45" s="45">
        <f t="shared" si="1"/>
        <v>-7.240235814296241</v>
      </c>
    </row>
    <row r="46" spans="1:12" s="38" customFormat="1" ht="11.25">
      <c r="A46" s="39"/>
      <c r="B46" s="44"/>
      <c r="C46" s="48" t="s">
        <v>54</v>
      </c>
      <c r="D46" s="39" t="s">
        <v>58</v>
      </c>
      <c r="E46" s="39"/>
      <c r="F46" s="39"/>
      <c r="G46" s="40">
        <v>26</v>
      </c>
      <c r="H46" s="40">
        <v>31</v>
      </c>
      <c r="I46" s="40">
        <v>38</v>
      </c>
      <c r="J46" s="41">
        <v>230</v>
      </c>
      <c r="K46" s="42">
        <v>225</v>
      </c>
      <c r="L46" s="45">
        <f t="shared" si="1"/>
        <v>2.2222222222222143</v>
      </c>
    </row>
    <row r="47" spans="1:12" s="38" customFormat="1" ht="11.25">
      <c r="A47" s="39"/>
      <c r="B47" s="44"/>
      <c r="C47" s="48"/>
      <c r="D47" s="39" t="s">
        <v>140</v>
      </c>
      <c r="E47" s="39"/>
      <c r="F47" s="44"/>
      <c r="G47" s="40">
        <v>10</v>
      </c>
      <c r="H47" s="40">
        <v>10</v>
      </c>
      <c r="I47" s="42">
        <v>10</v>
      </c>
      <c r="J47" s="41">
        <v>54</v>
      </c>
      <c r="K47" s="42">
        <v>28</v>
      </c>
      <c r="L47" s="45">
        <f t="shared" si="1"/>
        <v>92.85714285714286</v>
      </c>
    </row>
    <row r="48" spans="1:12" s="38" customFormat="1" ht="11.25">
      <c r="A48" s="39"/>
      <c r="B48" s="39"/>
      <c r="C48" s="39"/>
      <c r="D48" s="39" t="s">
        <v>59</v>
      </c>
      <c r="E48" s="39"/>
      <c r="F48" s="39"/>
      <c r="G48" s="40">
        <v>31</v>
      </c>
      <c r="H48" s="40">
        <v>51</v>
      </c>
      <c r="I48" s="40">
        <v>39</v>
      </c>
      <c r="J48" s="41">
        <v>244</v>
      </c>
      <c r="K48" s="42">
        <v>257</v>
      </c>
      <c r="L48" s="45">
        <f aca="true" t="shared" si="2" ref="L48:L56">SUM(J48/K48)*100-100</f>
        <v>-5.058365758754874</v>
      </c>
    </row>
    <row r="49" spans="1:12" s="38" customFormat="1" ht="11.25">
      <c r="A49" s="39"/>
      <c r="B49" s="39"/>
      <c r="C49" s="39"/>
      <c r="D49" s="39" t="s">
        <v>60</v>
      </c>
      <c r="E49" s="39"/>
      <c r="F49" s="39"/>
      <c r="G49" s="40">
        <v>32</v>
      </c>
      <c r="H49" s="40">
        <v>37</v>
      </c>
      <c r="I49" s="40">
        <v>40</v>
      </c>
      <c r="J49" s="41">
        <v>211</v>
      </c>
      <c r="K49" s="42">
        <v>184</v>
      </c>
      <c r="L49" s="45">
        <f t="shared" si="2"/>
        <v>14.673913043478265</v>
      </c>
    </row>
    <row r="50" spans="1:12" s="38" customFormat="1" ht="11.25">
      <c r="A50" s="39"/>
      <c r="B50" s="39"/>
      <c r="C50" s="39"/>
      <c r="D50" s="39" t="s">
        <v>61</v>
      </c>
      <c r="E50" s="39"/>
      <c r="F50" s="39"/>
      <c r="G50" s="40">
        <v>133</v>
      </c>
      <c r="H50" s="40">
        <v>182</v>
      </c>
      <c r="I50" s="40">
        <v>121</v>
      </c>
      <c r="J50" s="41">
        <v>815</v>
      </c>
      <c r="K50" s="42">
        <v>922</v>
      </c>
      <c r="L50" s="45">
        <f t="shared" si="2"/>
        <v>-11.605206073752711</v>
      </c>
    </row>
    <row r="51" spans="1:12" s="38" customFormat="1" ht="11.25">
      <c r="A51" s="39"/>
      <c r="B51" s="39"/>
      <c r="C51" s="39"/>
      <c r="D51" s="39" t="s">
        <v>62</v>
      </c>
      <c r="E51" s="39"/>
      <c r="F51" s="39"/>
      <c r="G51" s="40">
        <v>192</v>
      </c>
      <c r="H51" s="40">
        <v>177</v>
      </c>
      <c r="I51" s="40">
        <v>157</v>
      </c>
      <c r="J51" s="41">
        <v>1057</v>
      </c>
      <c r="K51" s="40">
        <v>1096</v>
      </c>
      <c r="L51" s="45">
        <f t="shared" si="2"/>
        <v>-3.558394160583944</v>
      </c>
    </row>
    <row r="52" spans="1:12" s="38" customFormat="1" ht="11.25">
      <c r="A52" s="39"/>
      <c r="B52" s="39"/>
      <c r="C52" s="39"/>
      <c r="D52" s="39" t="s">
        <v>63</v>
      </c>
      <c r="E52" s="39"/>
      <c r="F52" s="39"/>
      <c r="G52" s="40">
        <v>13</v>
      </c>
      <c r="H52" s="40">
        <v>14</v>
      </c>
      <c r="I52" s="40">
        <v>12</v>
      </c>
      <c r="J52" s="41">
        <v>85</v>
      </c>
      <c r="K52" s="40">
        <v>54</v>
      </c>
      <c r="L52" s="45">
        <f>SUM(J52/K52)*100-100</f>
        <v>57.40740740740742</v>
      </c>
    </row>
    <row r="53" spans="1:12" s="38" customFormat="1" ht="11.25">
      <c r="A53" s="39"/>
      <c r="B53" s="39"/>
      <c r="C53" s="39"/>
      <c r="D53" s="39" t="s">
        <v>64</v>
      </c>
      <c r="E53" s="39"/>
      <c r="F53" s="39"/>
      <c r="G53" s="40">
        <v>33</v>
      </c>
      <c r="H53" s="40">
        <v>34</v>
      </c>
      <c r="I53" s="40">
        <v>43</v>
      </c>
      <c r="J53" s="41">
        <v>233</v>
      </c>
      <c r="K53" s="42">
        <v>244</v>
      </c>
      <c r="L53" s="45">
        <f t="shared" si="2"/>
        <v>-4.508196721311478</v>
      </c>
    </row>
    <row r="54" spans="1:12" s="38" customFormat="1" ht="11.25">
      <c r="A54" s="39"/>
      <c r="B54" s="39"/>
      <c r="C54" s="39"/>
      <c r="D54" s="39" t="s">
        <v>65</v>
      </c>
      <c r="E54" s="39"/>
      <c r="F54" s="39"/>
      <c r="G54" s="40">
        <v>19</v>
      </c>
      <c r="H54" s="40">
        <v>24</v>
      </c>
      <c r="I54" s="40">
        <v>16</v>
      </c>
      <c r="J54" s="41">
        <v>113</v>
      </c>
      <c r="K54" s="40">
        <v>103</v>
      </c>
      <c r="L54" s="45">
        <f t="shared" si="2"/>
        <v>9.708737864077662</v>
      </c>
    </row>
    <row r="55" spans="1:12" s="38" customFormat="1" ht="11.25">
      <c r="A55" s="39"/>
      <c r="B55" s="39"/>
      <c r="C55" s="39"/>
      <c r="D55" s="39" t="s">
        <v>66</v>
      </c>
      <c r="E55" s="39"/>
      <c r="F55" s="39"/>
      <c r="G55" s="40">
        <v>31</v>
      </c>
      <c r="H55" s="40">
        <v>30</v>
      </c>
      <c r="I55" s="40">
        <v>30</v>
      </c>
      <c r="J55" s="41">
        <v>188</v>
      </c>
      <c r="K55" s="40">
        <v>199</v>
      </c>
      <c r="L55" s="45">
        <f t="shared" si="2"/>
        <v>-5.527638190954775</v>
      </c>
    </row>
    <row r="56" spans="1:12" s="38" customFormat="1" ht="11.25">
      <c r="A56" s="39"/>
      <c r="B56" s="39"/>
      <c r="C56" s="39"/>
      <c r="D56" s="39" t="s">
        <v>67</v>
      </c>
      <c r="E56" s="39"/>
      <c r="F56" s="39"/>
      <c r="G56" s="40">
        <v>7</v>
      </c>
      <c r="H56" s="40">
        <v>5</v>
      </c>
      <c r="I56" s="40">
        <v>10</v>
      </c>
      <c r="J56" s="41">
        <v>36</v>
      </c>
      <c r="K56" s="40">
        <v>33</v>
      </c>
      <c r="L56" s="45">
        <f t="shared" si="2"/>
        <v>9.09090909090908</v>
      </c>
    </row>
    <row r="57" spans="1:12" s="38" customFormat="1" ht="11.25">
      <c r="A57" s="39"/>
      <c r="B57" s="39"/>
      <c r="C57" s="39"/>
      <c r="D57" s="39" t="s">
        <v>68</v>
      </c>
      <c r="E57" s="39"/>
      <c r="F57" s="39"/>
      <c r="G57" s="40"/>
      <c r="H57" s="40"/>
      <c r="I57" s="40"/>
      <c r="J57" s="41"/>
      <c r="K57" s="40"/>
      <c r="L57" s="45"/>
    </row>
    <row r="58" spans="1:12" s="38" customFormat="1" ht="11.25">
      <c r="A58" s="39"/>
      <c r="B58" s="39"/>
      <c r="C58" s="39"/>
      <c r="D58" s="39" t="s">
        <v>69</v>
      </c>
      <c r="E58" s="39"/>
      <c r="F58" s="39"/>
      <c r="G58" s="40">
        <v>11</v>
      </c>
      <c r="H58" s="40">
        <v>16</v>
      </c>
      <c r="I58" s="40">
        <v>20</v>
      </c>
      <c r="J58" s="41">
        <v>92</v>
      </c>
      <c r="K58" s="40">
        <v>111</v>
      </c>
      <c r="L58" s="45">
        <f>SUM(J58/K58)*100-100</f>
        <v>-17.117117117117118</v>
      </c>
    </row>
    <row r="59" spans="1:12" s="38" customFormat="1" ht="7.5" customHeight="1">
      <c r="A59" s="39"/>
      <c r="B59" s="39"/>
      <c r="C59" s="39"/>
      <c r="D59" s="39"/>
      <c r="E59" s="39"/>
      <c r="F59" s="39"/>
      <c r="G59" s="40"/>
      <c r="H59" s="40"/>
      <c r="I59" s="40"/>
      <c r="J59" s="41"/>
      <c r="K59" s="42"/>
      <c r="L59" s="45"/>
    </row>
    <row r="60" spans="1:12" s="38" customFormat="1" ht="13.5" customHeight="1">
      <c r="A60" s="44" t="s">
        <v>70</v>
      </c>
      <c r="B60" s="39"/>
      <c r="C60" s="44"/>
      <c r="D60" s="39"/>
      <c r="E60" s="39"/>
      <c r="F60" s="39"/>
      <c r="G60" s="40">
        <v>176</v>
      </c>
      <c r="H60" s="40">
        <v>191</v>
      </c>
      <c r="I60" s="40">
        <v>185</v>
      </c>
      <c r="J60" s="41">
        <v>1105</v>
      </c>
      <c r="K60" s="42">
        <v>997</v>
      </c>
      <c r="L60" s="45">
        <f>SUM(J60/K60)*100-100</f>
        <v>10.83249749247743</v>
      </c>
    </row>
    <row r="61" spans="1:12" s="38" customFormat="1" ht="7.5" customHeight="1">
      <c r="A61" s="39"/>
      <c r="B61" s="49"/>
      <c r="C61" s="49"/>
      <c r="D61" s="39"/>
      <c r="E61" s="39"/>
      <c r="F61" s="39"/>
      <c r="G61" s="40"/>
      <c r="H61" s="40"/>
      <c r="I61" s="40"/>
      <c r="J61" s="41"/>
      <c r="K61" s="42"/>
      <c r="L61" s="45"/>
    </row>
    <row r="62" spans="1:12" s="38" customFormat="1" ht="11.25">
      <c r="A62" s="50"/>
      <c r="B62" s="39"/>
      <c r="C62" s="39"/>
      <c r="D62" s="50"/>
      <c r="E62" s="114" t="s">
        <v>71</v>
      </c>
      <c r="F62" s="115"/>
      <c r="G62" s="51">
        <v>1526</v>
      </c>
      <c r="H62" s="51">
        <v>1875</v>
      </c>
      <c r="I62" s="51">
        <v>1782</v>
      </c>
      <c r="J62" s="98">
        <v>10722</v>
      </c>
      <c r="K62" s="52">
        <v>10267</v>
      </c>
      <c r="L62" s="53">
        <f>SUM(J62/K62)*100-100</f>
        <v>4.431674296289074</v>
      </c>
    </row>
    <row r="63" spans="1:12" s="38" customFormat="1" ht="11.25">
      <c r="A63" s="46"/>
      <c r="B63" s="39"/>
      <c r="C63" s="39"/>
      <c r="D63" s="46"/>
      <c r="E63" s="54"/>
      <c r="F63" s="54"/>
      <c r="G63" s="55"/>
      <c r="H63" s="55"/>
      <c r="I63" s="55"/>
      <c r="J63" s="56"/>
      <c r="K63" s="57"/>
      <c r="L63" s="45"/>
    </row>
    <row r="64" spans="1:12" s="38" customFormat="1" ht="11.25">
      <c r="A64" s="58" t="s">
        <v>72</v>
      </c>
      <c r="B64" s="59" t="s">
        <v>73</v>
      </c>
      <c r="C64" s="39"/>
      <c r="D64" s="46"/>
      <c r="E64" s="54"/>
      <c r="F64" s="54"/>
      <c r="G64" s="55"/>
      <c r="H64" s="55"/>
      <c r="I64" s="55"/>
      <c r="J64" s="56"/>
      <c r="K64" s="57"/>
      <c r="L64" s="45"/>
    </row>
    <row r="65" spans="2:12" s="38" customFormat="1" ht="11.25">
      <c r="B65" s="44" t="s">
        <v>74</v>
      </c>
      <c r="C65" s="44"/>
      <c r="G65" s="60"/>
      <c r="H65" s="60"/>
      <c r="I65" s="61"/>
      <c r="J65" s="47"/>
      <c r="K65" s="60"/>
      <c r="L65" s="62"/>
    </row>
    <row r="66" spans="2:12" s="38" customFormat="1" ht="11.25">
      <c r="B66" s="44" t="s">
        <v>75</v>
      </c>
      <c r="C66" s="44"/>
      <c r="G66" s="60"/>
      <c r="H66" s="60"/>
      <c r="I66" s="61"/>
      <c r="J66" s="47"/>
      <c r="K66" s="60"/>
      <c r="L66" s="62"/>
    </row>
    <row r="67" spans="1:12" ht="12">
      <c r="A67" s="58" t="s">
        <v>76</v>
      </c>
      <c r="B67" s="63" t="s">
        <v>77</v>
      </c>
      <c r="C67" s="63"/>
      <c r="L67" s="64"/>
    </row>
    <row r="68" spans="1:11" ht="12.75">
      <c r="A68" s="58" t="s">
        <v>78</v>
      </c>
      <c r="B68" s="63" t="s">
        <v>143</v>
      </c>
      <c r="C68" s="63"/>
      <c r="G68" s="65"/>
      <c r="H68" s="65"/>
      <c r="I68" s="65"/>
      <c r="J68" s="65"/>
      <c r="K68" s="65"/>
    </row>
    <row r="69" spans="7:11" ht="12">
      <c r="G69" s="22">
        <f>SUM(G26+G35+G60)</f>
        <v>1527</v>
      </c>
      <c r="H69" s="22">
        <f>SUM(H26+H35+H60)</f>
        <v>1875</v>
      </c>
      <c r="I69" s="22">
        <f>SUM(I26+I35+I60)</f>
        <v>1781</v>
      </c>
      <c r="J69" s="22">
        <f>SUM(J26+J35+J60)</f>
        <v>10720</v>
      </c>
      <c r="K69" s="22">
        <f>SUM(K26+K35+K60)</f>
        <v>10267</v>
      </c>
    </row>
    <row r="70" spans="7:11" ht="12">
      <c r="G70" s="64"/>
      <c r="H70" s="64"/>
      <c r="I70" s="64"/>
      <c r="J70" s="64"/>
      <c r="K70" s="64"/>
    </row>
    <row r="71" spans="7:11" ht="12">
      <c r="G71" s="64"/>
      <c r="H71" s="64"/>
      <c r="I71" s="64"/>
      <c r="J71" s="64"/>
      <c r="K71" s="64"/>
    </row>
    <row r="72" spans="7:11" ht="12">
      <c r="G72" s="64"/>
      <c r="H72" s="64"/>
      <c r="I72" s="64"/>
      <c r="J72" s="64"/>
      <c r="K72" s="64"/>
    </row>
  </sheetData>
  <sheetProtection/>
  <mergeCells count="5">
    <mergeCell ref="J21:L22"/>
    <mergeCell ref="E62:F62"/>
    <mergeCell ref="G21:G22"/>
    <mergeCell ref="H21:H22"/>
    <mergeCell ref="I21:I22"/>
  </mergeCells>
  <printOptions/>
  <pageMargins left="0.38" right="0.19" top="0.1968503937007874" bottom="0.15748031496062992" header="0.1968503937007874" footer="0.196850393700787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7.57421875" style="66" customWidth="1"/>
    <col min="2" max="2" width="8.00390625" style="66" customWidth="1"/>
    <col min="3" max="3" width="9.421875" style="66" customWidth="1"/>
    <col min="4" max="4" width="18.8515625" style="66" customWidth="1"/>
    <col min="5" max="9" width="10.7109375" style="66" customWidth="1"/>
    <col min="10" max="10" width="11.28125" style="66" bestFit="1" customWidth="1"/>
    <col min="11" max="16384" width="11.421875" style="66" customWidth="1"/>
  </cols>
  <sheetData>
    <row r="1" spans="1:7" ht="17.25">
      <c r="A1" s="66" t="s">
        <v>135</v>
      </c>
      <c r="B1" s="67"/>
      <c r="C1" s="68"/>
      <c r="D1" s="68"/>
      <c r="E1" s="68"/>
      <c r="F1" s="68"/>
      <c r="G1" s="68"/>
    </row>
    <row r="2" ht="9" customHeight="1"/>
    <row r="3" spans="1:10" ht="12.75">
      <c r="A3" s="119" t="s">
        <v>79</v>
      </c>
      <c r="B3" s="126"/>
      <c r="C3" s="126"/>
      <c r="D3" s="127"/>
      <c r="E3" s="70" t="s">
        <v>28</v>
      </c>
      <c r="F3" s="70" t="s">
        <v>29</v>
      </c>
      <c r="G3" s="70" t="s">
        <v>30</v>
      </c>
      <c r="H3" s="71" t="s">
        <v>31</v>
      </c>
      <c r="I3" s="71"/>
      <c r="J3" s="71"/>
    </row>
    <row r="4" spans="1:10" ht="12.75">
      <c r="A4" s="128"/>
      <c r="B4" s="128"/>
      <c r="C4" s="128"/>
      <c r="D4" s="129"/>
      <c r="E4" s="118">
        <v>2012</v>
      </c>
      <c r="F4" s="119"/>
      <c r="G4" s="120"/>
      <c r="H4" s="124">
        <v>2012</v>
      </c>
      <c r="I4" s="124">
        <v>2011</v>
      </c>
      <c r="J4" s="72" t="s">
        <v>32</v>
      </c>
    </row>
    <row r="5" spans="1:10" ht="12.75">
      <c r="A5" s="128"/>
      <c r="B5" s="128"/>
      <c r="C5" s="128"/>
      <c r="D5" s="129"/>
      <c r="E5" s="121"/>
      <c r="F5" s="122"/>
      <c r="G5" s="123"/>
      <c r="H5" s="125"/>
      <c r="I5" s="125"/>
      <c r="J5" s="73" t="s">
        <v>80</v>
      </c>
    </row>
    <row r="6" spans="1:10" ht="12.75">
      <c r="A6" s="130"/>
      <c r="B6" s="130"/>
      <c r="C6" s="130"/>
      <c r="D6" s="131"/>
      <c r="E6" s="74"/>
      <c r="F6" s="75"/>
      <c r="G6" s="76" t="s">
        <v>33</v>
      </c>
      <c r="H6" s="75"/>
      <c r="I6" s="77"/>
      <c r="J6" s="78" t="s">
        <v>81</v>
      </c>
    </row>
    <row r="7" spans="1:10" ht="6" customHeight="1">
      <c r="A7" s="79"/>
      <c r="B7" s="79"/>
      <c r="C7" s="79"/>
      <c r="D7" s="79"/>
      <c r="E7" s="80"/>
      <c r="F7" s="80"/>
      <c r="G7" s="80"/>
      <c r="H7" s="81"/>
      <c r="I7" s="82"/>
      <c r="J7" s="79"/>
    </row>
    <row r="8" spans="1:10" ht="15" customHeight="1">
      <c r="A8" s="79" t="s">
        <v>82</v>
      </c>
      <c r="B8" s="83"/>
      <c r="C8" s="83"/>
      <c r="D8" s="83"/>
      <c r="E8" s="84">
        <v>1070</v>
      </c>
      <c r="F8" s="84">
        <v>1315</v>
      </c>
      <c r="G8" s="84">
        <v>1315</v>
      </c>
      <c r="H8" s="85">
        <v>7771</v>
      </c>
      <c r="I8" s="86">
        <v>7181</v>
      </c>
      <c r="J8" s="87">
        <f aca="true" t="shared" si="0" ref="J8:J23">SUM(H8/I8)*100-100</f>
        <v>8.216125887759375</v>
      </c>
    </row>
    <row r="9" spans="1:10" ht="16.5" customHeight="1">
      <c r="A9" s="79" t="s">
        <v>36</v>
      </c>
      <c r="B9" s="83" t="s">
        <v>136</v>
      </c>
      <c r="C9" s="79"/>
      <c r="D9" s="79"/>
      <c r="E9" s="84">
        <f>E10+E27</f>
        <v>996</v>
      </c>
      <c r="F9" s="84">
        <f>F10+F27</f>
        <v>1181</v>
      </c>
      <c r="G9" s="84">
        <f>G10+G27</f>
        <v>1127</v>
      </c>
      <c r="H9" s="85">
        <v>6888</v>
      </c>
      <c r="I9" s="84">
        <v>6314</v>
      </c>
      <c r="J9" s="87">
        <f t="shared" si="0"/>
        <v>9.09090909090908</v>
      </c>
    </row>
    <row r="10" spans="1:11" ht="15" customHeight="1">
      <c r="A10" s="79"/>
      <c r="B10" s="83" t="s">
        <v>137</v>
      </c>
      <c r="C10" s="79"/>
      <c r="D10" s="79"/>
      <c r="E10" s="84">
        <v>485</v>
      </c>
      <c r="F10" s="84">
        <v>558</v>
      </c>
      <c r="G10" s="84">
        <v>460</v>
      </c>
      <c r="H10" s="85">
        <v>2982</v>
      </c>
      <c r="I10" s="84">
        <v>2975</v>
      </c>
      <c r="J10" s="87">
        <f t="shared" si="0"/>
        <v>0.2352941176470722</v>
      </c>
      <c r="K10" s="69"/>
    </row>
    <row r="11" spans="1:10" ht="15" customHeight="1">
      <c r="A11" s="85"/>
      <c r="B11" s="79" t="s">
        <v>83</v>
      </c>
      <c r="C11" s="79" t="s">
        <v>84</v>
      </c>
      <c r="D11" s="79"/>
      <c r="E11" s="84">
        <v>91</v>
      </c>
      <c r="F11" s="84">
        <v>87</v>
      </c>
      <c r="G11" s="86">
        <v>76</v>
      </c>
      <c r="H11" s="85">
        <v>498</v>
      </c>
      <c r="I11" s="86">
        <v>450</v>
      </c>
      <c r="J11" s="87">
        <f t="shared" si="0"/>
        <v>10.666666666666671</v>
      </c>
    </row>
    <row r="12" spans="1:10" ht="12.75">
      <c r="A12" s="85"/>
      <c r="B12" s="79"/>
      <c r="C12" s="79" t="s">
        <v>85</v>
      </c>
      <c r="D12" s="79"/>
      <c r="E12" s="84">
        <v>59</v>
      </c>
      <c r="F12" s="86">
        <v>61</v>
      </c>
      <c r="G12" s="86">
        <v>52</v>
      </c>
      <c r="H12" s="85">
        <v>365</v>
      </c>
      <c r="I12" s="86">
        <v>395</v>
      </c>
      <c r="J12" s="87">
        <f t="shared" si="0"/>
        <v>-7.594936708860757</v>
      </c>
    </row>
    <row r="13" spans="1:10" ht="12.75">
      <c r="A13" s="85"/>
      <c r="B13" s="79"/>
      <c r="C13" s="79" t="s">
        <v>86</v>
      </c>
      <c r="D13" s="79"/>
      <c r="E13" s="84">
        <v>2</v>
      </c>
      <c r="F13" s="86">
        <v>3</v>
      </c>
      <c r="G13" s="86">
        <v>3</v>
      </c>
      <c r="H13" s="85">
        <v>18</v>
      </c>
      <c r="I13" s="86">
        <v>13</v>
      </c>
      <c r="J13" s="87">
        <f t="shared" si="0"/>
        <v>38.46153846153845</v>
      </c>
    </row>
    <row r="14" spans="1:10" ht="12.75">
      <c r="A14" s="85"/>
      <c r="B14" s="79"/>
      <c r="C14" s="79" t="s">
        <v>87</v>
      </c>
      <c r="D14" s="79"/>
      <c r="E14" s="84">
        <v>122</v>
      </c>
      <c r="F14" s="86">
        <v>117</v>
      </c>
      <c r="G14" s="86">
        <v>91</v>
      </c>
      <c r="H14" s="85">
        <v>654</v>
      </c>
      <c r="I14" s="86">
        <v>698</v>
      </c>
      <c r="J14" s="87">
        <f t="shared" si="0"/>
        <v>-6.303724928366762</v>
      </c>
    </row>
    <row r="15" spans="1:10" ht="12.75">
      <c r="A15" s="85"/>
      <c r="B15" s="79"/>
      <c r="C15" s="79" t="s">
        <v>88</v>
      </c>
      <c r="D15" s="79"/>
      <c r="E15" s="86">
        <v>69</v>
      </c>
      <c r="F15" s="86">
        <v>69</v>
      </c>
      <c r="G15" s="86">
        <v>83</v>
      </c>
      <c r="H15" s="85">
        <v>417</v>
      </c>
      <c r="I15" s="86">
        <v>438</v>
      </c>
      <c r="J15" s="87">
        <f t="shared" si="0"/>
        <v>-4.794520547945197</v>
      </c>
    </row>
    <row r="16" spans="1:10" ht="12.75">
      <c r="A16" s="85"/>
      <c r="B16" s="79"/>
      <c r="C16" s="79" t="s">
        <v>89</v>
      </c>
      <c r="D16" s="83"/>
      <c r="E16" s="86">
        <v>8</v>
      </c>
      <c r="F16" s="86">
        <v>7</v>
      </c>
      <c r="G16" s="86">
        <v>8</v>
      </c>
      <c r="H16" s="85">
        <v>46</v>
      </c>
      <c r="I16" s="86">
        <v>65</v>
      </c>
      <c r="J16" s="87">
        <f t="shared" si="0"/>
        <v>-29.230769230769226</v>
      </c>
    </row>
    <row r="17" spans="1:10" ht="12.75">
      <c r="A17" s="85"/>
      <c r="B17" s="79"/>
      <c r="C17" s="79" t="s">
        <v>90</v>
      </c>
      <c r="D17" s="79"/>
      <c r="E17" s="86">
        <v>6</v>
      </c>
      <c r="F17" s="86">
        <v>14</v>
      </c>
      <c r="G17" s="86">
        <v>12</v>
      </c>
      <c r="H17" s="85">
        <v>61</v>
      </c>
      <c r="I17" s="86">
        <v>46</v>
      </c>
      <c r="J17" s="87">
        <f t="shared" si="0"/>
        <v>32.60869565217391</v>
      </c>
    </row>
    <row r="18" spans="1:10" ht="12" customHeight="1">
      <c r="A18" s="85"/>
      <c r="B18" s="79"/>
      <c r="C18" s="79" t="s">
        <v>91</v>
      </c>
      <c r="D18" s="79"/>
      <c r="E18" s="86">
        <v>1</v>
      </c>
      <c r="F18" s="86">
        <v>2</v>
      </c>
      <c r="G18" s="86">
        <v>2</v>
      </c>
      <c r="H18" s="85">
        <v>9</v>
      </c>
      <c r="I18" s="86">
        <v>9</v>
      </c>
      <c r="J18" s="101" t="s">
        <v>141</v>
      </c>
    </row>
    <row r="19" spans="1:10" ht="12.75">
      <c r="A19" s="85"/>
      <c r="B19" s="79"/>
      <c r="C19" s="79" t="s">
        <v>92</v>
      </c>
      <c r="D19" s="79"/>
      <c r="E19" s="86">
        <v>27</v>
      </c>
      <c r="F19" s="86">
        <v>76</v>
      </c>
      <c r="G19" s="86">
        <v>29</v>
      </c>
      <c r="H19" s="85">
        <v>269</v>
      </c>
      <c r="I19" s="86">
        <v>220</v>
      </c>
      <c r="J19" s="87">
        <f t="shared" si="0"/>
        <v>22.272727272727266</v>
      </c>
    </row>
    <row r="20" spans="1:10" ht="12.75">
      <c r="A20" s="85"/>
      <c r="B20" s="79"/>
      <c r="C20" s="79" t="s">
        <v>93</v>
      </c>
      <c r="D20" s="79"/>
      <c r="E20" s="86">
        <v>58</v>
      </c>
      <c r="F20" s="86">
        <v>73</v>
      </c>
      <c r="G20" s="86">
        <v>65</v>
      </c>
      <c r="H20" s="85">
        <v>364</v>
      </c>
      <c r="I20" s="86">
        <v>395</v>
      </c>
      <c r="J20" s="87">
        <f t="shared" si="0"/>
        <v>-7.848101265822777</v>
      </c>
    </row>
    <row r="21" spans="1:10" ht="12.75">
      <c r="A21" s="85"/>
      <c r="B21" s="79"/>
      <c r="C21" s="79" t="s">
        <v>94</v>
      </c>
      <c r="D21" s="79"/>
      <c r="E21" s="86">
        <v>30</v>
      </c>
      <c r="F21" s="86">
        <v>36</v>
      </c>
      <c r="G21" s="86">
        <v>30</v>
      </c>
      <c r="H21" s="85">
        <v>202</v>
      </c>
      <c r="I21" s="86">
        <v>174</v>
      </c>
      <c r="J21" s="87">
        <f t="shared" si="0"/>
        <v>16.091954022988503</v>
      </c>
    </row>
    <row r="22" spans="1:10" ht="12.75">
      <c r="A22" s="85"/>
      <c r="B22" s="79"/>
      <c r="C22" s="79" t="s">
        <v>95</v>
      </c>
      <c r="D22" s="79"/>
      <c r="E22" s="86">
        <v>0</v>
      </c>
      <c r="F22" s="86">
        <v>0</v>
      </c>
      <c r="G22" s="86">
        <v>0</v>
      </c>
      <c r="H22" s="85">
        <v>1</v>
      </c>
      <c r="I22" s="86">
        <v>1</v>
      </c>
      <c r="J22" s="101" t="s">
        <v>141</v>
      </c>
    </row>
    <row r="23" spans="1:10" ht="12.75">
      <c r="A23" s="85"/>
      <c r="B23" s="79"/>
      <c r="C23" s="79" t="s">
        <v>105</v>
      </c>
      <c r="D23" s="79"/>
      <c r="E23" s="86">
        <v>3</v>
      </c>
      <c r="F23" s="86">
        <v>3</v>
      </c>
      <c r="G23" s="86">
        <v>2</v>
      </c>
      <c r="H23" s="85">
        <v>17</v>
      </c>
      <c r="I23" s="86">
        <v>18</v>
      </c>
      <c r="J23" s="87">
        <f t="shared" si="0"/>
        <v>-5.555555555555557</v>
      </c>
    </row>
    <row r="24" spans="1:10" ht="12.75">
      <c r="A24" s="85"/>
      <c r="B24" s="79"/>
      <c r="C24" s="79" t="s">
        <v>96</v>
      </c>
      <c r="D24" s="79"/>
      <c r="E24" s="86">
        <v>1</v>
      </c>
      <c r="F24" s="86">
        <v>0</v>
      </c>
      <c r="G24" s="86">
        <v>1</v>
      </c>
      <c r="H24" s="85">
        <v>3</v>
      </c>
      <c r="I24" s="86">
        <v>2</v>
      </c>
      <c r="J24" s="87">
        <f>SUM(H24/I24)*100-100</f>
        <v>50</v>
      </c>
    </row>
    <row r="25" spans="1:10" ht="12.75">
      <c r="A25" s="85"/>
      <c r="B25" s="79"/>
      <c r="C25" s="85" t="s">
        <v>97</v>
      </c>
      <c r="D25" s="79"/>
      <c r="E25" s="86">
        <v>1</v>
      </c>
      <c r="F25" s="86">
        <v>1</v>
      </c>
      <c r="G25" s="86">
        <v>2</v>
      </c>
      <c r="H25" s="85">
        <v>8</v>
      </c>
      <c r="I25" s="86">
        <v>10</v>
      </c>
      <c r="J25" s="87">
        <f>SUM(H25/I25)*100-100</f>
        <v>-20</v>
      </c>
    </row>
    <row r="26" spans="1:10" ht="12.75">
      <c r="A26" s="85"/>
      <c r="B26" s="79"/>
      <c r="C26" s="79" t="s">
        <v>108</v>
      </c>
      <c r="D26" s="79"/>
      <c r="E26" s="86">
        <v>6</v>
      </c>
      <c r="F26" s="86">
        <v>8</v>
      </c>
      <c r="G26" s="86">
        <v>6</v>
      </c>
      <c r="H26" s="85">
        <v>52</v>
      </c>
      <c r="I26" s="86">
        <v>43</v>
      </c>
      <c r="J26" s="87">
        <f>SUM(H26/I26)*100-100</f>
        <v>20.930232558139522</v>
      </c>
    </row>
    <row r="27" spans="1:10" ht="15" customHeight="1">
      <c r="A27" s="85"/>
      <c r="B27" s="83" t="s">
        <v>98</v>
      </c>
      <c r="C27" s="79"/>
      <c r="D27" s="79"/>
      <c r="E27" s="86">
        <v>511</v>
      </c>
      <c r="F27" s="86">
        <v>623</v>
      </c>
      <c r="G27" s="86">
        <v>667</v>
      </c>
      <c r="H27" s="85">
        <v>3906</v>
      </c>
      <c r="I27" s="86">
        <v>3339</v>
      </c>
      <c r="J27" s="87">
        <f aca="true" t="shared" si="1" ref="J27:J32">SUM(H27/I27)*100-100</f>
        <v>16.98113207547169</v>
      </c>
    </row>
    <row r="28" spans="1:10" ht="15" customHeight="1">
      <c r="A28" s="85"/>
      <c r="B28" s="79" t="s">
        <v>99</v>
      </c>
      <c r="C28" s="79" t="s">
        <v>100</v>
      </c>
      <c r="D28" s="79"/>
      <c r="E28" s="86">
        <v>64</v>
      </c>
      <c r="F28" s="86">
        <v>74</v>
      </c>
      <c r="G28" s="86">
        <v>173</v>
      </c>
      <c r="H28" s="85">
        <v>899</v>
      </c>
      <c r="I28" s="86">
        <v>621</v>
      </c>
      <c r="J28" s="87">
        <f t="shared" si="1"/>
        <v>44.76650563607086</v>
      </c>
    </row>
    <row r="29" spans="1:10" ht="12.75">
      <c r="A29" s="85"/>
      <c r="B29" s="79"/>
      <c r="C29" s="79" t="s">
        <v>101</v>
      </c>
      <c r="D29" s="79"/>
      <c r="E29" s="86">
        <v>225</v>
      </c>
      <c r="F29" s="86">
        <v>279</v>
      </c>
      <c r="G29" s="86">
        <v>251</v>
      </c>
      <c r="H29" s="85">
        <v>1515</v>
      </c>
      <c r="I29" s="86">
        <v>1248</v>
      </c>
      <c r="J29" s="87">
        <f t="shared" si="1"/>
        <v>21.394230769230774</v>
      </c>
    </row>
    <row r="30" spans="1:10" ht="12.75">
      <c r="A30" s="85"/>
      <c r="B30" s="79"/>
      <c r="C30" s="79" t="s">
        <v>102</v>
      </c>
      <c r="D30" s="79"/>
      <c r="E30" s="86">
        <v>48</v>
      </c>
      <c r="F30" s="88">
        <v>61</v>
      </c>
      <c r="G30" s="86">
        <v>51</v>
      </c>
      <c r="H30" s="85">
        <v>313</v>
      </c>
      <c r="I30" s="86">
        <v>334</v>
      </c>
      <c r="J30" s="87">
        <f t="shared" si="1"/>
        <v>-6.287425149700596</v>
      </c>
    </row>
    <row r="31" spans="1:10" ht="12.75">
      <c r="A31" s="85"/>
      <c r="B31" s="79"/>
      <c r="C31" s="79" t="s">
        <v>103</v>
      </c>
      <c r="D31" s="79"/>
      <c r="E31" s="86">
        <v>22</v>
      </c>
      <c r="F31" s="88">
        <v>27</v>
      </c>
      <c r="G31" s="86">
        <v>27</v>
      </c>
      <c r="H31" s="85">
        <v>170</v>
      </c>
      <c r="I31" s="86">
        <v>135</v>
      </c>
      <c r="J31" s="87">
        <f t="shared" si="1"/>
        <v>25.925925925925924</v>
      </c>
    </row>
    <row r="32" spans="1:10" ht="12.75">
      <c r="A32" s="85"/>
      <c r="B32" s="79"/>
      <c r="C32" s="79" t="s">
        <v>104</v>
      </c>
      <c r="D32" s="79"/>
      <c r="E32" s="86">
        <v>112</v>
      </c>
      <c r="F32" s="86">
        <v>141</v>
      </c>
      <c r="G32" s="86">
        <v>128</v>
      </c>
      <c r="H32" s="85">
        <v>754</v>
      </c>
      <c r="I32" s="86">
        <v>756</v>
      </c>
      <c r="J32" s="87">
        <f t="shared" si="1"/>
        <v>-0.264550264550266</v>
      </c>
    </row>
    <row r="33" spans="1:10" ht="12.75">
      <c r="A33" s="85"/>
      <c r="B33" s="79"/>
      <c r="C33" s="79" t="s">
        <v>106</v>
      </c>
      <c r="D33" s="79"/>
      <c r="E33" s="86">
        <v>1</v>
      </c>
      <c r="F33" s="86">
        <v>1</v>
      </c>
      <c r="G33" s="86">
        <v>1</v>
      </c>
      <c r="H33" s="85">
        <v>7</v>
      </c>
      <c r="I33" s="86">
        <v>4</v>
      </c>
      <c r="J33" s="87">
        <f>SUM(H33/I33)*100-100</f>
        <v>75</v>
      </c>
    </row>
    <row r="34" spans="1:10" ht="12.75">
      <c r="A34" s="85"/>
      <c r="B34" s="79"/>
      <c r="C34" s="79" t="s">
        <v>107</v>
      </c>
      <c r="D34" s="79"/>
      <c r="E34" s="86">
        <v>10</v>
      </c>
      <c r="F34" s="86">
        <v>11</v>
      </c>
      <c r="G34" s="86">
        <v>10</v>
      </c>
      <c r="H34" s="85">
        <v>60</v>
      </c>
      <c r="I34" s="86">
        <v>71</v>
      </c>
      <c r="J34" s="87">
        <f>SUM(H34/I34)*100-100</f>
        <v>-15.49295774647888</v>
      </c>
    </row>
    <row r="35" spans="1:10" ht="12.75">
      <c r="A35" s="85"/>
      <c r="B35" s="79"/>
      <c r="C35" s="79" t="s">
        <v>109</v>
      </c>
      <c r="D35" s="79"/>
      <c r="E35" s="86">
        <v>21</v>
      </c>
      <c r="F35" s="86">
        <v>20</v>
      </c>
      <c r="G35" s="86">
        <v>18</v>
      </c>
      <c r="H35" s="85">
        <v>136</v>
      </c>
      <c r="I35" s="86">
        <v>131</v>
      </c>
      <c r="J35" s="87">
        <f>SUM(H35/I35)*100-100</f>
        <v>3.81679389312977</v>
      </c>
    </row>
    <row r="36" spans="1:10" ht="12.75">
      <c r="A36" s="85"/>
      <c r="B36" s="79"/>
      <c r="C36" s="79" t="s">
        <v>110</v>
      </c>
      <c r="D36" s="79"/>
      <c r="E36" s="86">
        <v>7</v>
      </c>
      <c r="F36" s="86">
        <v>8</v>
      </c>
      <c r="G36" s="86">
        <v>7</v>
      </c>
      <c r="H36" s="85">
        <v>44</v>
      </c>
      <c r="I36" s="86">
        <v>33</v>
      </c>
      <c r="J36" s="87">
        <f>SUM(H36/I36)*100-100</f>
        <v>33.333333333333314</v>
      </c>
    </row>
    <row r="37" spans="1:10" ht="12.75">
      <c r="A37" s="85"/>
      <c r="B37" s="79"/>
      <c r="C37" s="79" t="s">
        <v>111</v>
      </c>
      <c r="D37" s="79"/>
      <c r="E37" s="86">
        <v>1</v>
      </c>
      <c r="F37" s="86">
        <v>1</v>
      </c>
      <c r="G37" s="86">
        <v>1</v>
      </c>
      <c r="H37" s="85">
        <v>8</v>
      </c>
      <c r="I37" s="86">
        <v>6</v>
      </c>
      <c r="J37" s="87">
        <f>SUM(H37/I37)*100-100</f>
        <v>33.333333333333314</v>
      </c>
    </row>
    <row r="38" spans="1:10" ht="6" customHeight="1">
      <c r="A38" s="79"/>
      <c r="B38" s="79"/>
      <c r="C38" s="79"/>
      <c r="D38" s="79"/>
      <c r="E38" s="86"/>
      <c r="F38" s="86"/>
      <c r="G38" s="86"/>
      <c r="H38" s="85"/>
      <c r="I38" s="86"/>
      <c r="J38" s="87"/>
    </row>
    <row r="39" spans="1:10" ht="12.75">
      <c r="A39" s="79"/>
      <c r="B39" s="79" t="s">
        <v>113</v>
      </c>
      <c r="C39" s="79"/>
      <c r="D39" s="79"/>
      <c r="E39" s="86">
        <v>74</v>
      </c>
      <c r="F39" s="86">
        <v>134</v>
      </c>
      <c r="G39" s="86">
        <v>188</v>
      </c>
      <c r="H39" s="85">
        <v>883</v>
      </c>
      <c r="I39" s="86">
        <v>867</v>
      </c>
      <c r="J39" s="87">
        <f>SUM(H39/I39)*100-100</f>
        <v>1.845444059976927</v>
      </c>
    </row>
    <row r="40" spans="1:10" ht="12.75">
      <c r="A40" s="83"/>
      <c r="B40" s="79" t="s">
        <v>54</v>
      </c>
      <c r="C40" s="79" t="s">
        <v>114</v>
      </c>
      <c r="D40" s="79"/>
      <c r="E40" s="86">
        <v>16</v>
      </c>
      <c r="F40" s="86">
        <v>17</v>
      </c>
      <c r="G40" s="86">
        <v>62</v>
      </c>
      <c r="H40" s="85">
        <v>363</v>
      </c>
      <c r="I40" s="86">
        <v>392</v>
      </c>
      <c r="J40" s="87">
        <f>SUM(H40/I40)*100-100</f>
        <v>-7.397959183673478</v>
      </c>
    </row>
    <row r="41" spans="1:10" ht="12.75">
      <c r="A41" s="79"/>
      <c r="B41" s="79"/>
      <c r="C41" s="79" t="s">
        <v>112</v>
      </c>
      <c r="D41" s="79"/>
      <c r="E41" s="86">
        <v>21</v>
      </c>
      <c r="F41" s="86">
        <v>74</v>
      </c>
      <c r="G41" s="86">
        <v>70</v>
      </c>
      <c r="H41" s="85">
        <v>257</v>
      </c>
      <c r="I41" s="86">
        <v>254</v>
      </c>
      <c r="J41" s="87">
        <f>SUM(H41/I41)*100-100</f>
        <v>1.1811023622047259</v>
      </c>
    </row>
    <row r="42" spans="1:10" ht="12.75">
      <c r="A42" s="79"/>
      <c r="B42" s="79"/>
      <c r="C42" s="79" t="s">
        <v>115</v>
      </c>
      <c r="D42" s="79"/>
      <c r="E42" s="86">
        <v>19</v>
      </c>
      <c r="F42" s="86">
        <v>28</v>
      </c>
      <c r="G42" s="86">
        <v>32</v>
      </c>
      <c r="H42" s="85">
        <v>136</v>
      </c>
      <c r="I42" s="86">
        <v>113</v>
      </c>
      <c r="J42" s="87">
        <f>SUM(H42/I42)*100-100</f>
        <v>20.353982300884965</v>
      </c>
    </row>
    <row r="43" spans="1:10" ht="15" customHeight="1">
      <c r="A43" s="79"/>
      <c r="C43" s="79" t="s">
        <v>116</v>
      </c>
      <c r="D43" s="79"/>
      <c r="E43" s="86">
        <v>13</v>
      </c>
      <c r="F43" s="86">
        <v>8</v>
      </c>
      <c r="G43" s="86">
        <v>9</v>
      </c>
      <c r="H43" s="85">
        <v>73</v>
      </c>
      <c r="I43" s="86">
        <v>71</v>
      </c>
      <c r="J43" s="87">
        <f>SUM(H43/I43)*100-100</f>
        <v>2.816901408450704</v>
      </c>
    </row>
    <row r="44" spans="1:10" ht="6" customHeight="1">
      <c r="A44" s="83"/>
      <c r="B44" s="79"/>
      <c r="C44" s="83"/>
      <c r="D44" s="83"/>
      <c r="E44" s="86"/>
      <c r="F44" s="86"/>
      <c r="G44" s="86"/>
      <c r="H44" s="85"/>
      <c r="I44" s="86"/>
      <c r="J44" s="87"/>
    </row>
    <row r="45" spans="1:10" ht="12.75">
      <c r="A45" s="79" t="s">
        <v>117</v>
      </c>
      <c r="B45" s="83"/>
      <c r="C45" s="83"/>
      <c r="D45" s="83"/>
      <c r="E45" s="86">
        <v>5</v>
      </c>
      <c r="F45" s="86">
        <v>61</v>
      </c>
      <c r="G45" s="86">
        <v>8</v>
      </c>
      <c r="H45" s="85">
        <v>96</v>
      </c>
      <c r="I45" s="86">
        <v>50</v>
      </c>
      <c r="J45" s="87">
        <f>SUM(H45/I45)*100-100</f>
        <v>92</v>
      </c>
    </row>
    <row r="46" spans="1:10" ht="12.75">
      <c r="A46" s="83" t="s">
        <v>54</v>
      </c>
      <c r="B46" s="79" t="s">
        <v>118</v>
      </c>
      <c r="C46" s="79"/>
      <c r="D46" s="83"/>
      <c r="E46" s="86">
        <v>0</v>
      </c>
      <c r="F46" s="86">
        <v>3</v>
      </c>
      <c r="G46" s="86">
        <v>1</v>
      </c>
      <c r="H46" s="85">
        <v>5</v>
      </c>
      <c r="I46" s="86">
        <v>4</v>
      </c>
      <c r="J46" s="87">
        <f>SUM(H46/I46)*100-100</f>
        <v>25</v>
      </c>
    </row>
    <row r="47" spans="1:10" ht="15" customHeight="1">
      <c r="A47" s="79"/>
      <c r="B47" s="79" t="s">
        <v>138</v>
      </c>
      <c r="C47" s="79"/>
      <c r="D47" s="79"/>
      <c r="E47" s="86">
        <v>0</v>
      </c>
      <c r="F47" s="86">
        <v>0</v>
      </c>
      <c r="G47" s="86">
        <v>0</v>
      </c>
      <c r="H47" s="85">
        <v>3</v>
      </c>
      <c r="I47" s="86">
        <v>2</v>
      </c>
      <c r="J47" s="87">
        <f>SUM(H47/I47)*100-100</f>
        <v>50</v>
      </c>
    </row>
    <row r="48" spans="1:10" ht="12.75">
      <c r="A48" s="79"/>
      <c r="B48" s="79" t="s">
        <v>119</v>
      </c>
      <c r="C48" s="79"/>
      <c r="D48" s="79"/>
      <c r="E48" s="86">
        <v>3</v>
      </c>
      <c r="F48" s="86">
        <v>5</v>
      </c>
      <c r="G48" s="86">
        <v>5</v>
      </c>
      <c r="H48" s="85">
        <v>23</v>
      </c>
      <c r="I48" s="86">
        <v>29</v>
      </c>
      <c r="J48" s="87">
        <f>SUM(H48/I48)*100-100</f>
        <v>-20.689655172413794</v>
      </c>
    </row>
    <row r="49" spans="1:10" ht="6" customHeight="1">
      <c r="A49" s="79"/>
      <c r="B49" s="79"/>
      <c r="C49" s="79"/>
      <c r="D49" s="79"/>
      <c r="E49" s="86"/>
      <c r="F49" s="86"/>
      <c r="G49" s="86"/>
      <c r="H49" s="85"/>
      <c r="I49" s="86"/>
      <c r="J49" s="87"/>
    </row>
    <row r="50" spans="1:10" ht="12.75">
      <c r="A50" s="79" t="s">
        <v>120</v>
      </c>
      <c r="B50" s="79"/>
      <c r="C50" s="79"/>
      <c r="D50" s="79"/>
      <c r="E50" s="86">
        <v>127</v>
      </c>
      <c r="F50" s="86">
        <v>162</v>
      </c>
      <c r="G50" s="86">
        <v>135</v>
      </c>
      <c r="H50" s="85">
        <v>812</v>
      </c>
      <c r="I50" s="86">
        <v>737</v>
      </c>
      <c r="J50" s="87">
        <f>SUM(H50/I50)*100-100</f>
        <v>10.176390773405714</v>
      </c>
    </row>
    <row r="51" spans="1:10" ht="12.75">
      <c r="A51" s="79" t="s">
        <v>54</v>
      </c>
      <c r="B51" s="79" t="s">
        <v>139</v>
      </c>
      <c r="C51" s="79"/>
      <c r="D51" s="79"/>
      <c r="E51" s="86">
        <v>100</v>
      </c>
      <c r="F51" s="86">
        <v>132</v>
      </c>
      <c r="G51" s="86">
        <v>105</v>
      </c>
      <c r="H51" s="85">
        <v>647</v>
      </c>
      <c r="I51" s="86">
        <v>556</v>
      </c>
      <c r="J51" s="87">
        <f>SUM(H51/I51)*100-100</f>
        <v>16.366906474820155</v>
      </c>
    </row>
    <row r="52" spans="1:10" ht="15" customHeight="1">
      <c r="A52" s="79"/>
      <c r="B52" s="99" t="s">
        <v>54</v>
      </c>
      <c r="C52" s="79" t="s">
        <v>121</v>
      </c>
      <c r="D52" s="99"/>
      <c r="E52" s="86">
        <v>85</v>
      </c>
      <c r="F52" s="86">
        <v>113</v>
      </c>
      <c r="G52" s="86">
        <v>80</v>
      </c>
      <c r="H52" s="85">
        <v>516</v>
      </c>
      <c r="I52" s="86">
        <v>438</v>
      </c>
      <c r="J52" s="87">
        <f>SUM(H52/I52)*100-100</f>
        <v>17.808219178082197</v>
      </c>
    </row>
    <row r="53" spans="1:10" ht="12.75">
      <c r="A53" s="79"/>
      <c r="B53" s="83"/>
      <c r="C53" s="79" t="s">
        <v>122</v>
      </c>
      <c r="D53" s="79"/>
      <c r="E53" s="86">
        <v>4</v>
      </c>
      <c r="F53" s="86">
        <v>7</v>
      </c>
      <c r="G53" s="86">
        <v>11</v>
      </c>
      <c r="H53" s="85">
        <v>55</v>
      </c>
      <c r="I53" s="86">
        <v>48</v>
      </c>
      <c r="J53" s="87">
        <f>SUM(H53/I53)*100-100</f>
        <v>14.583333333333329</v>
      </c>
    </row>
    <row r="54" spans="1:10" ht="12.75">
      <c r="A54" s="79"/>
      <c r="B54" s="83"/>
      <c r="C54" s="79"/>
      <c r="D54" s="79"/>
      <c r="E54" s="86"/>
      <c r="F54" s="86"/>
      <c r="G54" s="86"/>
      <c r="H54" s="85"/>
      <c r="I54" s="86"/>
      <c r="J54" s="87"/>
    </row>
    <row r="55" spans="1:10" ht="12.75">
      <c r="A55" s="79"/>
      <c r="B55" s="83" t="s">
        <v>147</v>
      </c>
      <c r="C55" s="79"/>
      <c r="D55" s="79"/>
      <c r="E55" s="86">
        <v>25</v>
      </c>
      <c r="F55" s="86">
        <v>23</v>
      </c>
      <c r="G55" s="86">
        <v>28</v>
      </c>
      <c r="H55" s="85">
        <v>150</v>
      </c>
      <c r="I55" s="86">
        <v>173</v>
      </c>
      <c r="J55" s="87">
        <f>SUM(H55/I55)*100-100</f>
        <v>-13.294797687861276</v>
      </c>
    </row>
    <row r="56" spans="1:10" ht="12.75">
      <c r="A56" s="79"/>
      <c r="B56" s="79" t="s">
        <v>54</v>
      </c>
      <c r="C56" s="79" t="s">
        <v>123</v>
      </c>
      <c r="D56" s="83"/>
      <c r="E56" s="86">
        <v>6</v>
      </c>
      <c r="F56" s="86">
        <v>7</v>
      </c>
      <c r="G56" s="86">
        <v>6</v>
      </c>
      <c r="H56" s="85">
        <v>37</v>
      </c>
      <c r="I56" s="86">
        <v>49</v>
      </c>
      <c r="J56" s="87">
        <f>SUM(H56/I56)*100-100</f>
        <v>-24.48979591836735</v>
      </c>
    </row>
    <row r="57" spans="1:10" ht="6" customHeight="1">
      <c r="A57" s="79"/>
      <c r="B57" s="79"/>
      <c r="C57" s="79"/>
      <c r="D57" s="83"/>
      <c r="E57" s="86"/>
      <c r="F57" s="86"/>
      <c r="G57" s="86"/>
      <c r="H57" s="85"/>
      <c r="I57" s="86"/>
      <c r="J57" s="87"/>
    </row>
    <row r="58" spans="1:10" ht="12.75">
      <c r="A58" s="79" t="s">
        <v>124</v>
      </c>
      <c r="B58" s="83"/>
      <c r="C58" s="83"/>
      <c r="D58" s="83"/>
      <c r="E58" s="86">
        <v>318</v>
      </c>
      <c r="F58" s="86">
        <v>315</v>
      </c>
      <c r="G58" s="86">
        <v>319</v>
      </c>
      <c r="H58" s="85">
        <v>1997</v>
      </c>
      <c r="I58" s="86">
        <v>2244</v>
      </c>
      <c r="J58" s="87">
        <f aca="true" t="shared" si="2" ref="J58:J63">SUM(H58/I58)*100-100</f>
        <v>-11.007130124777191</v>
      </c>
    </row>
    <row r="59" spans="1:10" ht="12.75">
      <c r="A59" s="79" t="s">
        <v>54</v>
      </c>
      <c r="B59" s="79" t="s">
        <v>125</v>
      </c>
      <c r="C59" s="79"/>
      <c r="D59" s="79"/>
      <c r="E59" s="86">
        <v>39</v>
      </c>
      <c r="F59" s="86">
        <v>41</v>
      </c>
      <c r="G59" s="86">
        <v>43</v>
      </c>
      <c r="H59" s="85">
        <v>266</v>
      </c>
      <c r="I59" s="86">
        <v>306</v>
      </c>
      <c r="J59" s="87">
        <f t="shared" si="2"/>
        <v>-13.071895424836597</v>
      </c>
    </row>
    <row r="60" spans="1:10" ht="15" customHeight="1">
      <c r="A60" s="79"/>
      <c r="B60" s="79" t="s">
        <v>126</v>
      </c>
      <c r="D60" s="79"/>
      <c r="E60" s="86">
        <v>202</v>
      </c>
      <c r="F60" s="86">
        <v>187</v>
      </c>
      <c r="G60" s="86">
        <v>183</v>
      </c>
      <c r="H60" s="85">
        <v>1167</v>
      </c>
      <c r="I60" s="100">
        <v>1478</v>
      </c>
      <c r="J60" s="87">
        <f t="shared" si="2"/>
        <v>-21.04194857916103</v>
      </c>
    </row>
    <row r="61" spans="1:10" ht="12.75">
      <c r="A61" s="79"/>
      <c r="B61" s="79" t="s">
        <v>127</v>
      </c>
      <c r="D61" s="83"/>
      <c r="E61" s="86">
        <v>26</v>
      </c>
      <c r="F61" s="86">
        <v>36</v>
      </c>
      <c r="G61" s="86">
        <v>34</v>
      </c>
      <c r="H61" s="85">
        <v>180</v>
      </c>
      <c r="I61" s="100">
        <v>173</v>
      </c>
      <c r="J61" s="87">
        <f t="shared" si="2"/>
        <v>4.0462427745664655</v>
      </c>
    </row>
    <row r="62" spans="1:10" ht="12.75">
      <c r="A62" s="79"/>
      <c r="B62" s="79" t="s">
        <v>128</v>
      </c>
      <c r="D62" s="79"/>
      <c r="E62" s="86">
        <v>12</v>
      </c>
      <c r="F62" s="86">
        <v>10</v>
      </c>
      <c r="G62" s="86">
        <v>10</v>
      </c>
      <c r="H62" s="85">
        <v>67</v>
      </c>
      <c r="I62" s="100">
        <v>66</v>
      </c>
      <c r="J62" s="87">
        <f t="shared" si="2"/>
        <v>1.5151515151515156</v>
      </c>
    </row>
    <row r="63" spans="1:10" ht="12.75">
      <c r="A63" s="79"/>
      <c r="B63" s="79" t="s">
        <v>146</v>
      </c>
      <c r="D63" s="79"/>
      <c r="E63" s="86">
        <v>9</v>
      </c>
      <c r="F63" s="86">
        <v>5</v>
      </c>
      <c r="G63" s="86">
        <v>9</v>
      </c>
      <c r="H63" s="85">
        <v>38</v>
      </c>
      <c r="I63" s="100">
        <v>33</v>
      </c>
      <c r="J63" s="87">
        <f t="shared" si="2"/>
        <v>15.151515151515156</v>
      </c>
    </row>
    <row r="64" spans="1:10" ht="12.75">
      <c r="A64" s="79"/>
      <c r="B64" s="83"/>
      <c r="C64" s="83"/>
      <c r="D64" s="79"/>
      <c r="E64" s="86"/>
      <c r="F64" s="86"/>
      <c r="G64" s="86"/>
      <c r="H64" s="85"/>
      <c r="I64" s="86"/>
      <c r="J64" s="87"/>
    </row>
    <row r="65" spans="1:10" ht="12.75">
      <c r="A65" s="89" t="s">
        <v>129</v>
      </c>
      <c r="B65" s="79"/>
      <c r="C65" s="79"/>
      <c r="D65" s="79"/>
      <c r="E65" s="86">
        <v>5</v>
      </c>
      <c r="F65" s="86">
        <v>23</v>
      </c>
      <c r="G65" s="86">
        <v>5</v>
      </c>
      <c r="H65" s="85">
        <v>46</v>
      </c>
      <c r="I65" s="86">
        <v>55</v>
      </c>
      <c r="J65" s="87">
        <f>SUM(H65/I65)*100-100</f>
        <v>-16.363636363636374</v>
      </c>
    </row>
    <row r="66" spans="1:10" ht="12.75">
      <c r="A66" s="79" t="s">
        <v>54</v>
      </c>
      <c r="B66" s="79" t="s">
        <v>130</v>
      </c>
      <c r="C66" s="79"/>
      <c r="D66" s="83"/>
      <c r="E66" s="86">
        <v>3</v>
      </c>
      <c r="F66" s="86">
        <v>21</v>
      </c>
      <c r="G66" s="86">
        <v>3</v>
      </c>
      <c r="H66" s="85">
        <v>37</v>
      </c>
      <c r="I66" s="86">
        <v>20</v>
      </c>
      <c r="J66" s="87">
        <f>SUM(H66/I66)*100-100</f>
        <v>85</v>
      </c>
    </row>
    <row r="67" spans="1:10" ht="6" customHeight="1">
      <c r="A67" s="79"/>
      <c r="B67" s="79"/>
      <c r="C67" s="79"/>
      <c r="D67" s="79"/>
      <c r="E67" s="86"/>
      <c r="F67" s="86"/>
      <c r="G67" s="86"/>
      <c r="H67" s="85"/>
      <c r="I67" s="86"/>
      <c r="J67" s="87"/>
    </row>
    <row r="68" spans="1:10" ht="12.75">
      <c r="A68" s="83" t="s">
        <v>131</v>
      </c>
      <c r="B68" s="79"/>
      <c r="C68" s="79"/>
      <c r="D68" s="79"/>
      <c r="E68" s="86"/>
      <c r="F68" s="86"/>
      <c r="G68" s="86"/>
      <c r="H68" s="85"/>
      <c r="I68" s="86"/>
      <c r="J68" s="87"/>
    </row>
    <row r="69" spans="1:10" ht="12.75">
      <c r="A69" s="83" t="s">
        <v>132</v>
      </c>
      <c r="B69" s="83"/>
      <c r="C69" s="83"/>
      <c r="D69" s="83"/>
      <c r="E69" s="86">
        <v>0</v>
      </c>
      <c r="F69" s="86">
        <v>0</v>
      </c>
      <c r="G69" s="86">
        <v>0</v>
      </c>
      <c r="H69" s="85">
        <v>0</v>
      </c>
      <c r="I69" s="86">
        <v>0</v>
      </c>
      <c r="J69" s="101" t="s">
        <v>141</v>
      </c>
    </row>
    <row r="70" spans="1:10" ht="12.75">
      <c r="A70" s="90"/>
      <c r="B70" s="79"/>
      <c r="C70" s="83"/>
      <c r="D70" s="83"/>
      <c r="E70" s="86"/>
      <c r="F70" s="86"/>
      <c r="G70" s="86"/>
      <c r="H70" s="85"/>
      <c r="I70" s="86"/>
      <c r="J70" s="91"/>
    </row>
    <row r="71" spans="1:10" ht="12.75">
      <c r="A71" s="92"/>
      <c r="B71" s="93"/>
      <c r="C71" s="72" t="s">
        <v>71</v>
      </c>
      <c r="D71" s="72"/>
      <c r="E71" s="94">
        <v>1526</v>
      </c>
      <c r="F71" s="94">
        <v>1875</v>
      </c>
      <c r="G71" s="95">
        <v>1782</v>
      </c>
      <c r="H71" s="95">
        <v>10722</v>
      </c>
      <c r="I71" s="95">
        <v>10267</v>
      </c>
      <c r="J71" s="96">
        <f>SUM(H71/I71)*100-100</f>
        <v>4.431674296289074</v>
      </c>
    </row>
    <row r="72" ht="12.75">
      <c r="H72" s="85"/>
    </row>
    <row r="73" spans="1:10" ht="16.5" customHeight="1">
      <c r="A73" s="92" t="s">
        <v>133</v>
      </c>
      <c r="B73" s="89"/>
      <c r="C73" s="89"/>
      <c r="D73" s="79"/>
      <c r="E73" s="85"/>
      <c r="F73" s="85"/>
      <c r="G73" s="85"/>
      <c r="H73" s="85"/>
      <c r="I73" s="85"/>
      <c r="J73" s="85"/>
    </row>
    <row r="74" spans="1:10" ht="12.75">
      <c r="A74" s="79"/>
      <c r="B74" s="79"/>
      <c r="C74" s="79"/>
      <c r="D74" s="79"/>
      <c r="E74" s="85"/>
      <c r="F74" s="85"/>
      <c r="G74" s="85"/>
      <c r="H74" s="85"/>
      <c r="I74" s="85"/>
      <c r="J74" s="85"/>
    </row>
    <row r="75" spans="1:10" ht="12.75">
      <c r="A75" s="97">
        <v>2</v>
      </c>
      <c r="B75" s="79"/>
      <c r="C75" s="79"/>
      <c r="D75" s="79"/>
      <c r="E75" s="85"/>
      <c r="F75" s="85"/>
      <c r="G75" s="85"/>
      <c r="H75" s="85"/>
      <c r="I75" s="85"/>
      <c r="J75" s="79"/>
    </row>
    <row r="76" spans="1:10" ht="12.75">
      <c r="A76" s="79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2.75">
      <c r="A77" s="79"/>
      <c r="B77" s="79"/>
      <c r="C77" s="79"/>
      <c r="D77" s="79"/>
      <c r="E77" s="85"/>
      <c r="F77" s="85"/>
      <c r="G77" s="85"/>
      <c r="H77" s="85"/>
      <c r="I77" s="85"/>
      <c r="J77" s="79"/>
    </row>
    <row r="78" spans="5:9" ht="12.75">
      <c r="E78" s="69"/>
      <c r="F78" s="69"/>
      <c r="G78" s="69"/>
      <c r="H78" s="69"/>
      <c r="I78" s="69"/>
    </row>
    <row r="79" spans="1:10" ht="12.75">
      <c r="A79" s="79"/>
      <c r="B79" s="79"/>
      <c r="C79" s="79"/>
      <c r="D79" s="79"/>
      <c r="E79" s="79"/>
      <c r="F79" s="79"/>
      <c r="G79" s="79"/>
      <c r="H79" s="79"/>
      <c r="I79" s="79"/>
      <c r="J79" s="79"/>
    </row>
    <row r="80" spans="1:10" ht="12.75">
      <c r="A80" s="79"/>
      <c r="B80" s="79"/>
      <c r="C80" s="79"/>
      <c r="D80" s="79"/>
      <c r="E80" s="79"/>
      <c r="F80" s="79"/>
      <c r="G80" s="79"/>
      <c r="H80" s="79"/>
      <c r="I80" s="79"/>
      <c r="J80" s="79"/>
    </row>
    <row r="81" spans="1:10" ht="12.75">
      <c r="A81" s="79"/>
      <c r="B81" s="79"/>
      <c r="C81" s="79"/>
      <c r="D81" s="79"/>
      <c r="E81" s="79"/>
      <c r="F81" s="79"/>
      <c r="G81" s="79"/>
      <c r="H81" s="79"/>
      <c r="I81" s="79"/>
      <c r="J81" s="79"/>
    </row>
    <row r="82" spans="1:10" ht="12.75">
      <c r="A82" s="79"/>
      <c r="B82" s="79"/>
      <c r="C82" s="79"/>
      <c r="D82" s="79"/>
      <c r="E82" s="79"/>
      <c r="F82" s="79"/>
      <c r="G82" s="79"/>
      <c r="H82" s="79"/>
      <c r="I82" s="79"/>
      <c r="J82" s="79"/>
    </row>
    <row r="83" spans="1:10" ht="12.75">
      <c r="A83" s="79"/>
      <c r="B83" s="79"/>
      <c r="C83" s="79"/>
      <c r="D83" s="79"/>
      <c r="E83" s="79"/>
      <c r="F83" s="79"/>
      <c r="G83" s="79"/>
      <c r="H83" s="79"/>
      <c r="I83" s="79"/>
      <c r="J83" s="79"/>
    </row>
    <row r="84" spans="1:10" ht="12.75">
      <c r="A84" s="79"/>
      <c r="B84" s="79"/>
      <c r="C84" s="79"/>
      <c r="D84" s="79"/>
      <c r="E84" s="79"/>
      <c r="F84" s="79"/>
      <c r="G84" s="79"/>
      <c r="H84" s="79"/>
      <c r="I84" s="79"/>
      <c r="J84" s="79"/>
    </row>
    <row r="85" spans="1:10" ht="12.75">
      <c r="A85" s="79"/>
      <c r="B85" s="79"/>
      <c r="C85" s="79"/>
      <c r="D85" s="79"/>
      <c r="E85" s="79"/>
      <c r="F85" s="79"/>
      <c r="G85" s="79"/>
      <c r="H85" s="79"/>
      <c r="I85" s="79"/>
      <c r="J85" s="79"/>
    </row>
    <row r="86" spans="1:10" ht="12.75">
      <c r="A86" s="79"/>
      <c r="B86" s="79"/>
      <c r="C86" s="79"/>
      <c r="D86" s="79"/>
      <c r="E86" s="79"/>
      <c r="F86" s="79"/>
      <c r="G86" s="79"/>
      <c r="H86" s="79"/>
      <c r="I86" s="79"/>
      <c r="J86" s="79"/>
    </row>
    <row r="87" spans="1:10" ht="12.75">
      <c r="A87" s="79"/>
      <c r="B87" s="79"/>
      <c r="C87" s="79"/>
      <c r="D87" s="79"/>
      <c r="E87" s="79"/>
      <c r="F87" s="79"/>
      <c r="G87" s="79"/>
      <c r="H87" s="79"/>
      <c r="I87" s="79"/>
      <c r="J87" s="79"/>
    </row>
    <row r="88" spans="1:10" ht="12.75">
      <c r="A88" s="79"/>
      <c r="B88" s="79"/>
      <c r="C88" s="79"/>
      <c r="D88" s="79"/>
      <c r="E88" s="79"/>
      <c r="F88" s="79"/>
      <c r="G88" s="79"/>
      <c r="H88" s="79"/>
      <c r="I88" s="79"/>
      <c r="J88" s="79"/>
    </row>
    <row r="89" spans="1:10" ht="12.75">
      <c r="A89" s="79"/>
      <c r="B89" s="79"/>
      <c r="C89" s="79"/>
      <c r="D89" s="79"/>
      <c r="E89" s="79"/>
      <c r="F89" s="79"/>
      <c r="G89" s="79"/>
      <c r="H89" s="79"/>
      <c r="I89" s="79"/>
      <c r="J89" s="79"/>
    </row>
    <row r="90" spans="1:10" ht="12.75">
      <c r="A90" s="79"/>
      <c r="B90" s="79"/>
      <c r="C90" s="79"/>
      <c r="D90" s="79"/>
      <c r="E90" s="79"/>
      <c r="F90" s="79"/>
      <c r="G90" s="79"/>
      <c r="H90" s="79"/>
      <c r="I90" s="79"/>
      <c r="J90" s="79"/>
    </row>
    <row r="91" spans="1:10" ht="12.75">
      <c r="A91" s="79"/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12.75">
      <c r="A92" s="79"/>
      <c r="B92" s="79"/>
      <c r="C92" s="79"/>
      <c r="D92" s="79"/>
      <c r="E92" s="79"/>
      <c r="F92" s="79"/>
      <c r="G92" s="79"/>
      <c r="H92" s="79"/>
      <c r="I92" s="79"/>
      <c r="J92" s="79"/>
    </row>
    <row r="93" spans="1:10" ht="12.75">
      <c r="A93" s="79"/>
      <c r="B93" s="79"/>
      <c r="C93" s="79"/>
      <c r="D93" s="79"/>
      <c r="E93" s="79"/>
      <c r="F93" s="79"/>
      <c r="G93" s="79"/>
      <c r="H93" s="79"/>
      <c r="I93" s="79"/>
      <c r="J93" s="79"/>
    </row>
    <row r="94" spans="1:10" ht="12.75">
      <c r="A94" s="79"/>
      <c r="B94" s="79"/>
      <c r="C94" s="79"/>
      <c r="D94" s="79"/>
      <c r="E94" s="79"/>
      <c r="F94" s="79"/>
      <c r="G94" s="79"/>
      <c r="H94" s="79"/>
      <c r="I94" s="79"/>
      <c r="J94" s="79"/>
    </row>
    <row r="95" spans="1:10" ht="12.75">
      <c r="A95" s="79"/>
      <c r="B95" s="79"/>
      <c r="C95" s="79"/>
      <c r="D95" s="79"/>
      <c r="E95" s="79"/>
      <c r="F95" s="79"/>
      <c r="G95" s="79"/>
      <c r="H95" s="79"/>
      <c r="I95" s="79"/>
      <c r="J95" s="79"/>
    </row>
    <row r="96" spans="1:10" ht="12.75">
      <c r="A96" s="79"/>
      <c r="B96" s="79"/>
      <c r="C96" s="79"/>
      <c r="D96" s="79"/>
      <c r="E96" s="79"/>
      <c r="F96" s="79"/>
      <c r="G96" s="79"/>
      <c r="H96" s="79"/>
      <c r="I96" s="79"/>
      <c r="J96" s="79"/>
    </row>
    <row r="97" spans="1:10" ht="12.7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2.7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12.75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1:10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1:10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1:10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1:10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1:10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1:10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1:10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1:10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</row>
    <row r="118" spans="1:10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</row>
    <row r="119" spans="1:10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</row>
    <row r="120" spans="1:10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</row>
    <row r="122" spans="1:10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</row>
    <row r="141" spans="1:10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</row>
    <row r="142" spans="1:10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</row>
    <row r="143" spans="1:10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</row>
    <row r="144" spans="1:10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</row>
    <row r="145" spans="1:10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</row>
    <row r="146" spans="1:10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</row>
    <row r="147" spans="1:10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</row>
    <row r="149" spans="1:10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</row>
    <row r="150" spans="1:10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</row>
    <row r="151" spans="1:10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</row>
    <row r="152" spans="1:10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</row>
    <row r="155" spans="1:10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</row>
    <row r="157" spans="1:10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</row>
    <row r="158" spans="1:10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</row>
    <row r="159" spans="1:10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</row>
    <row r="160" spans="1:10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2.75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12.75">
      <c r="A162" s="79"/>
      <c r="B162" s="79"/>
      <c r="C162" s="79"/>
      <c r="D162" s="79"/>
      <c r="E162" s="79"/>
      <c r="F162" s="79"/>
      <c r="G162" s="79"/>
      <c r="H162" s="79"/>
      <c r="I162" s="79"/>
      <c r="J162" s="79"/>
    </row>
    <row r="163" spans="1:10" ht="12.75">
      <c r="A163" s="79"/>
      <c r="B163" s="79"/>
      <c r="C163" s="79"/>
      <c r="D163" s="79"/>
      <c r="E163" s="79"/>
      <c r="F163" s="79"/>
      <c r="G163" s="79"/>
      <c r="H163" s="79"/>
      <c r="I163" s="79"/>
      <c r="J163" s="79"/>
    </row>
    <row r="164" spans="1:10" ht="12.75">
      <c r="A164" s="79"/>
      <c r="B164" s="79"/>
      <c r="C164" s="79"/>
      <c r="D164" s="79"/>
      <c r="E164" s="79"/>
      <c r="F164" s="79"/>
      <c r="G164" s="79"/>
      <c r="H164" s="79"/>
      <c r="I164" s="79"/>
      <c r="J164" s="79"/>
    </row>
    <row r="165" spans="1:10" ht="12.75">
      <c r="A165" s="79"/>
      <c r="B165" s="79"/>
      <c r="C165" s="79"/>
      <c r="D165" s="79"/>
      <c r="E165" s="79"/>
      <c r="F165" s="79"/>
      <c r="G165" s="79"/>
      <c r="H165" s="79"/>
      <c r="I165" s="79"/>
      <c r="J165" s="79"/>
    </row>
    <row r="166" spans="1:10" ht="12.75">
      <c r="A166" s="79"/>
      <c r="B166" s="79"/>
      <c r="C166" s="79"/>
      <c r="D166" s="79"/>
      <c r="E166" s="79"/>
      <c r="F166" s="79"/>
      <c r="G166" s="79"/>
      <c r="H166" s="79"/>
      <c r="I166" s="79"/>
      <c r="J166" s="79"/>
    </row>
    <row r="167" spans="1:10" ht="12.75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2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2.75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2.75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2.75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2.75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2.75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2.75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2.75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2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2.75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2.75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2.75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2.75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12.75">
      <c r="A181" s="79"/>
      <c r="B181" s="79"/>
      <c r="C181" s="79"/>
      <c r="D181" s="79"/>
      <c r="E181" s="79"/>
      <c r="F181" s="79"/>
      <c r="G181" s="79"/>
      <c r="H181" s="79"/>
      <c r="I181" s="79"/>
      <c r="J181" s="79"/>
    </row>
    <row r="182" spans="1:10" ht="12.75">
      <c r="A182" s="79"/>
      <c r="B182" s="79"/>
      <c r="C182" s="79"/>
      <c r="D182" s="79"/>
      <c r="E182" s="79"/>
      <c r="F182" s="79"/>
      <c r="G182" s="79"/>
      <c r="H182" s="79"/>
      <c r="I182" s="79"/>
      <c r="J182" s="79"/>
    </row>
    <row r="183" spans="1:10" ht="12.75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0" ht="12.75">
      <c r="A185" s="79"/>
      <c r="B185" s="79"/>
      <c r="C185" s="79"/>
      <c r="D185" s="79"/>
      <c r="E185" s="79"/>
      <c r="F185" s="79"/>
      <c r="G185" s="79"/>
      <c r="H185" s="79"/>
      <c r="I185" s="79"/>
      <c r="J185" s="79"/>
    </row>
    <row r="186" spans="1:10" ht="12.75">
      <c r="A186" s="79"/>
      <c r="B186" s="79"/>
      <c r="C186" s="79"/>
      <c r="D186" s="79"/>
      <c r="E186" s="79"/>
      <c r="F186" s="79"/>
      <c r="G186" s="79"/>
      <c r="H186" s="79"/>
      <c r="I186" s="79"/>
      <c r="J186" s="79"/>
    </row>
    <row r="187" spans="1:10" ht="12.7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0" ht="12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</row>
    <row r="189" spans="1:10" ht="12.75">
      <c r="A189" s="79"/>
      <c r="B189" s="79"/>
      <c r="C189" s="79"/>
      <c r="D189" s="79"/>
      <c r="E189" s="79"/>
      <c r="F189" s="79"/>
      <c r="G189" s="79"/>
      <c r="H189" s="79"/>
      <c r="I189" s="79"/>
      <c r="J189" s="79"/>
    </row>
    <row r="190" spans="1:10" ht="12.75">
      <c r="A190" s="79"/>
      <c r="B190" s="79"/>
      <c r="C190" s="79"/>
      <c r="D190" s="79"/>
      <c r="E190" s="79"/>
      <c r="F190" s="79"/>
      <c r="G190" s="79"/>
      <c r="H190" s="79"/>
      <c r="I190" s="79"/>
      <c r="J190" s="79"/>
    </row>
    <row r="191" spans="1:10" ht="12.75">
      <c r="A191" s="79"/>
      <c r="B191" s="79"/>
      <c r="C191" s="79"/>
      <c r="D191" s="79"/>
      <c r="E191" s="79"/>
      <c r="F191" s="79"/>
      <c r="G191" s="79"/>
      <c r="H191" s="79"/>
      <c r="I191" s="79"/>
      <c r="J191" s="79"/>
    </row>
    <row r="192" spans="1:10" ht="12.75">
      <c r="A192" s="79"/>
      <c r="B192" s="79"/>
      <c r="C192" s="79"/>
      <c r="D192" s="79"/>
      <c r="E192" s="79"/>
      <c r="F192" s="79"/>
      <c r="G192" s="79"/>
      <c r="H192" s="79"/>
      <c r="I192" s="79"/>
      <c r="J192" s="79"/>
    </row>
    <row r="193" spans="1:10" ht="12.75">
      <c r="A193" s="79"/>
      <c r="B193" s="79"/>
      <c r="C193" s="79"/>
      <c r="D193" s="79"/>
      <c r="E193" s="79"/>
      <c r="F193" s="79"/>
      <c r="G193" s="79"/>
      <c r="H193" s="79"/>
      <c r="I193" s="79"/>
      <c r="J193" s="79"/>
    </row>
    <row r="194" spans="1:10" ht="12.75">
      <c r="A194" s="79"/>
      <c r="B194" s="79"/>
      <c r="C194" s="79"/>
      <c r="D194" s="79"/>
      <c r="E194" s="79"/>
      <c r="F194" s="79"/>
      <c r="G194" s="79"/>
      <c r="H194" s="79"/>
      <c r="I194" s="79"/>
      <c r="J194" s="79"/>
    </row>
    <row r="195" spans="1:10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</row>
    <row r="196" spans="1:10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</row>
    <row r="200" spans="1:10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</row>
    <row r="201" spans="1:10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</row>
    <row r="202" spans="1:10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</row>
    <row r="203" spans="1:10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</row>
    <row r="204" spans="1:10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</row>
    <row r="205" spans="1:10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</row>
    <row r="208" spans="1:10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</row>
    <row r="209" spans="1:10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</row>
    <row r="210" spans="1:10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</row>
    <row r="211" spans="1:10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</row>
  </sheetData>
  <sheetProtection/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2012-09-06T13:07:57Z</cp:lastPrinted>
  <dcterms:created xsi:type="dcterms:W3CDTF">2007-04-17T09:52:30Z</dcterms:created>
  <dcterms:modified xsi:type="dcterms:W3CDTF">2012-09-13T09:24:41Z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