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DieseArbeitsmappe" defaultThemeVersion="124226"/>
  <bookViews>
    <workbookView xWindow="240" yWindow="120" windowWidth="24630" windowHeight="11085"/>
  </bookViews>
  <sheets>
    <sheet name="V0_1" sheetId="1" r:id="rId1"/>
    <sheet name="V0_2" sheetId="2" r:id="rId2"/>
    <sheet name="T1_1" sheetId="5" r:id="rId3"/>
    <sheet name="T2_1" sheetId="10" r:id="rId4"/>
    <sheet name="TG3_1" sheetId="7" r:id="rId5"/>
    <sheet name="T3_1" sheetId="9" state="hidden" r:id="rId6"/>
  </sheets>
  <definedNames>
    <definedName name="_xlnm.Print_Area" localSheetId="3">T2_1!$A:$G</definedName>
    <definedName name="_xlnm.Print_Titles" localSheetId="3">T2_1!$2:$6</definedName>
  </definedNames>
  <calcPr calcId="145621"/>
</workbook>
</file>

<file path=xl/calcChain.xml><?xml version="1.0" encoding="utf-8"?>
<calcChain xmlns="http://schemas.openxmlformats.org/spreadsheetml/2006/main">
  <c r="D26" i="9" l="1"/>
  <c r="E26" i="9" s="1"/>
  <c r="B26" i="9"/>
  <c r="C26" i="9" s="1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  <c r="E10" i="9"/>
  <c r="C10" i="9"/>
  <c r="G75" i="10"/>
  <c r="G74" i="10"/>
  <c r="G73" i="10"/>
  <c r="G71" i="10"/>
  <c r="G70" i="10"/>
  <c r="G69" i="10"/>
  <c r="G68" i="10"/>
  <c r="G67" i="10"/>
  <c r="G66" i="10"/>
  <c r="G64" i="10"/>
  <c r="G62" i="10"/>
  <c r="G60" i="10"/>
  <c r="G59" i="10"/>
  <c r="G58" i="10"/>
  <c r="G56" i="10"/>
  <c r="G54" i="10"/>
  <c r="G53" i="10"/>
  <c r="G52" i="10"/>
  <c r="G51" i="10"/>
  <c r="G49" i="10"/>
  <c r="G48" i="10"/>
  <c r="G47" i="10"/>
  <c r="G46" i="10"/>
  <c r="G45" i="10"/>
  <c r="F43" i="10"/>
  <c r="E43" i="10"/>
  <c r="D43" i="10"/>
  <c r="C43" i="10"/>
  <c r="B43" i="10"/>
  <c r="G42" i="10"/>
  <c r="G41" i="10"/>
  <c r="G40" i="10"/>
  <c r="G38" i="10"/>
  <c r="G37" i="10"/>
  <c r="G36" i="10"/>
  <c r="G35" i="10"/>
  <c r="G34" i="10"/>
  <c r="G33" i="10"/>
  <c r="G30" i="10"/>
  <c r="G29" i="10"/>
  <c r="G28" i="10"/>
  <c r="G27" i="10"/>
  <c r="G39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F12" i="10"/>
  <c r="F31" i="10" s="1"/>
  <c r="E12" i="10"/>
  <c r="E31" i="10" s="1"/>
  <c r="D12" i="10"/>
  <c r="D31" i="10" s="1"/>
  <c r="C12" i="10"/>
  <c r="C31" i="10" s="1"/>
  <c r="B12" i="10"/>
  <c r="B31" i="10" s="1"/>
  <c r="G10" i="10"/>
  <c r="G8" i="10"/>
  <c r="G51" i="5"/>
  <c r="G49" i="5"/>
  <c r="G47" i="5"/>
  <c r="G46" i="5"/>
  <c r="G45" i="5"/>
  <c r="G44" i="5"/>
  <c r="G43" i="5"/>
  <c r="G42" i="5"/>
  <c r="G41" i="5"/>
  <c r="G40" i="5"/>
  <c r="G39" i="5"/>
  <c r="G38" i="5"/>
  <c r="G37" i="5"/>
  <c r="G36" i="5"/>
  <c r="G34" i="5"/>
  <c r="G33" i="5"/>
  <c r="G32" i="5"/>
  <c r="G30" i="5"/>
  <c r="G28" i="5"/>
  <c r="G27" i="5"/>
  <c r="G26" i="5"/>
  <c r="G24" i="5"/>
  <c r="G23" i="5"/>
  <c r="G21" i="5"/>
  <c r="G19" i="5"/>
  <c r="G17" i="5"/>
  <c r="G16" i="5"/>
  <c r="G15" i="5"/>
  <c r="G14" i="5"/>
  <c r="G13" i="5"/>
  <c r="G11" i="5"/>
  <c r="G10" i="5"/>
  <c r="G8" i="5"/>
  <c r="G31" i="10" l="1"/>
  <c r="G43" i="10"/>
  <c r="G12" i="10"/>
</calcChain>
</file>

<file path=xl/sharedStrings.xml><?xml version="1.0" encoding="utf-8"?>
<sst xmlns="http://schemas.openxmlformats.org/spreadsheetml/2006/main" count="221" uniqueCount="179">
  <si>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</si>
  <si>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</si>
  <si>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</si>
  <si>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</si>
  <si>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</si>
  <si>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</si>
  <si>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</si>
  <si>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</si>
  <si>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</si>
  <si>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</si>
  <si>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</si>
  <si>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</si>
  <si>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</si>
  <si>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</si>
  <si>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</si>
  <si>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x</t>
  </si>
  <si>
    <t>p</t>
  </si>
  <si>
    <t>r</t>
  </si>
  <si>
    <t>s</t>
  </si>
  <si>
    <t>–</t>
  </si>
  <si>
    <t>···</t>
  </si>
  <si>
    <t>·</t>
  </si>
  <si>
    <t>Waren der Ernährungswirtschaft</t>
  </si>
  <si>
    <t>davon</t>
  </si>
  <si>
    <t>lebende Tiere</t>
  </si>
  <si>
    <t xml:space="preserve">Nahrungsmittel tierischen Ursprungs </t>
  </si>
  <si>
    <t xml:space="preserve">Nahrungsmittel pflanzlichen Ursprungs </t>
  </si>
  <si>
    <t>Genussmittel</t>
  </si>
  <si>
    <t>Waren der gewerblichen Wirtschaft</t>
  </si>
  <si>
    <t>Rohstoffe</t>
  </si>
  <si>
    <t>Halbwaren</t>
  </si>
  <si>
    <t>darunter</t>
  </si>
  <si>
    <t>Mineralölerzeugnisse</t>
  </si>
  <si>
    <t>Fertigwaren</t>
  </si>
  <si>
    <t xml:space="preserve">Vorerzeugnisse </t>
  </si>
  <si>
    <t>Kunststoffe</t>
  </si>
  <si>
    <t>Enderzeugnisse</t>
  </si>
  <si>
    <t>Druckerzeugnisse</t>
  </si>
  <si>
    <t xml:space="preserve">Eisen- und Stahlwaren </t>
  </si>
  <si>
    <t xml:space="preserve">Waren aus Kunststoffen </t>
  </si>
  <si>
    <t xml:space="preserve">Pharmazeutische Erzeugnisse </t>
  </si>
  <si>
    <t xml:space="preserve">Kraftfahrzeuge </t>
  </si>
  <si>
    <t>Insgesamt</t>
  </si>
  <si>
    <t>Europa</t>
  </si>
  <si>
    <t xml:space="preserve">Frankreich </t>
  </si>
  <si>
    <t>Belgien</t>
  </si>
  <si>
    <t>Luxemburg</t>
  </si>
  <si>
    <t>Niederlande</t>
  </si>
  <si>
    <t>Italien</t>
  </si>
  <si>
    <t>Irland</t>
  </si>
  <si>
    <t>Portugal</t>
  </si>
  <si>
    <t>Griechenland</t>
  </si>
  <si>
    <t>Spanien</t>
  </si>
  <si>
    <t>Finnland</t>
  </si>
  <si>
    <t>Österreich</t>
  </si>
  <si>
    <t>Malta</t>
  </si>
  <si>
    <t>Zypern</t>
  </si>
  <si>
    <t>Slowenien</t>
  </si>
  <si>
    <t>Slowakei</t>
  </si>
  <si>
    <t>übrige EU-Länder zusammen</t>
  </si>
  <si>
    <t>Vereinigtes Königreich</t>
  </si>
  <si>
    <t>Dänemark</t>
  </si>
  <si>
    <t>Polen</t>
  </si>
  <si>
    <t>Schweden</t>
  </si>
  <si>
    <t>Estland</t>
  </si>
  <si>
    <t>Lettland</t>
  </si>
  <si>
    <t>Litauen</t>
  </si>
  <si>
    <t>Tschechische Republik</t>
  </si>
  <si>
    <t>Ungarn</t>
  </si>
  <si>
    <t>Rumänien</t>
  </si>
  <si>
    <t>Bulgarien</t>
  </si>
  <si>
    <t>übrige europäische Länder</t>
  </si>
  <si>
    <t>Norwegen</t>
  </si>
  <si>
    <t>Russland</t>
  </si>
  <si>
    <t>Schweiz</t>
  </si>
  <si>
    <t>Türkei</t>
  </si>
  <si>
    <t>Afrika</t>
  </si>
  <si>
    <t>Ägypten</t>
  </si>
  <si>
    <t>Südafrika</t>
  </si>
  <si>
    <t>Amerika</t>
  </si>
  <si>
    <t>NAFTA</t>
  </si>
  <si>
    <t>USA</t>
  </si>
  <si>
    <t>Kanada</t>
  </si>
  <si>
    <t>Brasilien</t>
  </si>
  <si>
    <t>Asien</t>
  </si>
  <si>
    <t>ASEAN</t>
  </si>
  <si>
    <t>Japan</t>
  </si>
  <si>
    <t>Australien, Ozeanien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</si>
  <si>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</si>
  <si>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</si>
  <si>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</si>
  <si>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</si>
  <si>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</si>
  <si>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</si>
  <si>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</si>
  <si>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</si>
  <si>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</si>
  <si>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</si>
  <si>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</si>
  <si>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</si>
  <si>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</si>
  <si>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</si>
  <si>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</si>
  <si>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Schiffs- und Luftfahrzeugbedarf, 
nicht ermittelte Länder</t>
  </si>
  <si>
    <t>Statistisches Amt</t>
  </si>
  <si>
    <t>für Hamburg und Schleswig-Holstein</t>
  </si>
  <si>
    <t>in Mio. Euro</t>
  </si>
  <si>
    <t>Statistisches Amt für Hamburg und Schleswig-Holstein</t>
  </si>
  <si>
    <t>Australien</t>
  </si>
  <si>
    <t>Auskunft zu dieser Veröffentlichung:</t>
  </si>
  <si>
    <t>Fleisch und Fleischwaren</t>
  </si>
  <si>
    <t>Düngemittel</t>
  </si>
  <si>
    <t>Papier und Pappe</t>
  </si>
  <si>
    <t>Bekleidung</t>
  </si>
  <si>
    <t>Feinmechanische Erzeugnisse</t>
  </si>
  <si>
    <t>Maschinen</t>
  </si>
  <si>
    <t>Nachrichtentechnische Geräte</t>
  </si>
  <si>
    <t>Medizinische Geräte</t>
  </si>
  <si>
    <t>Marokko</t>
  </si>
  <si>
    <t>Südamerika</t>
  </si>
  <si>
    <t>Warengruppe
Warenuntergruppe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</si>
  <si>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</si>
  <si>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</si>
  <si>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</si>
  <si>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</si>
  <si>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</si>
  <si>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</si>
  <si>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u. dgl.</t>
  </si>
  <si>
    <t>Landes Schleswig-Holstein</t>
  </si>
  <si>
    <t>Einfuhr des</t>
  </si>
  <si>
    <t>Erdöl und Erdgas</t>
  </si>
  <si>
    <t>Spielwaren</t>
  </si>
  <si>
    <t>Rundfunk-, Fernseh- und 
videotechnische Geräte</t>
  </si>
  <si>
    <t>Taiwan</t>
  </si>
  <si>
    <t>Singapur</t>
  </si>
  <si>
    <t>Fische und Krebstiere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</si>
  <si>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</si>
  <si>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</si>
  <si>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</si>
  <si>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</si>
  <si>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</si>
  <si>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</si>
  <si>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Milch und Milcherzeugnisse,
ausgenommen Butter und Käse</t>
  </si>
  <si>
    <t>STATISTISCHE BERICHTE</t>
  </si>
  <si>
    <t>Sofern in den Produkten auf das Vorhandensein von Copyrightrechten Dritter 
hingewiesen wird, sind die in deren Produkten ausgewiesenen Copyrightbestimmungen 
zu wahren. Alle übrigen Rechte bleiben vorbehalten.</t>
  </si>
  <si>
    <t>EU-Länder</t>
  </si>
  <si>
    <t>Euro-Länder</t>
  </si>
  <si>
    <t>Sven Ohlsen</t>
  </si>
  <si>
    <t>sven.ohlsen@statistik-nord.de</t>
  </si>
  <si>
    <t>Kroatien</t>
  </si>
  <si>
    <r>
      <t xml:space="preserve"> Veränderung</t>
    </r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
in %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</si>
  <si>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Die Veränderungsraten wurden aus den nicht gerundeten Zahlen gerechnet</t>
    </r>
  </si>
  <si>
    <r>
      <t>Veränderung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in %</t>
    </r>
  </si>
  <si>
    <t>040 42831-1820</t>
  </si>
  <si>
    <t>1. Einfuhr des Landes Schleswig-Holstein nach Warengruppen und -untergruppen</t>
  </si>
  <si>
    <t>2. Einfuhr des Landes Schleswig-Holstein nach Ursprungsländern</t>
  </si>
  <si>
    <t>Ursprungsland</t>
  </si>
  <si>
    <t>1. Einfuhr des Landes Schleswig-Holstein nach Ursprungsländern (TOP15) im Vorjahresvergleich</t>
  </si>
  <si>
    <t>Einfuhr nach ausgewählten Ländern (TOP 15) in JJJJ und JJ-1</t>
  </si>
  <si>
    <t>Rückwaren und Ersatzlieferungen</t>
  </si>
  <si>
    <t>Kennziffer: G III 3 - vj 2/14 SH</t>
  </si>
  <si>
    <t>2. Quartal 2014</t>
  </si>
  <si>
    <t xml:space="preserve">© Statistisches Amt für Hamburg und Schleswig-Holstein, Hamburg 2019 
Auszugsweise Vervielfältigung und Verbreitung mit Quellenangabe gestattet.        </t>
  </si>
  <si>
    <t>Januar - Juni</t>
  </si>
  <si>
    <r>
      <t>2014</t>
    </r>
    <r>
      <rPr>
        <vertAlign val="superscript"/>
        <sz val="9"/>
        <rFont val="Arial"/>
        <family val="2"/>
      </rPr>
      <t>a</t>
    </r>
  </si>
  <si>
    <r>
      <t>2013</t>
    </r>
    <r>
      <rPr>
        <vertAlign val="superscript"/>
        <sz val="9"/>
        <rFont val="Arial"/>
        <family val="2"/>
      </rPr>
      <t>a</t>
    </r>
  </si>
  <si>
    <r>
      <t>2014</t>
    </r>
    <r>
      <rPr>
        <vertAlign val="superscript"/>
        <sz val="9"/>
        <color theme="1"/>
        <rFont val="Arial"/>
        <family val="2"/>
      </rPr>
      <t>a</t>
    </r>
  </si>
  <si>
    <r>
      <t>2013</t>
    </r>
    <r>
      <rPr>
        <vertAlign val="superscript"/>
        <sz val="9"/>
        <color theme="1"/>
        <rFont val="Arial"/>
        <family val="2"/>
      </rPr>
      <t>a</t>
    </r>
  </si>
  <si>
    <t>der Monate Januar bis Juni</t>
  </si>
  <si>
    <t>2. Einfuhr des Landes Schleswig-Holstein 2012 bis 2014 im Monatsvergleich</t>
  </si>
  <si>
    <t>Januar - Juni 2014</t>
  </si>
  <si>
    <t>China, Volksrepublik</t>
  </si>
  <si>
    <t>Verein.Staaten (USA)</t>
  </si>
  <si>
    <t>Vereinigt.Königreich</t>
  </si>
  <si>
    <t>Frankreich</t>
  </si>
  <si>
    <t xml:space="preserve">2. Einfuhr des Landes Schleswig-Holstein in 2012 bis 2014 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</si>
  <si>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 endgültige Daten</t>
    </r>
  </si>
  <si>
    <t>Volksrepublik China + Hongkong</t>
  </si>
  <si>
    <r>
      <t xml:space="preserve">Herausgegeben am: 20. August 2019 </t>
    </r>
    <r>
      <rPr>
        <b/>
        <sz val="12"/>
        <color theme="1"/>
        <rFont val="Arial"/>
        <family val="2"/>
      </rPr>
      <t>(Korrektur)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</si>
</sst>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##\ ###\ ##0\ ;\-###\ ###\ ##0\ ;\-\ "/>
    <numFmt numFmtId="165" formatCode="_-* #,##0.00\ [$€]_-;\-* #,##0.00\ [$€]_-;_-* &quot;-&quot;??\ [$€]_-;_-@_-"/>
    <numFmt numFmtId="166" formatCode="###\ ###\ ##0&quot;  &quot;;\-###\ ###\ ##0&quot;  &quot;;&quot;-  &quot;"/>
    <numFmt numFmtId="167" formatCode="###\ ##0.0&quot;  &quot;;\-###\ ##0.0&quot;  &quot;;&quot;-  &quot;"/>
    <numFmt numFmtId="168" formatCode="###\ ###\ ##0\ \ ;\-###\ ###\ ##0\ \ ;\-\ \ "/>
    <numFmt numFmtId="169" formatCode="###\ ##0.0\ \ ;\-\ ###\ ##0.0\ \ ;\-\ \ \ \ \ \ "/>
    <numFmt numFmtId="170" formatCode="\r\ ###\ ##0&quot;  &quot;;\r\ \-\ ###\ ##0&quot;  &quot;;\r\ &quot;-  &quot;"/>
    <numFmt numFmtId="171" formatCode="\r\ ##0.0&quot;  &quot;;\r\ \-\ ##0.0&quot;  &quot;;\r\ &quot;-  &quot;"/>
  </numFmts>
  <fonts count="31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30"/>
      <color theme="1"/>
      <name val="Arial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vertAlign val="superscript"/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Arial"/>
      <family val="2"/>
    </font>
    <font>
      <u/>
      <sz val="10"/>
      <color theme="10"/>
      <name val="Arial"/>
      <family val="2"/>
    </font>
    <font>
      <sz val="18"/>
      <color theme="1"/>
      <name val="Arial"/>
      <family val="2"/>
    </font>
    <font>
      <vertAlign val="superscript"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 style="thin">
        <color theme="3"/>
      </right>
      <top/>
      <bottom/>
      <diagonal/>
    </border>
    <border>
      <left style="thin">
        <color rgb="FF03467D"/>
      </left>
      <right style="thin">
        <color rgb="FF03467D"/>
      </right>
      <top style="thin">
        <color rgb="FF03467D"/>
      </top>
      <bottom style="thin">
        <color rgb="FF03467D"/>
      </bottom>
      <diagonal/>
    </border>
    <border>
      <left/>
      <right style="thin">
        <color rgb="FF03467D"/>
      </right>
      <top style="thin">
        <color rgb="FF03467D"/>
      </top>
      <bottom style="thin">
        <color rgb="FF03467D"/>
      </bottom>
      <diagonal/>
    </border>
    <border>
      <left style="thin">
        <color rgb="FF03467D"/>
      </left>
      <right/>
      <top style="thin">
        <color rgb="FF03467D"/>
      </top>
      <bottom style="thin">
        <color rgb="FF03467D"/>
      </bottom>
      <diagonal/>
    </border>
    <border>
      <left/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03467D"/>
      </right>
      <top style="thin">
        <color rgb="FF03467D"/>
      </top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/>
      <top/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 style="thin">
        <color theme="3"/>
      </right>
      <top/>
      <bottom style="thin">
        <color rgb="FF1E467D"/>
      </bottom>
      <diagonal/>
    </border>
    <border>
      <left style="thin">
        <color theme="3"/>
      </left>
      <right/>
      <top/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</borders>
  <cellStyleXfs count="5">
    <xf numFmtId="0" fontId="0" fillId="0" borderId="0"/>
    <xf numFmtId="0" fontId="21" fillId="0" borderId="0"/>
    <xf numFmtId="165" fontId="11" fillId="0" borderId="0" applyFont="0" applyFill="0" applyBorder="0" applyAlignment="0" applyProtection="0"/>
    <xf numFmtId="0" fontId="22" fillId="0" borderId="0"/>
    <xf numFmtId="0" fontId="27" fillId="0" borderId="0" applyNumberFormat="0" applyFill="0" applyBorder="0" applyAlignment="0" applyProtection="0"/>
  </cellStyleXfs>
  <cellXfs count="144">
    <xf numFmtId="0" fontId="0" fillId="0" borderId="0" xfId="0"/>
    <xf numFmtId="0" fontId="5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14" fillId="0" borderId="0" xfId="0" applyFont="1"/>
    <xf numFmtId="0" fontId="5" fillId="0" borderId="0" xfId="0" applyFont="1"/>
    <xf numFmtId="0" fontId="5" fillId="0" borderId="0" xfId="0" quotePrefix="1" applyFont="1" applyAlignment="1">
      <alignment horizontal="left"/>
    </xf>
    <xf numFmtId="0" fontId="5" fillId="0" borderId="0" xfId="0" applyFont="1" applyAlignment="1">
      <alignment horizontal="left"/>
    </xf>
    <xf numFmtId="0" fontId="16" fillId="0" borderId="0" xfId="0" applyFont="1"/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164" fontId="5" fillId="0" borderId="0" xfId="0" applyNumberFormat="1" applyFont="1" applyFill="1" applyBorder="1" applyAlignment="1">
      <alignment horizontal="left" vertical="center"/>
    </xf>
    <xf numFmtId="164" fontId="5" fillId="0" borderId="0" xfId="0" applyNumberFormat="1" applyFont="1" applyFill="1" applyBorder="1" applyAlignment="1">
      <alignment horizontal="right" vertical="center"/>
    </xf>
    <xf numFmtId="164" fontId="12" fillId="0" borderId="0" xfId="0" applyNumberFormat="1" applyFont="1" applyFill="1" applyBorder="1" applyAlignment="1">
      <alignment horizontal="left" vertical="center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0" xfId="0" applyFont="1" applyAlignment="1">
      <alignment horizontal="right" vertical="center"/>
    </xf>
    <xf numFmtId="0" fontId="12" fillId="0" borderId="0" xfId="0" applyFont="1" applyFill="1" applyAlignment="1">
      <alignment horizontal="centerContinuous" vertical="center"/>
    </xf>
    <xf numFmtId="0" fontId="5" fillId="0" borderId="0" xfId="0" applyFont="1" applyFill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11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/>
      <protection locked="0"/>
    </xf>
    <xf numFmtId="0" fontId="6" fillId="0" borderId="0" xfId="0" applyFont="1" applyAlignment="1">
      <alignment horizontal="center"/>
    </xf>
    <xf numFmtId="0" fontId="19" fillId="0" borderId="0" xfId="0" applyFont="1"/>
    <xf numFmtId="0" fontId="20" fillId="0" borderId="0" xfId="0" applyFont="1" applyAlignment="1">
      <alignment horizontal="right"/>
    </xf>
    <xf numFmtId="0" fontId="10" fillId="0" borderId="0" xfId="0" applyFont="1" applyAlignment="1">
      <alignment vertical="top"/>
    </xf>
    <xf numFmtId="0" fontId="17" fillId="2" borderId="11" xfId="0" quotePrefix="1" applyFont="1" applyFill="1" applyBorder="1" applyAlignment="1">
      <alignment horizontal="center" vertical="center" wrapText="1"/>
    </xf>
    <xf numFmtId="0" fontId="17" fillId="0" borderId="17" xfId="0" applyFont="1" applyBorder="1"/>
    <xf numFmtId="0" fontId="16" fillId="0" borderId="17" xfId="0" applyFont="1" applyBorder="1" applyAlignment="1">
      <alignment horizontal="left" vertical="top" wrapText="1" indent="1"/>
    </xf>
    <xf numFmtId="0" fontId="17" fillId="0" borderId="17" xfId="0" applyFont="1" applyBorder="1" applyAlignment="1">
      <alignment horizontal="left" vertical="top" wrapText="1" indent="1"/>
    </xf>
    <xf numFmtId="0" fontId="17" fillId="0" borderId="17" xfId="0" applyFont="1" applyBorder="1" applyAlignment="1">
      <alignment horizontal="left" vertical="top" wrapText="1" indent="2"/>
    </xf>
    <xf numFmtId="0" fontId="17" fillId="0" borderId="17" xfId="0" applyFont="1" applyBorder="1" applyAlignment="1">
      <alignment horizontal="left" indent="2"/>
    </xf>
    <xf numFmtId="0" fontId="17" fillId="0" borderId="17" xfId="0" applyFont="1" applyBorder="1" applyAlignment="1">
      <alignment horizontal="left" indent="1"/>
    </xf>
    <xf numFmtId="0" fontId="16" fillId="0" borderId="17" xfId="0" applyFont="1" applyBorder="1"/>
    <xf numFmtId="0" fontId="16" fillId="0" borderId="17" xfId="0" applyFont="1" applyBorder="1" applyAlignment="1">
      <alignment horizontal="left" indent="1"/>
    </xf>
    <xf numFmtId="0" fontId="16" fillId="0" borderId="17" xfId="0" applyFont="1" applyBorder="1" applyAlignment="1">
      <alignment horizontal="left" indent="2"/>
    </xf>
    <xf numFmtId="0" fontId="16" fillId="0" borderId="17" xfId="0" applyFont="1" applyBorder="1" applyAlignment="1">
      <alignment horizontal="left" indent="3"/>
    </xf>
    <xf numFmtId="0" fontId="17" fillId="0" borderId="17" xfId="0" applyFont="1" applyBorder="1" applyAlignment="1">
      <alignment horizontal="left" indent="3"/>
    </xf>
    <xf numFmtId="0" fontId="17" fillId="0" borderId="17" xfId="0" applyFont="1" applyBorder="1" applyAlignment="1">
      <alignment horizontal="left" indent="4"/>
    </xf>
    <xf numFmtId="0" fontId="15" fillId="0" borderId="18" xfId="0" applyFont="1" applyBorder="1" applyAlignment="1">
      <alignment wrapText="1"/>
    </xf>
    <xf numFmtId="0" fontId="0" fillId="0" borderId="0" xfId="0" applyAlignment="1">
      <alignment horizontal="left"/>
    </xf>
    <xf numFmtId="0" fontId="0" fillId="0" borderId="0" xfId="0" applyAlignment="1"/>
    <xf numFmtId="0" fontId="16" fillId="0" borderId="10" xfId="0" applyFont="1" applyBorder="1" applyAlignment="1">
      <alignment horizontal="left" vertical="top" indent="1"/>
    </xf>
    <xf numFmtId="0" fontId="16" fillId="0" borderId="10" xfId="0" applyFont="1" applyBorder="1" applyAlignment="1">
      <alignment horizontal="left" vertical="top" indent="2"/>
    </xf>
    <xf numFmtId="0" fontId="16" fillId="0" borderId="10" xfId="0" applyFont="1" applyBorder="1" applyAlignment="1">
      <alignment horizontal="left" vertical="top" indent="3"/>
    </xf>
    <xf numFmtId="0" fontId="17" fillId="0" borderId="10" xfId="0" applyFont="1" applyBorder="1" applyAlignment="1">
      <alignment horizontal="left" vertical="top" indent="3"/>
    </xf>
    <xf numFmtId="0" fontId="17" fillId="0" borderId="10" xfId="0" applyFont="1" applyBorder="1" applyAlignment="1">
      <alignment horizontal="left" vertical="top" indent="2"/>
    </xf>
    <xf numFmtId="0" fontId="17" fillId="0" borderId="10" xfId="0" applyFont="1" applyBorder="1" applyAlignment="1">
      <alignment horizontal="left" vertical="top"/>
    </xf>
    <xf numFmtId="0" fontId="17" fillId="0" borderId="10" xfId="0" applyFont="1" applyBorder="1" applyAlignment="1">
      <alignment horizontal="left" vertical="top" indent="1"/>
    </xf>
    <xf numFmtId="0" fontId="16" fillId="0" borderId="10" xfId="0" applyFont="1" applyBorder="1" applyAlignment="1">
      <alignment horizontal="left" vertical="top"/>
    </xf>
    <xf numFmtId="0" fontId="17" fillId="0" borderId="10" xfId="0" applyFont="1" applyBorder="1" applyAlignment="1">
      <alignment horizontal="left" indent="1"/>
    </xf>
    <xf numFmtId="0" fontId="17" fillId="0" borderId="10" xfId="0" applyFont="1" applyBorder="1"/>
    <xf numFmtId="0" fontId="16" fillId="0" borderId="10" xfId="0" applyFont="1" applyBorder="1" applyAlignment="1">
      <alignment horizontal="left" indent="1"/>
    </xf>
    <xf numFmtId="0" fontId="16" fillId="0" borderId="10" xfId="0" applyFont="1" applyBorder="1" applyAlignment="1">
      <alignment horizontal="left" wrapText="1"/>
    </xf>
    <xf numFmtId="0" fontId="24" fillId="0" borderId="23" xfId="0" applyFont="1" applyBorder="1" applyAlignment="1">
      <alignment horizontal="left" wrapText="1"/>
    </xf>
    <xf numFmtId="0" fontId="8" fillId="0" borderId="0" xfId="0" applyFont="1" applyAlignment="1">
      <alignment horizontal="right" vertical="center"/>
    </xf>
    <xf numFmtId="0" fontId="0" fillId="0" borderId="0" xfId="0" applyFont="1"/>
    <xf numFmtId="0" fontId="12" fillId="0" borderId="0" xfId="0" applyFont="1" applyFill="1" applyAlignment="1">
      <alignment horizontal="left" vertic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7" fillId="0" borderId="17" xfId="0" applyFont="1" applyBorder="1" applyAlignment="1">
      <alignment horizontal="left" wrapText="1" indent="3"/>
    </xf>
    <xf numFmtId="0" fontId="29" fillId="0" borderId="0" xfId="0" applyFont="1" applyAlignment="1">
      <alignment horizontal="right" vertical="center"/>
    </xf>
    <xf numFmtId="0" fontId="17" fillId="0" borderId="17" xfId="0" applyFont="1" applyBorder="1" applyAlignment="1">
      <alignment horizontal="left" wrapText="1"/>
    </xf>
    <xf numFmtId="0" fontId="16" fillId="0" borderId="16" xfId="0" applyFont="1" applyBorder="1" applyAlignment="1">
      <alignment horizontal="center" vertical="center"/>
    </xf>
    <xf numFmtId="0" fontId="17" fillId="0" borderId="16" xfId="0" applyFont="1" applyBorder="1" applyAlignment="1">
      <alignment horizontal="left" vertical="top" wrapText="1" indent="1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28" fillId="0" borderId="0" xfId="4" applyFont="1" applyAlignment="1">
      <alignment horizontal="left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right"/>
    </xf>
    <xf numFmtId="0" fontId="16" fillId="2" borderId="2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top"/>
    </xf>
    <xf numFmtId="0" fontId="20" fillId="0" borderId="0" xfId="0" quotePrefix="1" applyFont="1" applyAlignment="1">
      <alignment horizontal="right"/>
    </xf>
    <xf numFmtId="0" fontId="17" fillId="2" borderId="11" xfId="0" quotePrefix="1" applyFont="1" applyFill="1" applyBorder="1" applyAlignment="1">
      <alignment horizontal="centerContinuous" vertical="center" wrapText="1"/>
    </xf>
    <xf numFmtId="166" fontId="16" fillId="0" borderId="0" xfId="0" applyNumberFormat="1" applyFont="1"/>
    <xf numFmtId="167" fontId="16" fillId="0" borderId="0" xfId="0" applyNumberFormat="1" applyFont="1"/>
    <xf numFmtId="166" fontId="24" fillId="0" borderId="19" xfId="0" applyNumberFormat="1" applyFont="1" applyBorder="1"/>
    <xf numFmtId="166" fontId="24" fillId="0" borderId="20" xfId="0" applyNumberFormat="1" applyFont="1" applyBorder="1"/>
    <xf numFmtId="167" fontId="24" fillId="0" borderId="20" xfId="0" applyNumberFormat="1" applyFont="1" applyBorder="1"/>
    <xf numFmtId="0" fontId="16" fillId="2" borderId="21" xfId="0" quotePrefix="1" applyFont="1" applyFill="1" applyBorder="1" applyAlignment="1">
      <alignment horizontal="center" vertical="center"/>
    </xf>
    <xf numFmtId="166" fontId="17" fillId="0" borderId="0" xfId="0" applyNumberFormat="1" applyFont="1"/>
    <xf numFmtId="166" fontId="24" fillId="0" borderId="24" xfId="0" applyNumberFormat="1" applyFont="1" applyBorder="1"/>
    <xf numFmtId="168" fontId="5" fillId="0" borderId="0" xfId="0" applyNumberFormat="1" applyFont="1" applyAlignment="1">
      <alignment horizontal="right" vertical="center"/>
    </xf>
    <xf numFmtId="168" fontId="5" fillId="0" borderId="0" xfId="0" applyNumberFormat="1" applyFont="1" applyFill="1" applyBorder="1" applyAlignment="1">
      <alignment horizontal="right" vertical="center"/>
    </xf>
    <xf numFmtId="169" fontId="5" fillId="0" borderId="0" xfId="0" applyNumberFormat="1" applyFont="1" applyFill="1" applyBorder="1" applyAlignment="1">
      <alignment horizontal="right" vertical="center"/>
    </xf>
    <xf numFmtId="169" fontId="5" fillId="0" borderId="0" xfId="0" applyNumberFormat="1" applyFont="1" applyFill="1" applyBorder="1" applyAlignment="1">
      <alignment vertical="center"/>
    </xf>
    <xf numFmtId="168" fontId="5" fillId="0" borderId="0" xfId="0" applyNumberFormat="1" applyFont="1" applyFill="1" applyBorder="1" applyAlignment="1">
      <alignment vertical="center"/>
    </xf>
    <xf numFmtId="169" fontId="5" fillId="0" borderId="0" xfId="0" applyNumberFormat="1" applyFont="1" applyAlignment="1">
      <alignment horizontal="right" vertical="center"/>
    </xf>
    <xf numFmtId="166" fontId="5" fillId="0" borderId="0" xfId="0" applyNumberFormat="1" applyFont="1"/>
    <xf numFmtId="170" fontId="16" fillId="0" borderId="0" xfId="0" applyNumberFormat="1" applyFont="1"/>
    <xf numFmtId="171" fontId="16" fillId="0" borderId="0" xfId="0" applyNumberFormat="1" applyFont="1"/>
    <xf numFmtId="0" fontId="9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28" fillId="0" borderId="0" xfId="4" applyFont="1" applyAlignment="1">
      <alignment horizontal="left" wrapText="1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25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2" fillId="0" borderId="0" xfId="0" applyFont="1" applyFill="1" applyAlignment="1">
      <alignment horizontal="center" vertical="center"/>
    </xf>
    <xf numFmtId="0" fontId="17" fillId="2" borderId="11" xfId="0" quotePrefix="1" applyNumberFormat="1" applyFont="1" applyFill="1" applyBorder="1" applyAlignment="1">
      <alignment horizontal="center" vertical="center" wrapText="1"/>
    </xf>
    <xf numFmtId="0" fontId="16" fillId="2" borderId="11" xfId="0" applyNumberFormat="1" applyFont="1" applyFill="1" applyBorder="1" applyAlignment="1">
      <alignment horizontal="center" vertical="center" wrapText="1"/>
    </xf>
    <xf numFmtId="17" fontId="17" fillId="2" borderId="11" xfId="0" quotePrefix="1" applyNumberFormat="1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vertical="center" wrapText="1"/>
    </xf>
    <xf numFmtId="0" fontId="16" fillId="2" borderId="13" xfId="0" applyFont="1" applyFill="1" applyBorder="1" applyAlignment="1"/>
    <xf numFmtId="0" fontId="17" fillId="2" borderId="13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left" vertical="center" wrapText="1" indent="1"/>
    </xf>
    <xf numFmtId="0" fontId="16" fillId="2" borderId="12" xfId="0" applyFont="1" applyFill="1" applyBorder="1" applyAlignment="1">
      <alignment horizontal="left" vertical="center" indent="1"/>
    </xf>
    <xf numFmtId="0" fontId="16" fillId="2" borderId="15" xfId="0" applyFont="1" applyFill="1" applyBorder="1" applyAlignment="1">
      <alignment horizontal="left" vertical="center" indent="1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2" borderId="21" xfId="0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left" vertical="center" indent="1"/>
    </xf>
    <xf numFmtId="0" fontId="16" fillId="2" borderId="21" xfId="0" applyFont="1" applyFill="1" applyBorder="1" applyAlignment="1">
      <alignment horizontal="center" vertical="center"/>
    </xf>
    <xf numFmtId="0" fontId="16" fillId="2" borderId="22" xfId="0" applyFont="1" applyFill="1" applyBorder="1" applyAlignment="1"/>
    <xf numFmtId="0" fontId="16" fillId="2" borderId="25" xfId="0" applyFont="1" applyFill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</cellXfs>
  <cellStyles count="5">
    <cellStyle name="Euro" xfId="2"/>
    <cellStyle name="Hyperlink" xfId="4" builtinId="8"/>
    <cellStyle name="Standard" xfId="0" builtinId="0"/>
    <cellStyle name="Standard 2" xfId="1"/>
    <cellStyle name="Standard 3 2" xfId="3"/>
  </cellStyles>
  <dxfs count="6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F2F2F2"/>
      <color rgb="FF1E467D"/>
      <color rgb="FFFADC37"/>
      <color rgb="FF800000"/>
      <color rgb="FF64AAC8"/>
      <color rgb="FF03467D"/>
      <color rgb="FFF8DC36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38827410087253E-2"/>
          <c:y val="7.2139015409958998E-2"/>
          <c:w val="0.71339231686948223"/>
          <c:h val="0.66080608776361971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T3_1!$B$9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dLbls>
            <c:delete val="1"/>
          </c:dLbls>
          <c:cat>
            <c:strRef>
              <c:f>T3_1!$A$10:$A$24</c:f>
              <c:strCache>
                <c:ptCount val="15"/>
                <c:pt idx="0">
                  <c:v>Dänemark</c:v>
                </c:pt>
                <c:pt idx="1">
                  <c:v>China, Volksrepublik</c:v>
                </c:pt>
                <c:pt idx="2">
                  <c:v>Schweden</c:v>
                </c:pt>
                <c:pt idx="3">
                  <c:v>Norwegen</c:v>
                </c:pt>
                <c:pt idx="4">
                  <c:v>Niederlande</c:v>
                </c:pt>
                <c:pt idx="5">
                  <c:v>Verein.Staaten (USA)</c:v>
                </c:pt>
                <c:pt idx="6">
                  <c:v>Polen</c:v>
                </c:pt>
                <c:pt idx="7">
                  <c:v>Vereinigt.Königreich</c:v>
                </c:pt>
                <c:pt idx="8">
                  <c:v>Italien</c:v>
                </c:pt>
                <c:pt idx="9">
                  <c:v>Frankreich</c:v>
                </c:pt>
                <c:pt idx="10">
                  <c:v>Finnland</c:v>
                </c:pt>
                <c:pt idx="11">
                  <c:v>Belgien</c:v>
                </c:pt>
                <c:pt idx="12">
                  <c:v>Spanien</c:v>
                </c:pt>
                <c:pt idx="13">
                  <c:v>Österreich</c:v>
                </c:pt>
                <c:pt idx="14">
                  <c:v>Ungarn</c:v>
                </c:pt>
              </c:strCache>
            </c:strRef>
          </c:cat>
          <c:val>
            <c:numRef>
              <c:f>T3_1!$B$10:$B$24</c:f>
              <c:numCache>
                <c:formatCode>###\ ###\ ##0\ \ ;\-###\ ###\ ##0\ \ ;\-\ \ </c:formatCode>
                <c:ptCount val="15"/>
                <c:pt idx="0">
                  <c:v>1441.9018329999999</c:v>
                </c:pt>
                <c:pt idx="1">
                  <c:v>1140.128107</c:v>
                </c:pt>
                <c:pt idx="2">
                  <c:v>687.09730000000002</c:v>
                </c:pt>
                <c:pt idx="3">
                  <c:v>621.92703400000005</c:v>
                </c:pt>
                <c:pt idx="4">
                  <c:v>576.38997199999994</c:v>
                </c:pt>
                <c:pt idx="5">
                  <c:v>536.03765399999997</c:v>
                </c:pt>
                <c:pt idx="6">
                  <c:v>470.95810399999999</c:v>
                </c:pt>
                <c:pt idx="7">
                  <c:v>417.34015099999999</c:v>
                </c:pt>
                <c:pt idx="8">
                  <c:v>373.87742300000002</c:v>
                </c:pt>
                <c:pt idx="9">
                  <c:v>364.944681</c:v>
                </c:pt>
                <c:pt idx="10">
                  <c:v>362.09329300000002</c:v>
                </c:pt>
                <c:pt idx="11">
                  <c:v>304.56789900000001</c:v>
                </c:pt>
                <c:pt idx="12">
                  <c:v>202.326887</c:v>
                </c:pt>
                <c:pt idx="13">
                  <c:v>172.07585700000001</c:v>
                </c:pt>
                <c:pt idx="14">
                  <c:v>168.590114</c:v>
                </c:pt>
              </c:numCache>
            </c:numRef>
          </c:val>
        </c:ser>
        <c:ser>
          <c:idx val="1"/>
          <c:order val="1"/>
          <c:tx>
            <c:strRef>
              <c:f>T3_1!$D$9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FADC37"/>
            </a:solidFill>
          </c:spPr>
          <c:invertIfNegative val="0"/>
          <c:dLbls>
            <c:delete val="1"/>
          </c:dLbls>
          <c:cat>
            <c:strRef>
              <c:f>T3_1!$A$10:$A$24</c:f>
              <c:strCache>
                <c:ptCount val="15"/>
                <c:pt idx="0">
                  <c:v>Dänemark</c:v>
                </c:pt>
                <c:pt idx="1">
                  <c:v>China, Volksrepublik</c:v>
                </c:pt>
                <c:pt idx="2">
                  <c:v>Schweden</c:v>
                </c:pt>
                <c:pt idx="3">
                  <c:v>Norwegen</c:v>
                </c:pt>
                <c:pt idx="4">
                  <c:v>Niederlande</c:v>
                </c:pt>
                <c:pt idx="5">
                  <c:v>Verein.Staaten (USA)</c:v>
                </c:pt>
                <c:pt idx="6">
                  <c:v>Polen</c:v>
                </c:pt>
                <c:pt idx="7">
                  <c:v>Vereinigt.Königreich</c:v>
                </c:pt>
                <c:pt idx="8">
                  <c:v>Italien</c:v>
                </c:pt>
                <c:pt idx="9">
                  <c:v>Frankreich</c:v>
                </c:pt>
                <c:pt idx="10">
                  <c:v>Finnland</c:v>
                </c:pt>
                <c:pt idx="11">
                  <c:v>Belgien</c:v>
                </c:pt>
                <c:pt idx="12">
                  <c:v>Spanien</c:v>
                </c:pt>
                <c:pt idx="13">
                  <c:v>Österreich</c:v>
                </c:pt>
                <c:pt idx="14">
                  <c:v>Ungarn</c:v>
                </c:pt>
              </c:strCache>
            </c:strRef>
          </c:cat>
          <c:val>
            <c:numRef>
              <c:f>T3_1!$D$10:$D$24</c:f>
              <c:numCache>
                <c:formatCode>###\ ###\ ##0\ \ ;\-###\ ###\ ##0\ \ ;\-\ \ </c:formatCode>
                <c:ptCount val="15"/>
                <c:pt idx="0">
                  <c:v>1166.223221</c:v>
                </c:pt>
                <c:pt idx="1">
                  <c:v>1048.2931610000001</c:v>
                </c:pt>
                <c:pt idx="2">
                  <c:v>705.44912999999997</c:v>
                </c:pt>
                <c:pt idx="3">
                  <c:v>655.58539499999995</c:v>
                </c:pt>
                <c:pt idx="4">
                  <c:v>593.84311100000002</c:v>
                </c:pt>
                <c:pt idx="5">
                  <c:v>537.83254499999998</c:v>
                </c:pt>
                <c:pt idx="6">
                  <c:v>374.86010700000003</c:v>
                </c:pt>
                <c:pt idx="7">
                  <c:v>459.31106499999999</c:v>
                </c:pt>
                <c:pt idx="8">
                  <c:v>345.38602300000002</c:v>
                </c:pt>
                <c:pt idx="9">
                  <c:v>463.21877599999999</c:v>
                </c:pt>
                <c:pt idx="10">
                  <c:v>360.654695</c:v>
                </c:pt>
                <c:pt idx="11">
                  <c:v>275.17693700000001</c:v>
                </c:pt>
                <c:pt idx="12">
                  <c:v>161.96512899999999</c:v>
                </c:pt>
                <c:pt idx="13">
                  <c:v>163.46944400000001</c:v>
                </c:pt>
                <c:pt idx="14">
                  <c:v>158.16568899999999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9042944"/>
        <c:axId val="69045248"/>
      </c:barChart>
      <c:catAx>
        <c:axId val="69042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9045248"/>
        <c:crosses val="autoZero"/>
        <c:auto val="1"/>
        <c:lblAlgn val="ctr"/>
        <c:lblOffset val="100"/>
        <c:noMultiLvlLbl val="0"/>
      </c:catAx>
      <c:valAx>
        <c:axId val="69045248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690429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629495637369649"/>
          <c:y val="0.45019651232120578"/>
          <c:w val="9.019153011278995E-2"/>
          <c:h val="9.9606729486683018E-2"/>
        </c:manualLayout>
      </c:layout>
      <c:overlay val="0"/>
      <c:txPr>
        <a:bodyPr/>
        <a:lstStyle/>
        <a:p>
          <a:pPr rtl="0">
            <a:defRPr/>
          </a:pPr>
          <a:endParaRPr lang="de-DE"/>
        </a:p>
      </c:txPr>
    </c:legend>
    <c:plotVisOnly val="1"/>
    <c:dispBlanksAs val="gap"/>
    <c:showDLblsOverMax val="0"/>
  </c:chart>
  <c:spPr>
    <a:ln>
      <a:solidFill>
        <a:schemeClr val="tx1"/>
      </a:solidFill>
    </a:ln>
    <a:scene3d>
      <a:camera prst="orthographicFront"/>
      <a:lightRig rig="threePt" dir="t">
        <a:rot lat="0" lon="0" rev="0"/>
      </a:lightRig>
    </a:scene3d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de-DE"/>
    </a:p>
  </c:txPr>
  <c:printSettings>
    <c:headerFooter>
      <c:oddFooter>&amp;LStatistischer Bericht G III - vj</c:oddFooter>
    </c:headerFooter>
    <c:pageMargins b="0.78740157480314965" l="0.59055118110236227" r="0.59055118110236227" t="0.78740157480314965" header="0.59055118110236227" footer="0.59055118110236227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276173811606882E-2"/>
          <c:y val="0.1070437350647139"/>
          <c:w val="0.83036665871311544"/>
          <c:h val="0.64948289988481855"/>
        </c:manualLayout>
      </c:layout>
      <c:lineChart>
        <c:grouping val="standard"/>
        <c:varyColors val="0"/>
        <c:ser>
          <c:idx val="0"/>
          <c:order val="0"/>
          <c:tx>
            <c:strRef>
              <c:f>T3_1!$B$33</c:f>
              <c:strCache>
                <c:ptCount val="1"/>
                <c:pt idx="0">
                  <c:v>2014</c:v>
                </c:pt>
              </c:strCache>
            </c:strRef>
          </c:tx>
          <c:cat>
            <c:strRef>
              <c:f>T3_1!$A$34:$A$45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T3_1!$B$34:$B$45</c:f>
              <c:numCache>
                <c:formatCode>###\ ###\ ##0"  ";\-###\ ###\ ##0"  ";"-  "</c:formatCode>
                <c:ptCount val="12"/>
                <c:pt idx="0">
                  <c:v>1704.05313</c:v>
                </c:pt>
                <c:pt idx="1">
                  <c:v>1656.4835559999999</c:v>
                </c:pt>
                <c:pt idx="2">
                  <c:v>1558.398598</c:v>
                </c:pt>
                <c:pt idx="3">
                  <c:v>1654.603881</c:v>
                </c:pt>
                <c:pt idx="4">
                  <c:v>1614.2663990000001</c:v>
                </c:pt>
                <c:pt idx="5">
                  <c:v>1683.9363760000001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T3_1!$C$33</c:f>
              <c:strCache>
                <c:ptCount val="1"/>
                <c:pt idx="0">
                  <c:v>2013</c:v>
                </c:pt>
              </c:strCache>
            </c:strRef>
          </c:tx>
          <c:spPr>
            <a:ln>
              <a:solidFill>
                <a:srgbClr val="FADC37"/>
              </a:solidFill>
            </a:ln>
          </c:spPr>
          <c:marker>
            <c:symbol val="circle"/>
            <c:size val="7"/>
            <c:spPr>
              <a:solidFill>
                <a:srgbClr val="FADC37"/>
              </a:solidFill>
              <a:ln>
                <a:solidFill>
                  <a:srgbClr val="FADC37"/>
                </a:solidFill>
              </a:ln>
            </c:spPr>
          </c:marker>
          <c:dPt>
            <c:idx val="2"/>
            <c:bubble3D val="0"/>
          </c:dPt>
          <c:cat>
            <c:strRef>
              <c:f>T3_1!$A$34:$A$45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T3_1!$C$34:$C$45</c:f>
              <c:numCache>
                <c:formatCode>###\ ###\ ##0"  ";\-###\ ###\ ##0"  ";"-  "</c:formatCode>
                <c:ptCount val="12"/>
                <c:pt idx="0">
                  <c:v>1645.6175780000001</c:v>
                </c:pt>
                <c:pt idx="1">
                  <c:v>1514.602909</c:v>
                </c:pt>
                <c:pt idx="2">
                  <c:v>1508.683399</c:v>
                </c:pt>
                <c:pt idx="3">
                  <c:v>1641.0267570000001</c:v>
                </c:pt>
                <c:pt idx="4">
                  <c:v>1529.3692610000001</c:v>
                </c:pt>
                <c:pt idx="5">
                  <c:v>1624.950722</c:v>
                </c:pt>
                <c:pt idx="6">
                  <c:v>1561.5481589999999</c:v>
                </c:pt>
                <c:pt idx="7">
                  <c:v>1584.448873</c:v>
                </c:pt>
                <c:pt idx="8">
                  <c:v>1624.9585139999999</c:v>
                </c:pt>
                <c:pt idx="9">
                  <c:v>1846.31052</c:v>
                </c:pt>
                <c:pt idx="10">
                  <c:v>1636.354501</c:v>
                </c:pt>
                <c:pt idx="11">
                  <c:v>1476.287112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T3_1!$D$33</c:f>
              <c:strCache>
                <c:ptCount val="1"/>
                <c:pt idx="0">
                  <c:v>2012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dPt>
            <c:idx val="2"/>
            <c:bubble3D val="0"/>
          </c:dPt>
          <c:cat>
            <c:strRef>
              <c:f>T3_1!$A$34:$A$45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T3_1!$D$34:$D$45</c:f>
              <c:numCache>
                <c:formatCode>###\ ###\ ##0"  ";\-###\ ###\ ##0"  ";"-  "</c:formatCode>
                <c:ptCount val="12"/>
                <c:pt idx="0">
                  <c:v>1686.372539</c:v>
                </c:pt>
                <c:pt idx="1">
                  <c:v>1589.9980929999999</c:v>
                </c:pt>
                <c:pt idx="2">
                  <c:v>1969.4411660000001</c:v>
                </c:pt>
                <c:pt idx="3">
                  <c:v>1487.2617789999999</c:v>
                </c:pt>
                <c:pt idx="4">
                  <c:v>1887.848473</c:v>
                </c:pt>
                <c:pt idx="5">
                  <c:v>1835.079178</c:v>
                </c:pt>
                <c:pt idx="6">
                  <c:v>1604.0709890000001</c:v>
                </c:pt>
                <c:pt idx="7">
                  <c:v>1658.1613279999999</c:v>
                </c:pt>
                <c:pt idx="8">
                  <c:v>1704.745848</c:v>
                </c:pt>
                <c:pt idx="9">
                  <c:v>1855.8917180000001</c:v>
                </c:pt>
                <c:pt idx="10">
                  <c:v>1526.569784</c:v>
                </c:pt>
                <c:pt idx="11">
                  <c:v>1370.5327139999999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116672"/>
        <c:axId val="69118592"/>
      </c:lineChart>
      <c:catAx>
        <c:axId val="69116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9118592"/>
        <c:crosses val="autoZero"/>
        <c:auto val="1"/>
        <c:lblAlgn val="ctr"/>
        <c:lblOffset val="100"/>
        <c:noMultiLvlLbl val="0"/>
      </c:catAx>
      <c:valAx>
        <c:axId val="69118592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6911667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4076760606944334"/>
          <c:y val="0.93436105575367101"/>
          <c:w val="0.31846478786111332"/>
          <c:h val="5.4604463085605855E-2"/>
        </c:manualLayout>
      </c:layout>
      <c:overlay val="0"/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657225</xdr:colOff>
      <xdr:row>0</xdr:row>
      <xdr:rowOff>0</xdr:rowOff>
    </xdr:from>
    <xdr:to>
      <xdr:col>6</xdr:col>
      <xdr:colOff>902512</xdr:colOff>
      <xdr:row>3</xdr:row>
      <xdr:rowOff>206949</xdr:rowOff>
    </xdr:to>
    <xdr:pic>
      <xdr:nvPicPr>
        <xdr:cNvPr id="4" name="Grafik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7685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30</xdr:row>
      <xdr:rowOff>47623</xdr:rowOff>
    </xdr:from>
    <xdr:to>
      <xdr:col>6</xdr:col>
      <xdr:colOff>900450</xdr:colOff>
      <xdr:row>47</xdr:row>
      <xdr:rowOff>154893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753223"/>
          <a:ext cx="6444000" cy="31838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3</xdr:row>
      <xdr:rowOff>123825</xdr:rowOff>
    </xdr:from>
    <xdr:to>
      <xdr:col>6</xdr:col>
      <xdr:colOff>561975</xdr:colOff>
      <xdr:row>26</xdr:row>
      <xdr:rowOff>28575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323850</xdr:colOff>
      <xdr:row>29</xdr:row>
      <xdr:rowOff>128586</xdr:rowOff>
    </xdr:from>
    <xdr:to>
      <xdr:col>6</xdr:col>
      <xdr:colOff>552450</xdr:colOff>
      <xdr:row>48</xdr:row>
      <xdr:rowOff>142874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0.00169</cdr:x>
      <cdr:y>0.00936</cdr:y>
    </cdr:from>
    <cdr:to>
      <cdr:x>0.16892</cdr:x>
      <cdr:y>0.07962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9530" y="38069"/>
          <a:ext cx="942970" cy="2857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800" b="1">
              <a:latin typeface="Arial" pitchFamily="34" charset="0"/>
              <a:cs typeface="Arial" pitchFamily="34" charset="0"/>
            </a:rPr>
            <a:t>in Mio.</a:t>
          </a:r>
          <a:r>
            <a:rPr lang="de-DE" sz="800" b="1" baseline="0">
              <a:latin typeface="Arial" pitchFamily="34" charset="0"/>
              <a:cs typeface="Arial" pitchFamily="34" charset="0"/>
            </a:rPr>
            <a:t> Euro</a:t>
          </a:r>
          <a:endParaRPr lang="de-DE" sz="800" b="1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0.00337</cdr:x>
      <cdr:y>0.00552</cdr:y>
    </cdr:from>
    <cdr:to>
      <cdr:x>0.16667</cdr:x>
      <cdr:y>0.08828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9067" y="19060"/>
          <a:ext cx="923908" cy="2857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800" b="1">
              <a:latin typeface="Arial" pitchFamily="34" charset="0"/>
              <a:cs typeface="Arial" pitchFamily="34" charset="0"/>
            </a:rPr>
            <a:t>in Mio.  Euro</a:t>
          </a:r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sven.ohls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G23"/>
  <sheetViews>
    <sheetView tabSelected="1" zoomScaleNormal="100" workbookViewId="0"/>
  </sheetViews>
  <sheetFormatPr baseColWidth="10" defaultRowHeight="14.25" x14ac:dyDescent="0.2"/>
  <cols>
    <col min="1" max="7" width="11.875" customWidth="1"/>
    <col min="9" max="9" width="2.5" customWidth="1"/>
    <col min="10" max="10" width="3.25" customWidth="1"/>
  </cols>
  <sheetData>
    <row r="1" spans="1:7" ht="14.25" customHeight="1" x14ac:dyDescent="0.2"/>
    <row r="2" spans="1:7" ht="14.25" customHeight="1" x14ac:dyDescent="0.2"/>
    <row r="3" spans="1:7" ht="20.25" customHeight="1" x14ac:dyDescent="0.3">
      <c r="A3" s="31" t="s">
        <v>104</v>
      </c>
    </row>
    <row r="4" spans="1:7" ht="20.25" x14ac:dyDescent="0.3">
      <c r="A4" s="31" t="s">
        <v>105</v>
      </c>
    </row>
    <row r="5" spans="1:7" ht="14.25" customHeight="1" x14ac:dyDescent="0.2"/>
    <row r="6" spans="1:7" ht="14.25" customHeight="1" x14ac:dyDescent="0.2"/>
    <row r="7" spans="1:7" ht="14.25" customHeight="1" x14ac:dyDescent="0.2"/>
    <row r="8" spans="1:7" ht="14.25" customHeight="1" x14ac:dyDescent="0.2"/>
    <row r="11" spans="1:7" ht="15" x14ac:dyDescent="0.2">
      <c r="A11" s="2"/>
      <c r="F11" s="3"/>
      <c r="G11" s="4"/>
    </row>
    <row r="13" spans="1:7" x14ac:dyDescent="0.2">
      <c r="A13" s="1"/>
    </row>
    <row r="15" spans="1:7" ht="23.25" x14ac:dyDescent="0.2">
      <c r="G15" s="69" t="s">
        <v>143</v>
      </c>
    </row>
    <row r="16" spans="1:7" ht="15" x14ac:dyDescent="0.2">
      <c r="G16" s="63" t="s">
        <v>160</v>
      </c>
    </row>
    <row r="17" spans="1:7" x14ac:dyDescent="0.2">
      <c r="G17" s="64"/>
    </row>
    <row r="18" spans="1:7" ht="37.5" customHeight="1" x14ac:dyDescent="0.5">
      <c r="G18" s="32" t="s">
        <v>129</v>
      </c>
    </row>
    <row r="19" spans="1:7" ht="37.5" customHeight="1" x14ac:dyDescent="0.5">
      <c r="G19" s="32" t="s">
        <v>128</v>
      </c>
    </row>
    <row r="20" spans="1:7" ht="37.5" x14ac:dyDescent="0.5">
      <c r="G20" s="82" t="s">
        <v>161</v>
      </c>
    </row>
    <row r="21" spans="1:7" ht="16.5" x14ac:dyDescent="0.25">
      <c r="A21" s="30"/>
      <c r="B21" s="30"/>
      <c r="C21" s="30"/>
      <c r="D21" s="30"/>
      <c r="E21" s="30"/>
      <c r="F21" s="30"/>
      <c r="G21" s="64"/>
    </row>
    <row r="22" spans="1:7" ht="15.75" x14ac:dyDescent="0.25">
      <c r="G22" s="79" t="s">
        <v>178</v>
      </c>
    </row>
    <row r="23" spans="1:7" ht="20.25" customHeight="1" x14ac:dyDescent="0.25">
      <c r="A23" s="101"/>
      <c r="B23" s="101"/>
      <c r="C23" s="101"/>
      <c r="D23" s="101"/>
      <c r="E23" s="101"/>
      <c r="F23" s="101"/>
      <c r="G23" s="101"/>
    </row>
  </sheetData>
  <mergeCells count="1">
    <mergeCell ref="A23:G23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G175"/>
  <sheetViews>
    <sheetView zoomScaleNormal="100" workbookViewId="0"/>
  </sheetViews>
  <sheetFormatPr baseColWidth="10" defaultColWidth="9.5" defaultRowHeight="14.25" x14ac:dyDescent="0.2"/>
  <cols>
    <col min="1" max="2" width="8.875" customWidth="1"/>
    <col min="3" max="7" width="12.5" customWidth="1"/>
    <col min="8" max="8" width="9.375" customWidth="1"/>
    <col min="9" max="36" width="10.625" customWidth="1"/>
  </cols>
  <sheetData>
    <row r="1" spans="1:7" s="48" customFormat="1" x14ac:dyDescent="0.2"/>
    <row r="2" spans="1:7" s="48" customFormat="1" ht="15.75" x14ac:dyDescent="0.25">
      <c r="A2" s="109" t="s">
        <v>0</v>
      </c>
      <c r="B2" s="109"/>
      <c r="C2" s="109"/>
      <c r="D2" s="109"/>
      <c r="E2" s="109"/>
      <c r="F2" s="109"/>
      <c r="G2" s="109"/>
    </row>
    <row r="3" spans="1:7" s="48" customFormat="1" x14ac:dyDescent="0.2"/>
    <row r="4" spans="1:7" s="48" customFormat="1" ht="15.75" x14ac:dyDescent="0.25">
      <c r="A4" s="110" t="s">
        <v>1</v>
      </c>
      <c r="B4" s="111"/>
      <c r="C4" s="111"/>
      <c r="D4" s="111"/>
      <c r="E4" s="111"/>
      <c r="F4" s="111"/>
      <c r="G4" s="111"/>
    </row>
    <row r="5" spans="1:7" s="48" customFormat="1" x14ac:dyDescent="0.2">
      <c r="A5" s="106"/>
      <c r="B5" s="106"/>
      <c r="C5" s="106"/>
      <c r="D5" s="106"/>
      <c r="E5" s="106"/>
      <c r="F5" s="106"/>
      <c r="G5" s="106"/>
    </row>
    <row r="6" spans="1:7" s="48" customFormat="1" x14ac:dyDescent="0.2">
      <c r="A6" s="73" t="s">
        <v>136</v>
      </c>
      <c r="B6" s="75"/>
      <c r="C6" s="75"/>
      <c r="D6" s="75"/>
      <c r="E6" s="75"/>
      <c r="F6" s="75"/>
      <c r="G6" s="75"/>
    </row>
    <row r="7" spans="1:7" s="48" customFormat="1" ht="5.85" customHeight="1" x14ac:dyDescent="0.2">
      <c r="A7" s="73"/>
      <c r="B7" s="75"/>
      <c r="C7" s="75"/>
      <c r="D7" s="75"/>
      <c r="E7" s="75"/>
      <c r="F7" s="75"/>
      <c r="G7" s="75"/>
    </row>
    <row r="8" spans="1:7" s="48" customFormat="1" x14ac:dyDescent="0.2">
      <c r="A8" s="107" t="s">
        <v>107</v>
      </c>
      <c r="B8" s="103"/>
      <c r="C8" s="103"/>
      <c r="D8" s="103"/>
      <c r="E8" s="103"/>
      <c r="F8" s="103"/>
      <c r="G8" s="103"/>
    </row>
    <row r="9" spans="1:7" s="48" customFormat="1" x14ac:dyDescent="0.2">
      <c r="A9" s="103" t="s">
        <v>4</v>
      </c>
      <c r="B9" s="103"/>
      <c r="C9" s="103"/>
      <c r="D9" s="103"/>
      <c r="E9" s="103"/>
      <c r="F9" s="103"/>
      <c r="G9" s="103"/>
    </row>
    <row r="10" spans="1:7" s="48" customFormat="1" ht="5.85" customHeight="1" x14ac:dyDescent="0.2">
      <c r="A10" s="75"/>
      <c r="B10" s="75"/>
      <c r="C10" s="75"/>
      <c r="D10" s="75"/>
      <c r="E10" s="75"/>
      <c r="F10" s="75"/>
      <c r="G10" s="75"/>
    </row>
    <row r="11" spans="1:7" s="48" customFormat="1" x14ac:dyDescent="0.2">
      <c r="A11" s="112" t="s">
        <v>2</v>
      </c>
      <c r="B11" s="112"/>
      <c r="C11" s="112"/>
      <c r="D11" s="112"/>
      <c r="E11" s="112"/>
      <c r="F11" s="112"/>
      <c r="G11" s="112"/>
    </row>
    <row r="12" spans="1:7" s="48" customFormat="1" x14ac:dyDescent="0.2">
      <c r="A12" s="103" t="s">
        <v>3</v>
      </c>
      <c r="B12" s="103"/>
      <c r="C12" s="103"/>
      <c r="D12" s="103"/>
      <c r="E12" s="103"/>
      <c r="F12" s="103"/>
      <c r="G12" s="103"/>
    </row>
    <row r="13" spans="1:7" s="48" customFormat="1" x14ac:dyDescent="0.2">
      <c r="A13" s="75"/>
      <c r="B13" s="75"/>
      <c r="C13" s="75"/>
      <c r="D13" s="75"/>
      <c r="E13" s="75"/>
      <c r="F13" s="75"/>
      <c r="G13" s="75"/>
    </row>
    <row r="14" spans="1:7" s="48" customFormat="1" x14ac:dyDescent="0.2">
      <c r="A14" s="75"/>
      <c r="B14" s="75"/>
      <c r="C14" s="75"/>
      <c r="D14" s="75"/>
      <c r="E14" s="75"/>
      <c r="F14" s="75"/>
      <c r="G14" s="75"/>
    </row>
    <row r="15" spans="1:7" s="48" customFormat="1" ht="12.75" customHeight="1" x14ac:dyDescent="0.2">
      <c r="A15" s="107" t="s">
        <v>109</v>
      </c>
      <c r="B15" s="103"/>
      <c r="C15" s="103"/>
      <c r="D15" s="74"/>
      <c r="E15" s="74"/>
      <c r="F15" s="74"/>
      <c r="G15" s="74"/>
    </row>
    <row r="16" spans="1:7" s="48" customFormat="1" ht="5.85" customHeight="1" x14ac:dyDescent="0.2">
      <c r="A16" s="74"/>
      <c r="B16" s="76"/>
      <c r="C16" s="76"/>
      <c r="D16" s="74"/>
      <c r="E16" s="74"/>
      <c r="F16" s="74"/>
      <c r="G16" s="74"/>
    </row>
    <row r="17" spans="1:7" s="48" customFormat="1" ht="12.75" customHeight="1" x14ac:dyDescent="0.2">
      <c r="A17" s="102" t="s">
        <v>147</v>
      </c>
      <c r="B17" s="103"/>
      <c r="C17" s="103"/>
      <c r="D17" s="76"/>
      <c r="E17" s="76"/>
      <c r="F17" s="76"/>
      <c r="G17" s="76"/>
    </row>
    <row r="18" spans="1:7" s="48" customFormat="1" ht="12.75" customHeight="1" x14ac:dyDescent="0.2">
      <c r="A18" s="76" t="s">
        <v>121</v>
      </c>
      <c r="B18" s="104" t="s">
        <v>153</v>
      </c>
      <c r="C18" s="103"/>
      <c r="D18" s="76"/>
      <c r="E18" s="76"/>
      <c r="F18" s="76"/>
      <c r="G18" s="76"/>
    </row>
    <row r="19" spans="1:7" s="48" customFormat="1" ht="12.75" customHeight="1" x14ac:dyDescent="0.2">
      <c r="A19" s="76" t="s">
        <v>122</v>
      </c>
      <c r="B19" s="105" t="s">
        <v>148</v>
      </c>
      <c r="C19" s="105"/>
      <c r="D19" s="105"/>
      <c r="E19" s="76"/>
      <c r="F19" s="76"/>
      <c r="G19" s="76"/>
    </row>
    <row r="20" spans="1:7" s="48" customFormat="1" x14ac:dyDescent="0.2">
      <c r="A20" s="76"/>
      <c r="B20" s="76"/>
      <c r="C20" s="76"/>
      <c r="D20" s="76"/>
      <c r="E20" s="76"/>
      <c r="F20" s="76"/>
      <c r="G20" s="76"/>
    </row>
    <row r="21" spans="1:7" s="48" customFormat="1" ht="12.75" customHeight="1" x14ac:dyDescent="0.2">
      <c r="A21" s="107" t="s">
        <v>137</v>
      </c>
      <c r="B21" s="103"/>
      <c r="C21" s="74"/>
      <c r="D21" s="74"/>
      <c r="E21" s="74"/>
      <c r="F21" s="74"/>
      <c r="G21" s="74"/>
    </row>
    <row r="22" spans="1:7" s="48" customFormat="1" ht="5.85" customHeight="1" x14ac:dyDescent="0.2">
      <c r="A22" s="74"/>
      <c r="B22" s="76"/>
      <c r="C22" s="74"/>
      <c r="D22" s="74"/>
      <c r="E22" s="74"/>
      <c r="F22" s="74"/>
      <c r="G22" s="74"/>
    </row>
    <row r="23" spans="1:7" s="48" customFormat="1" ht="12.75" customHeight="1" x14ac:dyDescent="0.2">
      <c r="A23" s="76" t="s">
        <v>123</v>
      </c>
      <c r="B23" s="103" t="s">
        <v>124</v>
      </c>
      <c r="C23" s="103"/>
      <c r="D23" s="76"/>
      <c r="E23" s="76"/>
      <c r="F23" s="76"/>
      <c r="G23" s="76"/>
    </row>
    <row r="24" spans="1:7" s="48" customFormat="1" ht="12.75" customHeight="1" x14ac:dyDescent="0.2">
      <c r="A24" s="76" t="s">
        <v>125</v>
      </c>
      <c r="B24" s="103" t="s">
        <v>126</v>
      </c>
      <c r="C24" s="103"/>
      <c r="D24" s="76"/>
      <c r="E24" s="76"/>
      <c r="F24" s="76"/>
      <c r="G24" s="76"/>
    </row>
    <row r="25" spans="1:7" s="48" customFormat="1" ht="12.75" customHeight="1" x14ac:dyDescent="0.2">
      <c r="A25" s="76"/>
      <c r="B25" s="103"/>
      <c r="C25" s="103"/>
      <c r="D25" s="76"/>
      <c r="E25" s="76"/>
      <c r="F25" s="76"/>
      <c r="G25" s="76"/>
    </row>
    <row r="26" spans="1:7" s="48" customFormat="1" x14ac:dyDescent="0.2">
      <c r="A26" s="75"/>
      <c r="B26" s="75"/>
      <c r="C26" s="75"/>
      <c r="D26" s="75"/>
      <c r="E26" s="75"/>
      <c r="F26" s="75"/>
      <c r="G26" s="75"/>
    </row>
    <row r="27" spans="1:7" s="48" customFormat="1" x14ac:dyDescent="0.2">
      <c r="A27" s="75" t="s">
        <v>138</v>
      </c>
      <c r="B27" s="77" t="s">
        <v>139</v>
      </c>
      <c r="C27" s="75"/>
      <c r="D27" s="75"/>
      <c r="E27" s="75"/>
      <c r="F27" s="75"/>
      <c r="G27" s="75"/>
    </row>
    <row r="28" spans="1:7" s="48" customFormat="1" x14ac:dyDescent="0.2">
      <c r="A28" s="75"/>
      <c r="B28" s="75"/>
      <c r="C28" s="75"/>
      <c r="D28" s="75"/>
      <c r="E28" s="75"/>
      <c r="F28" s="75"/>
      <c r="G28" s="75"/>
    </row>
    <row r="29" spans="1:7" s="48" customFormat="1" ht="27.75" customHeight="1" x14ac:dyDescent="0.2">
      <c r="A29" s="108" t="s">
        <v>162</v>
      </c>
      <c r="B29" s="103"/>
      <c r="C29" s="103"/>
      <c r="D29" s="103"/>
      <c r="E29" s="103"/>
      <c r="F29" s="103"/>
      <c r="G29" s="103"/>
    </row>
    <row r="30" spans="1:7" s="48" customFormat="1" ht="41.85" customHeight="1" x14ac:dyDescent="0.2">
      <c r="A30" s="103" t="s">
        <v>144</v>
      </c>
      <c r="B30" s="103"/>
      <c r="C30" s="103"/>
      <c r="D30" s="103"/>
      <c r="E30" s="103"/>
      <c r="F30" s="103"/>
      <c r="G30" s="103"/>
    </row>
    <row r="31" spans="1:7" s="48" customFormat="1" x14ac:dyDescent="0.2">
      <c r="A31" s="75"/>
      <c r="B31" s="75"/>
      <c r="C31" s="75"/>
      <c r="D31" s="75"/>
      <c r="E31" s="75"/>
      <c r="F31" s="75"/>
      <c r="G31" s="75"/>
    </row>
    <row r="32" spans="1:7" s="48" customFormat="1" x14ac:dyDescent="0.2">
      <c r="A32" s="75"/>
      <c r="B32" s="75"/>
      <c r="C32" s="75"/>
      <c r="D32" s="75"/>
      <c r="E32" s="75"/>
      <c r="F32" s="75"/>
      <c r="G32" s="75"/>
    </row>
    <row r="33" spans="1:7" s="48" customFormat="1" x14ac:dyDescent="0.2">
      <c r="A33" s="75"/>
      <c r="B33" s="75"/>
      <c r="C33" s="75"/>
      <c r="D33" s="75"/>
      <c r="E33" s="75"/>
      <c r="F33" s="75"/>
      <c r="G33" s="75"/>
    </row>
    <row r="34" spans="1:7" s="48" customFormat="1" x14ac:dyDescent="0.2">
      <c r="A34" s="75"/>
      <c r="B34" s="75"/>
      <c r="C34" s="75"/>
      <c r="D34" s="75"/>
      <c r="E34" s="75"/>
      <c r="F34" s="75"/>
      <c r="G34" s="75"/>
    </row>
    <row r="35" spans="1:7" s="48" customFormat="1" x14ac:dyDescent="0.2">
      <c r="A35" s="75"/>
      <c r="B35" s="75"/>
      <c r="C35" s="75"/>
      <c r="D35" s="75"/>
      <c r="E35" s="75"/>
      <c r="F35" s="75"/>
      <c r="G35" s="75"/>
    </row>
    <row r="36" spans="1:7" s="48" customFormat="1" x14ac:dyDescent="0.2">
      <c r="A36" s="75"/>
      <c r="B36" s="75"/>
      <c r="C36" s="75"/>
      <c r="D36" s="75"/>
      <c r="E36" s="75"/>
      <c r="F36" s="75"/>
      <c r="G36" s="75"/>
    </row>
    <row r="37" spans="1:7" s="48" customFormat="1" x14ac:dyDescent="0.2">
      <c r="A37" s="75"/>
      <c r="B37" s="75"/>
      <c r="C37" s="75"/>
      <c r="D37" s="75"/>
      <c r="E37" s="75"/>
      <c r="F37" s="75"/>
      <c r="G37" s="75"/>
    </row>
    <row r="38" spans="1:7" s="48" customFormat="1" x14ac:dyDescent="0.2">
      <c r="A38" s="75"/>
      <c r="B38" s="75"/>
      <c r="C38" s="75"/>
      <c r="D38" s="75"/>
      <c r="E38" s="75"/>
      <c r="F38" s="75"/>
      <c r="G38" s="75"/>
    </row>
    <row r="39" spans="1:7" s="48" customFormat="1" x14ac:dyDescent="0.2">
      <c r="A39" s="75"/>
      <c r="B39" s="75"/>
      <c r="C39" s="75"/>
      <c r="D39" s="75"/>
      <c r="E39" s="75"/>
      <c r="F39" s="75"/>
      <c r="G39" s="75"/>
    </row>
    <row r="40" spans="1:7" s="48" customFormat="1" x14ac:dyDescent="0.2">
      <c r="A40" s="75"/>
      <c r="B40" s="75"/>
      <c r="C40" s="75"/>
      <c r="D40" s="75"/>
      <c r="E40" s="75"/>
      <c r="F40" s="75"/>
      <c r="G40" s="75"/>
    </row>
    <row r="41" spans="1:7" s="48" customFormat="1" x14ac:dyDescent="0.2">
      <c r="A41" s="106" t="s">
        <v>140</v>
      </c>
      <c r="B41" s="106"/>
      <c r="C41" s="75"/>
      <c r="D41" s="75"/>
      <c r="E41" s="75"/>
      <c r="F41" s="75"/>
      <c r="G41" s="75"/>
    </row>
    <row r="42" spans="1:7" s="48" customFormat="1" x14ac:dyDescent="0.2">
      <c r="A42" s="75"/>
      <c r="B42" s="75"/>
      <c r="C42" s="75"/>
      <c r="D42" s="75"/>
      <c r="E42" s="75"/>
      <c r="F42" s="75"/>
      <c r="G42" s="75"/>
    </row>
    <row r="43" spans="1:7" s="48" customFormat="1" x14ac:dyDescent="0.2">
      <c r="A43" s="7">
        <v>0</v>
      </c>
      <c r="B43" s="8" t="s">
        <v>5</v>
      </c>
      <c r="C43" s="75"/>
      <c r="D43" s="75"/>
      <c r="E43" s="75"/>
      <c r="F43" s="75"/>
      <c r="G43" s="75"/>
    </row>
    <row r="44" spans="1:7" s="48" customFormat="1" x14ac:dyDescent="0.2">
      <c r="A44" s="8" t="s">
        <v>19</v>
      </c>
      <c r="B44" s="8" t="s">
        <v>6</v>
      </c>
      <c r="C44" s="75"/>
      <c r="D44" s="75"/>
      <c r="E44" s="75"/>
      <c r="F44" s="75"/>
      <c r="G44" s="75"/>
    </row>
    <row r="45" spans="1:7" s="48" customFormat="1" x14ac:dyDescent="0.2">
      <c r="A45" s="8" t="s">
        <v>20</v>
      </c>
      <c r="B45" s="8" t="s">
        <v>7</v>
      </c>
      <c r="C45" s="75"/>
      <c r="D45" s="75"/>
      <c r="E45" s="75"/>
      <c r="F45" s="75"/>
      <c r="G45" s="75"/>
    </row>
    <row r="46" spans="1:7" s="48" customFormat="1" x14ac:dyDescent="0.2">
      <c r="A46" s="8" t="s">
        <v>21</v>
      </c>
      <c r="B46" s="8" t="s">
        <v>8</v>
      </c>
      <c r="C46" s="75"/>
      <c r="D46" s="75"/>
      <c r="E46" s="75"/>
      <c r="F46" s="75"/>
      <c r="G46" s="75"/>
    </row>
    <row r="47" spans="1:7" s="48" customFormat="1" x14ac:dyDescent="0.2">
      <c r="A47" s="8" t="s">
        <v>15</v>
      </c>
      <c r="B47" s="8" t="s">
        <v>9</v>
      </c>
      <c r="C47" s="75"/>
      <c r="D47" s="75"/>
      <c r="E47" s="75"/>
      <c r="F47" s="75"/>
      <c r="G47" s="75"/>
    </row>
    <row r="48" spans="1:7" s="48" customFormat="1" x14ac:dyDescent="0.2">
      <c r="A48" s="8" t="s">
        <v>16</v>
      </c>
      <c r="B48" s="8" t="s">
        <v>10</v>
      </c>
      <c r="C48" s="75"/>
      <c r="D48" s="75"/>
      <c r="E48" s="75"/>
      <c r="F48" s="75"/>
      <c r="G48" s="75"/>
    </row>
    <row r="49" spans="1:7" s="48" customFormat="1" x14ac:dyDescent="0.2">
      <c r="A49" s="8" t="s">
        <v>17</v>
      </c>
      <c r="B49" s="8" t="s">
        <v>11</v>
      </c>
      <c r="C49" s="75"/>
      <c r="D49" s="75"/>
      <c r="E49" s="75"/>
      <c r="F49" s="75"/>
      <c r="G49" s="75"/>
    </row>
    <row r="50" spans="1:7" s="48" customFormat="1" x14ac:dyDescent="0.2">
      <c r="A50" s="8" t="s">
        <v>18</v>
      </c>
      <c r="B50" s="8" t="s">
        <v>12</v>
      </c>
      <c r="C50" s="75"/>
      <c r="D50" s="75"/>
      <c r="E50" s="75"/>
      <c r="F50" s="75"/>
      <c r="G50" s="75"/>
    </row>
    <row r="51" spans="1:7" s="48" customFormat="1" x14ac:dyDescent="0.2">
      <c r="A51" s="8" t="s">
        <v>141</v>
      </c>
      <c r="B51" s="8" t="s">
        <v>13</v>
      </c>
      <c r="C51" s="75"/>
      <c r="D51" s="75"/>
      <c r="E51" s="75"/>
      <c r="F51" s="75"/>
      <c r="G51" s="75"/>
    </row>
    <row r="52" spans="1:7" s="48" customFormat="1" x14ac:dyDescent="0.2">
      <c r="A52" s="8" t="s">
        <v>127</v>
      </c>
      <c r="B52" s="8" t="s">
        <v>14</v>
      </c>
      <c r="C52" s="75"/>
      <c r="D52" s="75"/>
      <c r="E52" s="75"/>
      <c r="F52" s="75"/>
      <c r="G52" s="75"/>
    </row>
    <row r="53" spans="1:7" s="48" customFormat="1" x14ac:dyDescent="0.2"/>
    <row r="54" spans="1:7" x14ac:dyDescent="0.2">
      <c r="A54" s="49"/>
      <c r="B54" s="49"/>
      <c r="C54" s="49"/>
      <c r="D54" s="49"/>
      <c r="E54" s="49"/>
      <c r="F54" s="49"/>
      <c r="G54" s="49"/>
    </row>
    <row r="55" spans="1:7" x14ac:dyDescent="0.2">
      <c r="A55" s="49"/>
      <c r="B55" s="49"/>
      <c r="C55" s="49"/>
      <c r="D55" s="49"/>
      <c r="E55" s="49"/>
      <c r="F55" s="49"/>
      <c r="G55" s="49"/>
    </row>
    <row r="56" spans="1:7" x14ac:dyDescent="0.2">
      <c r="A56" s="49"/>
      <c r="B56" s="49"/>
      <c r="C56" s="49"/>
      <c r="D56" s="49"/>
      <c r="E56" s="49"/>
      <c r="F56" s="49"/>
      <c r="G56" s="49"/>
    </row>
    <row r="57" spans="1:7" x14ac:dyDescent="0.2">
      <c r="A57" s="49"/>
      <c r="B57" s="49"/>
      <c r="C57" s="49"/>
      <c r="D57" s="49"/>
      <c r="E57" s="49"/>
      <c r="F57" s="49"/>
      <c r="G57" s="49"/>
    </row>
    <row r="58" spans="1:7" x14ac:dyDescent="0.2">
      <c r="A58" s="49"/>
      <c r="B58" s="49"/>
      <c r="C58" s="49"/>
      <c r="D58" s="49"/>
      <c r="E58" s="49"/>
      <c r="F58" s="49"/>
      <c r="G58" s="49"/>
    </row>
    <row r="59" spans="1:7" x14ac:dyDescent="0.2">
      <c r="A59" s="49"/>
      <c r="B59" s="49"/>
      <c r="C59" s="49"/>
      <c r="D59" s="49"/>
      <c r="E59" s="49"/>
      <c r="F59" s="49"/>
      <c r="G59" s="49"/>
    </row>
    <row r="60" spans="1:7" x14ac:dyDescent="0.2">
      <c r="A60" s="49"/>
      <c r="B60" s="49"/>
      <c r="C60" s="49"/>
      <c r="D60" s="49"/>
      <c r="E60" s="49"/>
      <c r="F60" s="49"/>
      <c r="G60" s="49"/>
    </row>
    <row r="61" spans="1:7" x14ac:dyDescent="0.2">
      <c r="A61" s="49"/>
      <c r="B61" s="49"/>
      <c r="C61" s="49"/>
      <c r="D61" s="49"/>
      <c r="E61" s="49"/>
      <c r="F61" s="49"/>
      <c r="G61" s="49"/>
    </row>
    <row r="62" spans="1:7" x14ac:dyDescent="0.2">
      <c r="A62" s="49"/>
      <c r="B62" s="49"/>
      <c r="C62" s="49"/>
      <c r="D62" s="49"/>
      <c r="E62" s="49"/>
      <c r="F62" s="49"/>
      <c r="G62" s="49"/>
    </row>
    <row r="63" spans="1:7" x14ac:dyDescent="0.2">
      <c r="A63" s="49"/>
      <c r="B63" s="49"/>
      <c r="C63" s="49"/>
      <c r="D63" s="49"/>
      <c r="E63" s="49"/>
      <c r="F63" s="49"/>
      <c r="G63" s="49"/>
    </row>
    <row r="64" spans="1:7" x14ac:dyDescent="0.2">
      <c r="A64" s="49"/>
      <c r="B64" s="49"/>
      <c r="C64" s="49"/>
      <c r="D64" s="49"/>
      <c r="E64" s="49"/>
      <c r="F64" s="49"/>
      <c r="G64" s="49"/>
    </row>
    <row r="65" spans="1:7" x14ac:dyDescent="0.2">
      <c r="A65" s="49"/>
      <c r="B65" s="49"/>
      <c r="C65" s="49"/>
      <c r="D65" s="49"/>
      <c r="E65" s="49"/>
      <c r="F65" s="49"/>
      <c r="G65" s="49"/>
    </row>
    <row r="66" spans="1:7" x14ac:dyDescent="0.2">
      <c r="A66" s="49"/>
      <c r="B66" s="49"/>
      <c r="C66" s="49"/>
      <c r="D66" s="49"/>
      <c r="E66" s="49"/>
      <c r="F66" s="49"/>
      <c r="G66" s="49"/>
    </row>
    <row r="67" spans="1:7" x14ac:dyDescent="0.2">
      <c r="A67" s="49"/>
      <c r="B67" s="49"/>
      <c r="C67" s="49"/>
      <c r="D67" s="49"/>
      <c r="E67" s="49"/>
      <c r="F67" s="49"/>
      <c r="G67" s="49"/>
    </row>
    <row r="68" spans="1:7" x14ac:dyDescent="0.2">
      <c r="A68" s="49"/>
      <c r="B68" s="49"/>
      <c r="C68" s="49"/>
      <c r="D68" s="49"/>
      <c r="E68" s="49"/>
      <c r="F68" s="49"/>
      <c r="G68" s="49"/>
    </row>
    <row r="69" spans="1:7" x14ac:dyDescent="0.2">
      <c r="A69" s="49"/>
      <c r="B69" s="49"/>
      <c r="C69" s="49"/>
      <c r="D69" s="49"/>
      <c r="E69" s="49"/>
      <c r="F69" s="49"/>
      <c r="G69" s="49"/>
    </row>
    <row r="70" spans="1:7" x14ac:dyDescent="0.2">
      <c r="A70" s="49"/>
      <c r="B70" s="49"/>
      <c r="C70" s="49"/>
      <c r="D70" s="49"/>
      <c r="E70" s="49"/>
      <c r="F70" s="49"/>
      <c r="G70" s="49"/>
    </row>
    <row r="71" spans="1:7" x14ac:dyDescent="0.2">
      <c r="A71" s="49"/>
      <c r="B71" s="49"/>
      <c r="C71" s="49"/>
      <c r="D71" s="49"/>
      <c r="E71" s="49"/>
      <c r="F71" s="49"/>
      <c r="G71" s="49"/>
    </row>
    <row r="72" spans="1:7" x14ac:dyDescent="0.2">
      <c r="A72" s="49"/>
      <c r="B72" s="49"/>
      <c r="C72" s="49"/>
      <c r="D72" s="49"/>
      <c r="E72" s="49"/>
      <c r="F72" s="49"/>
      <c r="G72" s="49"/>
    </row>
    <row r="73" spans="1:7" x14ac:dyDescent="0.2">
      <c r="A73" s="49"/>
      <c r="B73" s="49"/>
      <c r="C73" s="49"/>
      <c r="D73" s="49"/>
      <c r="E73" s="49"/>
      <c r="F73" s="49"/>
      <c r="G73" s="49"/>
    </row>
    <row r="74" spans="1:7" x14ac:dyDescent="0.2">
      <c r="A74" s="49"/>
      <c r="B74" s="49"/>
      <c r="C74" s="49"/>
      <c r="D74" s="49"/>
      <c r="E74" s="49"/>
      <c r="F74" s="49"/>
      <c r="G74" s="49"/>
    </row>
    <row r="75" spans="1:7" x14ac:dyDescent="0.2">
      <c r="A75" s="49"/>
      <c r="B75" s="49"/>
      <c r="C75" s="49"/>
      <c r="D75" s="49"/>
      <c r="E75" s="49"/>
      <c r="F75" s="49"/>
      <c r="G75" s="49"/>
    </row>
    <row r="76" spans="1:7" x14ac:dyDescent="0.2">
      <c r="A76" s="49"/>
      <c r="B76" s="49"/>
      <c r="C76" s="49"/>
      <c r="D76" s="49"/>
      <c r="E76" s="49"/>
      <c r="F76" s="49"/>
      <c r="G76" s="49"/>
    </row>
    <row r="77" spans="1:7" x14ac:dyDescent="0.2">
      <c r="A77" s="49"/>
      <c r="B77" s="49"/>
      <c r="C77" s="49"/>
      <c r="D77" s="49"/>
      <c r="E77" s="49"/>
      <c r="F77" s="49"/>
      <c r="G77" s="49"/>
    </row>
    <row r="78" spans="1:7" x14ac:dyDescent="0.2">
      <c r="A78" s="49"/>
      <c r="B78" s="49"/>
      <c r="C78" s="49"/>
      <c r="D78" s="49"/>
      <c r="E78" s="49"/>
      <c r="F78" s="49"/>
      <c r="G78" s="49"/>
    </row>
    <row r="79" spans="1:7" x14ac:dyDescent="0.2">
      <c r="A79" s="49"/>
      <c r="B79" s="49"/>
      <c r="C79" s="49"/>
      <c r="D79" s="49"/>
      <c r="E79" s="49"/>
      <c r="F79" s="49"/>
      <c r="G79" s="49"/>
    </row>
    <row r="80" spans="1:7" x14ac:dyDescent="0.2">
      <c r="A80" s="49"/>
      <c r="B80" s="49"/>
      <c r="C80" s="49"/>
      <c r="D80" s="49"/>
      <c r="E80" s="49"/>
      <c r="F80" s="49"/>
      <c r="G80" s="49"/>
    </row>
    <row r="81" spans="1:7" x14ac:dyDescent="0.2">
      <c r="A81" s="49"/>
      <c r="B81" s="49"/>
      <c r="C81" s="49"/>
      <c r="D81" s="49"/>
      <c r="E81" s="49"/>
      <c r="F81" s="49"/>
      <c r="G81" s="49"/>
    </row>
    <row r="82" spans="1:7" x14ac:dyDescent="0.2">
      <c r="A82" s="49"/>
      <c r="B82" s="49"/>
      <c r="C82" s="49"/>
      <c r="D82" s="49"/>
      <c r="E82" s="49"/>
      <c r="F82" s="49"/>
      <c r="G82" s="49"/>
    </row>
    <row r="83" spans="1:7" x14ac:dyDescent="0.2">
      <c r="A83" s="49"/>
      <c r="B83" s="49"/>
      <c r="C83" s="49"/>
      <c r="D83" s="49"/>
      <c r="E83" s="49"/>
      <c r="F83" s="49"/>
      <c r="G83" s="49"/>
    </row>
    <row r="84" spans="1:7" x14ac:dyDescent="0.2">
      <c r="A84" s="49"/>
      <c r="B84" s="49"/>
      <c r="C84" s="49"/>
      <c r="D84" s="49"/>
      <c r="E84" s="49"/>
      <c r="F84" s="49"/>
      <c r="G84" s="49"/>
    </row>
    <row r="85" spans="1:7" x14ac:dyDescent="0.2">
      <c r="A85" s="49"/>
      <c r="B85" s="49"/>
      <c r="C85" s="49"/>
      <c r="D85" s="49"/>
      <c r="E85" s="49"/>
      <c r="F85" s="49"/>
      <c r="G85" s="49"/>
    </row>
    <row r="86" spans="1:7" x14ac:dyDescent="0.2">
      <c r="A86" s="49"/>
      <c r="B86" s="49"/>
      <c r="C86" s="49"/>
      <c r="D86" s="49"/>
      <c r="E86" s="49"/>
      <c r="F86" s="49"/>
      <c r="G86" s="49"/>
    </row>
    <row r="87" spans="1:7" x14ac:dyDescent="0.2">
      <c r="A87" s="49"/>
      <c r="B87" s="49"/>
      <c r="C87" s="49"/>
      <c r="D87" s="49"/>
      <c r="E87" s="49"/>
      <c r="F87" s="49"/>
      <c r="G87" s="49"/>
    </row>
    <row r="88" spans="1:7" x14ac:dyDescent="0.2">
      <c r="A88" s="49"/>
      <c r="B88" s="49"/>
      <c r="C88" s="49"/>
      <c r="D88" s="49"/>
      <c r="E88" s="49"/>
      <c r="F88" s="49"/>
      <c r="G88" s="49"/>
    </row>
    <row r="89" spans="1:7" x14ac:dyDescent="0.2">
      <c r="A89" s="49"/>
      <c r="B89" s="49"/>
      <c r="C89" s="49"/>
      <c r="D89" s="49"/>
      <c r="E89" s="49"/>
      <c r="F89" s="49"/>
      <c r="G89" s="49"/>
    </row>
    <row r="90" spans="1:7" x14ac:dyDescent="0.2">
      <c r="A90" s="49"/>
      <c r="B90" s="49"/>
      <c r="C90" s="49"/>
      <c r="D90" s="49"/>
      <c r="E90" s="49"/>
      <c r="F90" s="49"/>
      <c r="G90" s="49"/>
    </row>
    <row r="91" spans="1:7" x14ac:dyDescent="0.2">
      <c r="A91" s="49"/>
      <c r="B91" s="49"/>
      <c r="C91" s="49"/>
      <c r="D91" s="49"/>
      <c r="E91" s="49"/>
      <c r="F91" s="49"/>
      <c r="G91" s="49"/>
    </row>
    <row r="92" spans="1:7" x14ac:dyDescent="0.2">
      <c r="A92" s="49"/>
      <c r="B92" s="49"/>
      <c r="C92" s="49"/>
      <c r="D92" s="49"/>
      <c r="E92" s="49"/>
      <c r="F92" s="49"/>
      <c r="G92" s="49"/>
    </row>
    <row r="93" spans="1:7" x14ac:dyDescent="0.2">
      <c r="A93" s="49"/>
      <c r="B93" s="49"/>
      <c r="C93" s="49"/>
      <c r="D93" s="49"/>
      <c r="E93" s="49"/>
      <c r="F93" s="49"/>
      <c r="G93" s="49"/>
    </row>
    <row r="94" spans="1:7" x14ac:dyDescent="0.2">
      <c r="A94" s="49"/>
      <c r="B94" s="49"/>
      <c r="C94" s="49"/>
      <c r="D94" s="49"/>
      <c r="E94" s="49"/>
      <c r="F94" s="49"/>
      <c r="G94" s="49"/>
    </row>
    <row r="95" spans="1:7" x14ac:dyDescent="0.2">
      <c r="A95" s="49"/>
      <c r="B95" s="49"/>
      <c r="C95" s="49"/>
      <c r="D95" s="49"/>
      <c r="E95" s="49"/>
      <c r="F95" s="49"/>
      <c r="G95" s="49"/>
    </row>
    <row r="96" spans="1:7" x14ac:dyDescent="0.2">
      <c r="A96" s="49"/>
      <c r="B96" s="49"/>
      <c r="C96" s="49"/>
      <c r="D96" s="49"/>
      <c r="E96" s="49"/>
      <c r="F96" s="49"/>
      <c r="G96" s="49"/>
    </row>
    <row r="97" spans="1:7" x14ac:dyDescent="0.2">
      <c r="A97" s="49"/>
      <c r="B97" s="49"/>
      <c r="C97" s="49"/>
      <c r="D97" s="49"/>
      <c r="E97" s="49"/>
      <c r="F97" s="49"/>
      <c r="G97" s="49"/>
    </row>
    <row r="98" spans="1:7" x14ac:dyDescent="0.2">
      <c r="A98" s="49"/>
      <c r="B98" s="49"/>
      <c r="C98" s="49"/>
      <c r="D98" s="49"/>
      <c r="E98" s="49"/>
      <c r="F98" s="49"/>
      <c r="G98" s="49"/>
    </row>
    <row r="99" spans="1:7" x14ac:dyDescent="0.2">
      <c r="A99" s="49"/>
      <c r="B99" s="49"/>
      <c r="C99" s="49"/>
      <c r="D99" s="49"/>
      <c r="E99" s="49"/>
      <c r="F99" s="49"/>
      <c r="G99" s="49"/>
    </row>
    <row r="100" spans="1:7" x14ac:dyDescent="0.2">
      <c r="A100" s="49"/>
      <c r="B100" s="49"/>
      <c r="C100" s="49"/>
      <c r="D100" s="49"/>
      <c r="E100" s="49"/>
      <c r="F100" s="49"/>
      <c r="G100" s="49"/>
    </row>
    <row r="101" spans="1:7" x14ac:dyDescent="0.2">
      <c r="A101" s="49"/>
      <c r="B101" s="49"/>
      <c r="C101" s="49"/>
      <c r="D101" s="49"/>
      <c r="E101" s="49"/>
      <c r="F101" s="49"/>
      <c r="G101" s="49"/>
    </row>
    <row r="102" spans="1:7" x14ac:dyDescent="0.2">
      <c r="A102" s="49"/>
      <c r="B102" s="49"/>
      <c r="C102" s="49"/>
      <c r="D102" s="49"/>
      <c r="E102" s="49"/>
      <c r="F102" s="49"/>
      <c r="G102" s="49"/>
    </row>
    <row r="103" spans="1:7" x14ac:dyDescent="0.2">
      <c r="A103" s="49"/>
      <c r="B103" s="49"/>
      <c r="C103" s="49"/>
      <c r="D103" s="49"/>
      <c r="E103" s="49"/>
      <c r="F103" s="49"/>
      <c r="G103" s="49"/>
    </row>
    <row r="104" spans="1:7" x14ac:dyDescent="0.2">
      <c r="A104" s="49"/>
      <c r="B104" s="49"/>
      <c r="C104" s="49"/>
      <c r="D104" s="49"/>
      <c r="E104" s="49"/>
      <c r="F104" s="49"/>
      <c r="G104" s="49"/>
    </row>
    <row r="105" spans="1:7" x14ac:dyDescent="0.2">
      <c r="A105" s="49"/>
      <c r="B105" s="49"/>
      <c r="C105" s="49"/>
      <c r="D105" s="49"/>
      <c r="E105" s="49"/>
      <c r="F105" s="49"/>
      <c r="G105" s="49"/>
    </row>
    <row r="106" spans="1:7" x14ac:dyDescent="0.2">
      <c r="A106" s="49"/>
      <c r="B106" s="49"/>
      <c r="C106" s="49"/>
      <c r="D106" s="49"/>
      <c r="E106" s="49"/>
      <c r="F106" s="49"/>
      <c r="G106" s="49"/>
    </row>
    <row r="107" spans="1:7" x14ac:dyDescent="0.2">
      <c r="A107" s="49"/>
      <c r="B107" s="49"/>
      <c r="C107" s="49"/>
      <c r="D107" s="49"/>
      <c r="E107" s="49"/>
      <c r="F107" s="49"/>
      <c r="G107" s="49"/>
    </row>
    <row r="108" spans="1:7" x14ac:dyDescent="0.2">
      <c r="A108" s="49"/>
      <c r="B108" s="49"/>
      <c r="C108" s="49"/>
      <c r="D108" s="49"/>
      <c r="E108" s="49"/>
      <c r="F108" s="49"/>
      <c r="G108" s="49"/>
    </row>
    <row r="109" spans="1:7" x14ac:dyDescent="0.2">
      <c r="A109" s="49"/>
      <c r="B109" s="49"/>
      <c r="C109" s="49"/>
      <c r="D109" s="49"/>
      <c r="E109" s="49"/>
      <c r="F109" s="49"/>
      <c r="G109" s="49"/>
    </row>
    <row r="110" spans="1:7" x14ac:dyDescent="0.2">
      <c r="A110" s="49"/>
      <c r="B110" s="49"/>
      <c r="C110" s="49"/>
      <c r="D110" s="49"/>
      <c r="E110" s="49"/>
      <c r="F110" s="49"/>
      <c r="G110" s="49"/>
    </row>
    <row r="111" spans="1:7" x14ac:dyDescent="0.2">
      <c r="A111" s="49"/>
      <c r="B111" s="49"/>
      <c r="C111" s="49"/>
      <c r="D111" s="49"/>
      <c r="E111" s="49"/>
      <c r="F111" s="49"/>
      <c r="G111" s="49"/>
    </row>
    <row r="112" spans="1:7" x14ac:dyDescent="0.2">
      <c r="A112" s="49"/>
      <c r="B112" s="49"/>
      <c r="C112" s="49"/>
      <c r="D112" s="49"/>
      <c r="E112" s="49"/>
      <c r="F112" s="49"/>
      <c r="G112" s="49"/>
    </row>
    <row r="113" spans="1:7" x14ac:dyDescent="0.2">
      <c r="A113" s="49"/>
      <c r="B113" s="49"/>
      <c r="C113" s="49"/>
      <c r="D113" s="49"/>
      <c r="E113" s="49"/>
      <c r="F113" s="49"/>
      <c r="G113" s="49"/>
    </row>
    <row r="114" spans="1:7" x14ac:dyDescent="0.2">
      <c r="A114" s="49"/>
      <c r="B114" s="49"/>
      <c r="C114" s="49"/>
      <c r="D114" s="49"/>
      <c r="E114" s="49"/>
      <c r="F114" s="49"/>
      <c r="G114" s="49"/>
    </row>
    <row r="115" spans="1:7" x14ac:dyDescent="0.2">
      <c r="A115" s="49"/>
      <c r="B115" s="49"/>
      <c r="C115" s="49"/>
      <c r="D115" s="49"/>
      <c r="E115" s="49"/>
      <c r="F115" s="49"/>
      <c r="G115" s="49"/>
    </row>
    <row r="116" spans="1:7" x14ac:dyDescent="0.2">
      <c r="A116" s="49"/>
      <c r="B116" s="49"/>
      <c r="C116" s="49"/>
      <c r="D116" s="49"/>
      <c r="E116" s="49"/>
      <c r="F116" s="49"/>
      <c r="G116" s="49"/>
    </row>
    <row r="117" spans="1:7" x14ac:dyDescent="0.2">
      <c r="A117" s="49"/>
      <c r="B117" s="49"/>
      <c r="C117" s="49"/>
      <c r="D117" s="49"/>
      <c r="E117" s="49"/>
      <c r="F117" s="49"/>
      <c r="G117" s="49"/>
    </row>
    <row r="118" spans="1:7" x14ac:dyDescent="0.2">
      <c r="A118" s="49"/>
      <c r="B118" s="49"/>
      <c r="C118" s="49"/>
      <c r="D118" s="49"/>
      <c r="E118" s="49"/>
      <c r="F118" s="49"/>
      <c r="G118" s="49"/>
    </row>
    <row r="119" spans="1:7" x14ac:dyDescent="0.2">
      <c r="A119" s="49"/>
      <c r="B119" s="49"/>
      <c r="C119" s="49"/>
      <c r="D119" s="49"/>
      <c r="E119" s="49"/>
      <c r="F119" s="49"/>
      <c r="G119" s="49"/>
    </row>
    <row r="120" spans="1:7" x14ac:dyDescent="0.2">
      <c r="A120" s="49"/>
      <c r="B120" s="49"/>
      <c r="C120" s="49"/>
      <c r="D120" s="49"/>
      <c r="E120" s="49"/>
      <c r="F120" s="49"/>
      <c r="G120" s="49"/>
    </row>
    <row r="121" spans="1:7" x14ac:dyDescent="0.2">
      <c r="A121" s="49"/>
      <c r="B121" s="49"/>
      <c r="C121" s="49"/>
      <c r="D121" s="49"/>
      <c r="E121" s="49"/>
      <c r="F121" s="49"/>
      <c r="G121" s="49"/>
    </row>
    <row r="122" spans="1:7" x14ac:dyDescent="0.2">
      <c r="A122" s="49"/>
      <c r="B122" s="49"/>
      <c r="C122" s="49"/>
      <c r="D122" s="49"/>
      <c r="E122" s="49"/>
      <c r="F122" s="49"/>
      <c r="G122" s="49"/>
    </row>
    <row r="123" spans="1:7" x14ac:dyDescent="0.2">
      <c r="A123" s="49"/>
      <c r="B123" s="49"/>
      <c r="C123" s="49"/>
      <c r="D123" s="49"/>
      <c r="E123" s="49"/>
      <c r="F123" s="49"/>
      <c r="G123" s="49"/>
    </row>
    <row r="124" spans="1:7" x14ac:dyDescent="0.2">
      <c r="A124" s="49"/>
      <c r="B124" s="49"/>
      <c r="C124" s="49"/>
      <c r="D124" s="49"/>
      <c r="E124" s="49"/>
      <c r="F124" s="49"/>
      <c r="G124" s="49"/>
    </row>
    <row r="125" spans="1:7" x14ac:dyDescent="0.2">
      <c r="A125" s="49"/>
      <c r="B125" s="49"/>
      <c r="C125" s="49"/>
      <c r="D125" s="49"/>
      <c r="E125" s="49"/>
      <c r="F125" s="49"/>
      <c r="G125" s="49"/>
    </row>
    <row r="126" spans="1:7" x14ac:dyDescent="0.2">
      <c r="A126" s="49"/>
      <c r="B126" s="49"/>
      <c r="C126" s="49"/>
      <c r="D126" s="49"/>
      <c r="E126" s="49"/>
      <c r="F126" s="49"/>
      <c r="G126" s="49"/>
    </row>
    <row r="127" spans="1:7" x14ac:dyDescent="0.2">
      <c r="A127" s="49"/>
      <c r="B127" s="49"/>
      <c r="C127" s="49"/>
      <c r="D127" s="49"/>
      <c r="E127" s="49"/>
      <c r="F127" s="49"/>
      <c r="G127" s="49"/>
    </row>
    <row r="128" spans="1:7" x14ac:dyDescent="0.2">
      <c r="A128" s="49"/>
      <c r="B128" s="49"/>
      <c r="C128" s="49"/>
      <c r="D128" s="49"/>
      <c r="E128" s="49"/>
      <c r="F128" s="49"/>
      <c r="G128" s="49"/>
    </row>
    <row r="129" spans="1:7" x14ac:dyDescent="0.2">
      <c r="A129" s="49"/>
      <c r="B129" s="49"/>
      <c r="C129" s="49"/>
      <c r="D129" s="49"/>
      <c r="E129" s="49"/>
      <c r="F129" s="49"/>
      <c r="G129" s="49"/>
    </row>
    <row r="130" spans="1:7" x14ac:dyDescent="0.2">
      <c r="A130" s="49"/>
      <c r="B130" s="49"/>
      <c r="C130" s="49"/>
      <c r="D130" s="49"/>
      <c r="E130" s="49"/>
      <c r="F130" s="49"/>
      <c r="G130" s="49"/>
    </row>
    <row r="131" spans="1:7" x14ac:dyDescent="0.2">
      <c r="A131" s="49"/>
      <c r="B131" s="49"/>
      <c r="C131" s="49"/>
      <c r="D131" s="49"/>
      <c r="E131" s="49"/>
      <c r="F131" s="49"/>
      <c r="G131" s="49"/>
    </row>
    <row r="132" spans="1:7" x14ac:dyDescent="0.2">
      <c r="A132" s="49"/>
      <c r="B132" s="49"/>
      <c r="C132" s="49"/>
      <c r="D132" s="49"/>
      <c r="E132" s="49"/>
      <c r="F132" s="49"/>
      <c r="G132" s="49"/>
    </row>
    <row r="133" spans="1:7" x14ac:dyDescent="0.2">
      <c r="A133" s="49"/>
      <c r="B133" s="49"/>
      <c r="C133" s="49"/>
      <c r="D133" s="49"/>
      <c r="E133" s="49"/>
      <c r="F133" s="49"/>
      <c r="G133" s="49"/>
    </row>
    <row r="134" spans="1:7" x14ac:dyDescent="0.2">
      <c r="A134" s="49"/>
      <c r="B134" s="49"/>
      <c r="C134" s="49"/>
      <c r="D134" s="49"/>
      <c r="E134" s="49"/>
      <c r="F134" s="49"/>
      <c r="G134" s="49"/>
    </row>
    <row r="135" spans="1:7" x14ac:dyDescent="0.2">
      <c r="A135" s="49"/>
      <c r="B135" s="49"/>
      <c r="C135" s="49"/>
      <c r="D135" s="49"/>
      <c r="E135" s="49"/>
      <c r="F135" s="49"/>
      <c r="G135" s="49"/>
    </row>
    <row r="136" spans="1:7" x14ac:dyDescent="0.2">
      <c r="A136" s="49"/>
      <c r="B136" s="49"/>
      <c r="C136" s="49"/>
      <c r="D136" s="49"/>
      <c r="E136" s="49"/>
      <c r="F136" s="49"/>
      <c r="G136" s="49"/>
    </row>
    <row r="137" spans="1:7" x14ac:dyDescent="0.2">
      <c r="A137" s="49"/>
      <c r="B137" s="49"/>
      <c r="C137" s="49"/>
      <c r="D137" s="49"/>
      <c r="E137" s="49"/>
      <c r="F137" s="49"/>
      <c r="G137" s="49"/>
    </row>
    <row r="138" spans="1:7" x14ac:dyDescent="0.2">
      <c r="A138" s="49"/>
      <c r="B138" s="49"/>
      <c r="C138" s="49"/>
      <c r="D138" s="49"/>
      <c r="E138" s="49"/>
      <c r="F138" s="49"/>
      <c r="G138" s="49"/>
    </row>
    <row r="139" spans="1:7" x14ac:dyDescent="0.2">
      <c r="A139" s="49"/>
      <c r="B139" s="49"/>
      <c r="C139" s="49"/>
      <c r="D139" s="49"/>
      <c r="E139" s="49"/>
      <c r="F139" s="49"/>
      <c r="G139" s="49"/>
    </row>
    <row r="140" spans="1:7" x14ac:dyDescent="0.2">
      <c r="A140" s="49"/>
      <c r="B140" s="49"/>
      <c r="C140" s="49"/>
      <c r="D140" s="49"/>
      <c r="E140" s="49"/>
      <c r="F140" s="49"/>
      <c r="G140" s="49"/>
    </row>
    <row r="141" spans="1:7" x14ac:dyDescent="0.2">
      <c r="A141" s="49"/>
      <c r="B141" s="49"/>
      <c r="C141" s="49"/>
      <c r="D141" s="49"/>
      <c r="E141" s="49"/>
      <c r="F141" s="49"/>
      <c r="G141" s="49"/>
    </row>
    <row r="142" spans="1:7" x14ac:dyDescent="0.2">
      <c r="A142" s="49"/>
      <c r="B142" s="49"/>
      <c r="C142" s="49"/>
      <c r="D142" s="49"/>
      <c r="E142" s="49"/>
      <c r="F142" s="49"/>
      <c r="G142" s="49"/>
    </row>
    <row r="143" spans="1:7" x14ac:dyDescent="0.2">
      <c r="A143" s="49"/>
      <c r="B143" s="49"/>
      <c r="C143" s="49"/>
      <c r="D143" s="49"/>
      <c r="E143" s="49"/>
      <c r="F143" s="49"/>
      <c r="G143" s="49"/>
    </row>
    <row r="144" spans="1:7" x14ac:dyDescent="0.2">
      <c r="A144" s="49"/>
      <c r="B144" s="49"/>
      <c r="C144" s="49"/>
      <c r="D144" s="49"/>
      <c r="E144" s="49"/>
      <c r="F144" s="49"/>
      <c r="G144" s="49"/>
    </row>
    <row r="145" spans="1:7" x14ac:dyDescent="0.2">
      <c r="A145" s="49"/>
      <c r="B145" s="49"/>
      <c r="C145" s="49"/>
      <c r="D145" s="49"/>
      <c r="E145" s="49"/>
      <c r="F145" s="49"/>
      <c r="G145" s="49"/>
    </row>
    <row r="146" spans="1:7" x14ac:dyDescent="0.2">
      <c r="A146" s="49"/>
      <c r="B146" s="49"/>
      <c r="C146" s="49"/>
      <c r="D146" s="49"/>
      <c r="E146" s="49"/>
      <c r="F146" s="49"/>
      <c r="G146" s="49"/>
    </row>
    <row r="147" spans="1:7" x14ac:dyDescent="0.2">
      <c r="A147" s="49"/>
      <c r="B147" s="49"/>
      <c r="C147" s="49"/>
      <c r="D147" s="49"/>
      <c r="E147" s="49"/>
      <c r="F147" s="49"/>
      <c r="G147" s="49"/>
    </row>
    <row r="148" spans="1:7" x14ac:dyDescent="0.2">
      <c r="A148" s="49"/>
      <c r="B148" s="49"/>
      <c r="C148" s="49"/>
      <c r="D148" s="49"/>
      <c r="E148" s="49"/>
      <c r="F148" s="49"/>
      <c r="G148" s="49"/>
    </row>
    <row r="149" spans="1:7" x14ac:dyDescent="0.2">
      <c r="A149" s="49"/>
      <c r="B149" s="49"/>
      <c r="C149" s="49"/>
      <c r="D149" s="49"/>
      <c r="E149" s="49"/>
      <c r="F149" s="49"/>
      <c r="G149" s="49"/>
    </row>
    <row r="150" spans="1:7" x14ac:dyDescent="0.2">
      <c r="A150" s="49"/>
      <c r="B150" s="49"/>
      <c r="C150" s="49"/>
      <c r="D150" s="49"/>
      <c r="E150" s="49"/>
      <c r="F150" s="49"/>
      <c r="G150" s="49"/>
    </row>
    <row r="151" spans="1:7" x14ac:dyDescent="0.2">
      <c r="A151" s="49"/>
      <c r="B151" s="49"/>
      <c r="C151" s="49"/>
      <c r="D151" s="49"/>
      <c r="E151" s="49"/>
      <c r="F151" s="49"/>
      <c r="G151" s="49"/>
    </row>
    <row r="152" spans="1:7" x14ac:dyDescent="0.2">
      <c r="A152" s="49"/>
      <c r="B152" s="49"/>
      <c r="C152" s="49"/>
      <c r="D152" s="49"/>
      <c r="E152" s="49"/>
      <c r="F152" s="49"/>
      <c r="G152" s="49"/>
    </row>
    <row r="153" spans="1:7" x14ac:dyDescent="0.2">
      <c r="A153" s="49"/>
      <c r="B153" s="49"/>
      <c r="C153" s="49"/>
      <c r="D153" s="49"/>
      <c r="E153" s="49"/>
      <c r="F153" s="49"/>
      <c r="G153" s="49"/>
    </row>
    <row r="154" spans="1:7" x14ac:dyDescent="0.2">
      <c r="A154" s="49"/>
      <c r="B154" s="49"/>
      <c r="C154" s="49"/>
      <c r="D154" s="49"/>
      <c r="E154" s="49"/>
      <c r="F154" s="49"/>
      <c r="G154" s="49"/>
    </row>
    <row r="155" spans="1:7" x14ac:dyDescent="0.2">
      <c r="A155" s="49"/>
      <c r="B155" s="49"/>
      <c r="C155" s="49"/>
      <c r="D155" s="49"/>
      <c r="E155" s="49"/>
      <c r="F155" s="49"/>
      <c r="G155" s="49"/>
    </row>
    <row r="156" spans="1:7" x14ac:dyDescent="0.2">
      <c r="A156" s="49"/>
      <c r="B156" s="49"/>
      <c r="C156" s="49"/>
      <c r="D156" s="49"/>
      <c r="E156" s="49"/>
      <c r="F156" s="49"/>
      <c r="G156" s="49"/>
    </row>
    <row r="157" spans="1:7" x14ac:dyDescent="0.2">
      <c r="A157" s="49"/>
      <c r="B157" s="49"/>
      <c r="C157" s="49"/>
      <c r="D157" s="49"/>
      <c r="E157" s="49"/>
      <c r="F157" s="49"/>
      <c r="G157" s="49"/>
    </row>
    <row r="158" spans="1:7" x14ac:dyDescent="0.2">
      <c r="A158" s="49"/>
      <c r="B158" s="49"/>
      <c r="C158" s="49"/>
      <c r="D158" s="49"/>
      <c r="E158" s="49"/>
      <c r="F158" s="49"/>
      <c r="G158" s="49"/>
    </row>
    <row r="159" spans="1:7" x14ac:dyDescent="0.2">
      <c r="A159" s="49"/>
      <c r="B159" s="49"/>
      <c r="C159" s="49"/>
      <c r="D159" s="49"/>
      <c r="E159" s="49"/>
      <c r="F159" s="49"/>
      <c r="G159" s="49"/>
    </row>
    <row r="160" spans="1:7" x14ac:dyDescent="0.2">
      <c r="A160" s="49"/>
      <c r="B160" s="49"/>
      <c r="C160" s="49"/>
      <c r="D160" s="49"/>
      <c r="E160" s="49"/>
      <c r="F160" s="49"/>
      <c r="G160" s="49"/>
    </row>
    <row r="161" spans="1:7" x14ac:dyDescent="0.2">
      <c r="A161" s="49"/>
      <c r="B161" s="49"/>
      <c r="C161" s="49"/>
      <c r="D161" s="49"/>
      <c r="E161" s="49"/>
      <c r="F161" s="49"/>
      <c r="G161" s="49"/>
    </row>
    <row r="162" spans="1:7" x14ac:dyDescent="0.2">
      <c r="A162" s="49"/>
      <c r="B162" s="49"/>
      <c r="C162" s="49"/>
      <c r="D162" s="49"/>
      <c r="E162" s="49"/>
      <c r="F162" s="49"/>
      <c r="G162" s="49"/>
    </row>
    <row r="163" spans="1:7" x14ac:dyDescent="0.2">
      <c r="A163" s="49"/>
      <c r="B163" s="49"/>
      <c r="C163" s="49"/>
      <c r="D163" s="49"/>
      <c r="E163" s="49"/>
      <c r="F163" s="49"/>
      <c r="G163" s="49"/>
    </row>
    <row r="164" spans="1:7" x14ac:dyDescent="0.2">
      <c r="A164" s="49"/>
      <c r="B164" s="49"/>
      <c r="C164" s="49"/>
      <c r="D164" s="49"/>
      <c r="E164" s="49"/>
      <c r="F164" s="49"/>
      <c r="G164" s="49"/>
    </row>
    <row r="165" spans="1:7" x14ac:dyDescent="0.2">
      <c r="A165" s="49"/>
      <c r="B165" s="49"/>
      <c r="C165" s="49"/>
      <c r="D165" s="49"/>
      <c r="E165" s="49"/>
      <c r="F165" s="49"/>
      <c r="G165" s="49"/>
    </row>
    <row r="166" spans="1:7" x14ac:dyDescent="0.2">
      <c r="A166" s="49"/>
      <c r="B166" s="49"/>
      <c r="C166" s="49"/>
      <c r="D166" s="49"/>
      <c r="E166" s="49"/>
      <c r="F166" s="49"/>
      <c r="G166" s="49"/>
    </row>
    <row r="167" spans="1:7" x14ac:dyDescent="0.2">
      <c r="A167" s="49"/>
      <c r="B167" s="49"/>
      <c r="C167" s="49"/>
      <c r="D167" s="49"/>
      <c r="E167" s="49"/>
      <c r="F167" s="49"/>
      <c r="G167" s="49"/>
    </row>
    <row r="168" spans="1:7" x14ac:dyDescent="0.2">
      <c r="A168" s="49"/>
      <c r="B168" s="49"/>
      <c r="C168" s="49"/>
      <c r="D168" s="49"/>
      <c r="E168" s="49"/>
      <c r="F168" s="49"/>
      <c r="G168" s="49"/>
    </row>
    <row r="169" spans="1:7" x14ac:dyDescent="0.2">
      <c r="A169" s="49"/>
      <c r="B169" s="49"/>
      <c r="C169" s="49"/>
      <c r="D169" s="49"/>
      <c r="E169" s="49"/>
      <c r="F169" s="49"/>
      <c r="G169" s="49"/>
    </row>
    <row r="170" spans="1:7" x14ac:dyDescent="0.2">
      <c r="A170" s="49"/>
      <c r="B170" s="49"/>
      <c r="C170" s="49"/>
      <c r="D170" s="49"/>
      <c r="E170" s="49"/>
      <c r="F170" s="49"/>
      <c r="G170" s="49"/>
    </row>
    <row r="171" spans="1:7" x14ac:dyDescent="0.2">
      <c r="A171" s="49"/>
      <c r="B171" s="49"/>
      <c r="C171" s="49"/>
      <c r="D171" s="49"/>
      <c r="E171" s="49"/>
      <c r="F171" s="49"/>
      <c r="G171" s="49"/>
    </row>
    <row r="172" spans="1:7" x14ac:dyDescent="0.2">
      <c r="A172" s="49"/>
      <c r="B172" s="49"/>
      <c r="C172" s="49"/>
      <c r="D172" s="49"/>
      <c r="E172" s="49"/>
      <c r="F172" s="49"/>
      <c r="G172" s="49"/>
    </row>
    <row r="173" spans="1:7" x14ac:dyDescent="0.2">
      <c r="A173" s="49"/>
      <c r="B173" s="49"/>
      <c r="C173" s="49"/>
      <c r="D173" s="49"/>
      <c r="E173" s="49"/>
      <c r="F173" s="49"/>
      <c r="G173" s="49"/>
    </row>
    <row r="174" spans="1:7" x14ac:dyDescent="0.2">
      <c r="A174" s="49"/>
      <c r="B174" s="49"/>
      <c r="C174" s="49"/>
      <c r="D174" s="49"/>
      <c r="E174" s="49"/>
      <c r="F174" s="49"/>
      <c r="G174" s="49"/>
    </row>
    <row r="175" spans="1:7" x14ac:dyDescent="0.2">
      <c r="A175" s="49"/>
      <c r="B175" s="49"/>
      <c r="C175" s="49"/>
      <c r="D175" s="49"/>
      <c r="E175" s="49"/>
      <c r="F175" s="49"/>
      <c r="G175" s="49"/>
    </row>
  </sheetData>
  <mergeCells count="18">
    <mergeCell ref="A12:G12"/>
    <mergeCell ref="A15:C15"/>
    <mergeCell ref="A2:G2"/>
    <mergeCell ref="A4:G4"/>
    <mergeCell ref="A5:G5"/>
    <mergeCell ref="A8:G8"/>
    <mergeCell ref="A11:G11"/>
    <mergeCell ref="A9:G9"/>
    <mergeCell ref="A17:C17"/>
    <mergeCell ref="B18:C18"/>
    <mergeCell ref="B19:D19"/>
    <mergeCell ref="A30:G30"/>
    <mergeCell ref="A41:B41"/>
    <mergeCell ref="A21:B21"/>
    <mergeCell ref="B23:C23"/>
    <mergeCell ref="B24:C24"/>
    <mergeCell ref="B25:C25"/>
    <mergeCell ref="A29:G29"/>
  </mergeCells>
  <hyperlinks>
    <hyperlink ref="B19" r:id="rId1"/>
    <hyperlink ref="B26" r:id="rId2" display="www.statistik-nord.de"/>
    <hyperlink ref="B27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&amp;L&amp;8Statistikamt Nord&amp;C&amp;8&amp;P&amp;R&amp;8Statistischer Bericht G III 3 - vj 2/14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2:G55"/>
  <sheetViews>
    <sheetView zoomScaleNormal="100" workbookViewId="0">
      <pane ySplit="6" topLeftCell="A7" activePane="bottomLeft" state="frozen"/>
      <selection pane="bottomLeft"/>
    </sheetView>
  </sheetViews>
  <sheetFormatPr baseColWidth="10" defaultColWidth="10.75" defaultRowHeight="14.25" x14ac:dyDescent="0.2"/>
  <cols>
    <col min="1" max="1" width="32.875" style="5" customWidth="1"/>
    <col min="2" max="3" width="8" customWidth="1"/>
    <col min="4" max="4" width="8.25" customWidth="1"/>
    <col min="5" max="6" width="8" customWidth="1"/>
    <col min="7" max="7" width="10" customWidth="1"/>
    <col min="8" max="26" width="1.25" customWidth="1"/>
  </cols>
  <sheetData>
    <row r="2" spans="1:7" x14ac:dyDescent="0.2">
      <c r="A2" s="113" t="s">
        <v>154</v>
      </c>
      <c r="B2" s="113"/>
      <c r="C2" s="113"/>
      <c r="D2" s="113"/>
      <c r="E2" s="113"/>
      <c r="F2" s="113"/>
      <c r="G2" s="113"/>
    </row>
    <row r="4" spans="1:7" s="9" customFormat="1" ht="26.25" customHeight="1" x14ac:dyDescent="0.2">
      <c r="A4" s="123" t="s">
        <v>120</v>
      </c>
      <c r="B4" s="83" t="s">
        <v>94</v>
      </c>
      <c r="C4" s="83" t="s">
        <v>95</v>
      </c>
      <c r="D4" s="83" t="s">
        <v>96</v>
      </c>
      <c r="E4" s="118" t="s">
        <v>163</v>
      </c>
      <c r="F4" s="119"/>
      <c r="G4" s="120"/>
    </row>
    <row r="5" spans="1:7" s="9" customFormat="1" ht="18" customHeight="1" x14ac:dyDescent="0.2">
      <c r="A5" s="124"/>
      <c r="B5" s="114" t="s">
        <v>164</v>
      </c>
      <c r="C5" s="115"/>
      <c r="D5" s="115"/>
      <c r="E5" s="34" t="s">
        <v>164</v>
      </c>
      <c r="F5" s="34" t="s">
        <v>165</v>
      </c>
      <c r="G5" s="121" t="s">
        <v>152</v>
      </c>
    </row>
    <row r="6" spans="1:7" s="9" customFormat="1" ht="17.25" customHeight="1" x14ac:dyDescent="0.2">
      <c r="A6" s="125"/>
      <c r="B6" s="116" t="s">
        <v>106</v>
      </c>
      <c r="C6" s="117"/>
      <c r="D6" s="117"/>
      <c r="E6" s="117"/>
      <c r="F6" s="117"/>
      <c r="G6" s="122"/>
    </row>
    <row r="7" spans="1:7" s="9" customFormat="1" ht="12" customHeight="1" x14ac:dyDescent="0.2">
      <c r="A7" s="72"/>
    </row>
    <row r="8" spans="1:7" s="9" customFormat="1" ht="12" customHeight="1" x14ac:dyDescent="0.2">
      <c r="A8" s="35" t="s">
        <v>22</v>
      </c>
      <c r="B8" s="84">
        <v>275.668949</v>
      </c>
      <c r="C8" s="84">
        <v>250.11279200000001</v>
      </c>
      <c r="D8" s="84">
        <v>271.906902</v>
      </c>
      <c r="E8" s="84">
        <v>1551.0407769999999</v>
      </c>
      <c r="F8" s="84">
        <v>1451.798233</v>
      </c>
      <c r="G8" s="85">
        <f>IF(AND(F8&gt;0,E8&gt;0),(E8/F8%)-100,"x  ")</f>
        <v>6.8358358444151577</v>
      </c>
    </row>
    <row r="9" spans="1:7" s="9" customFormat="1" ht="12" x14ac:dyDescent="0.2">
      <c r="A9" s="36" t="s">
        <v>23</v>
      </c>
    </row>
    <row r="10" spans="1:7" s="9" customFormat="1" ht="12" x14ac:dyDescent="0.2">
      <c r="A10" s="37" t="s">
        <v>24</v>
      </c>
      <c r="B10" s="84">
        <v>11.491927</v>
      </c>
      <c r="C10" s="84">
        <v>10.483143999999999</v>
      </c>
      <c r="D10" s="84">
        <v>13.107417</v>
      </c>
      <c r="E10" s="84">
        <v>67.658660999999995</v>
      </c>
      <c r="F10" s="84">
        <v>55.585743999999998</v>
      </c>
      <c r="G10" s="85">
        <f>IF(AND(F10&gt;0,E10&gt;0),(E10/F10%)-100,"x  ")</f>
        <v>21.719448425481161</v>
      </c>
    </row>
    <row r="11" spans="1:7" s="9" customFormat="1" ht="12" x14ac:dyDescent="0.2">
      <c r="A11" s="37" t="s">
        <v>25</v>
      </c>
      <c r="B11" s="84">
        <v>77.242953</v>
      </c>
      <c r="C11" s="84">
        <v>66.122333999999995</v>
      </c>
      <c r="D11" s="84">
        <v>92.750645000000006</v>
      </c>
      <c r="E11" s="84">
        <v>487.23408999999998</v>
      </c>
      <c r="F11" s="84">
        <v>419.40907399999998</v>
      </c>
      <c r="G11" s="85">
        <f>IF(AND(F11&gt;0,E11&gt;0),(E11/F11%)-100,"x  ")</f>
        <v>16.171566187907501</v>
      </c>
    </row>
    <row r="12" spans="1:7" s="9" customFormat="1" ht="12" x14ac:dyDescent="0.2">
      <c r="A12" s="38" t="s">
        <v>31</v>
      </c>
    </row>
    <row r="13" spans="1:7" s="9" customFormat="1" ht="24" x14ac:dyDescent="0.2">
      <c r="A13" s="38" t="s">
        <v>142</v>
      </c>
      <c r="B13" s="84">
        <v>4.9064990000000002</v>
      </c>
      <c r="C13" s="84">
        <v>5.2156909999999996</v>
      </c>
      <c r="D13" s="84">
        <v>4.7051629999999998</v>
      </c>
      <c r="E13" s="84">
        <v>31.061498</v>
      </c>
      <c r="F13" s="84">
        <v>26.712606999999998</v>
      </c>
      <c r="G13" s="85">
        <f>IF(AND(F13&gt;0,E13&gt;0),(E13/F13%)-100,"x  ")</f>
        <v>16.280294169715447</v>
      </c>
    </row>
    <row r="14" spans="1:7" s="9" customFormat="1" ht="12" x14ac:dyDescent="0.2">
      <c r="A14" s="38" t="s">
        <v>110</v>
      </c>
      <c r="B14" s="84">
        <v>41.532684000000003</v>
      </c>
      <c r="C14" s="84">
        <v>39.169812</v>
      </c>
      <c r="D14" s="84">
        <v>44.140949999999997</v>
      </c>
      <c r="E14" s="84">
        <v>248.242492</v>
      </c>
      <c r="F14" s="84">
        <v>246.72432499999999</v>
      </c>
      <c r="G14" s="85">
        <f>IF(AND(F14&gt;0,E14&gt;0),(E14/F14%)-100,"x  ")</f>
        <v>0.61532927489010092</v>
      </c>
    </row>
    <row r="15" spans="1:7" s="9" customFormat="1" ht="12" x14ac:dyDescent="0.2">
      <c r="A15" s="38" t="s">
        <v>135</v>
      </c>
      <c r="B15" s="84">
        <v>23.369965000000001</v>
      </c>
      <c r="C15" s="84">
        <v>14.384430999999999</v>
      </c>
      <c r="D15" s="84">
        <v>35.036405000000002</v>
      </c>
      <c r="E15" s="84">
        <v>159.44404700000001</v>
      </c>
      <c r="F15" s="84">
        <v>96.263921999999994</v>
      </c>
      <c r="G15" s="85">
        <f>IF(AND(F15&gt;0,E15&gt;0),(E15/F15%)-100,"x  ")</f>
        <v>65.632194998246632</v>
      </c>
    </row>
    <row r="16" spans="1:7" s="9" customFormat="1" ht="12" x14ac:dyDescent="0.2">
      <c r="A16" s="37" t="s">
        <v>26</v>
      </c>
      <c r="B16" s="84">
        <v>121.210182</v>
      </c>
      <c r="C16" s="84">
        <v>109.973685</v>
      </c>
      <c r="D16" s="84">
        <v>100.568487</v>
      </c>
      <c r="E16" s="84">
        <v>663.25091299999997</v>
      </c>
      <c r="F16" s="84">
        <v>679.03749000000005</v>
      </c>
      <c r="G16" s="85">
        <f>IF(AND(F16&gt;0,E16&gt;0),(E16/F16%)-100,"x  ")</f>
        <v>-2.3248461583468867</v>
      </c>
    </row>
    <row r="17" spans="1:7" s="9" customFormat="1" ht="12" x14ac:dyDescent="0.2">
      <c r="A17" s="40" t="s">
        <v>27</v>
      </c>
      <c r="B17" s="84">
        <v>65.723887000000005</v>
      </c>
      <c r="C17" s="84">
        <v>63.533628999999998</v>
      </c>
      <c r="D17" s="84">
        <v>65.480352999999994</v>
      </c>
      <c r="E17" s="84">
        <v>332.89711299999999</v>
      </c>
      <c r="F17" s="84">
        <v>297.76592499999998</v>
      </c>
      <c r="G17" s="85">
        <f>IF(AND(F17&gt;0,E17&gt;0),(E17/F17%)-100,"x  ")</f>
        <v>11.798256633965082</v>
      </c>
    </row>
    <row r="18" spans="1:7" s="9" customFormat="1" ht="12" x14ac:dyDescent="0.2">
      <c r="A18" s="41"/>
    </row>
    <row r="19" spans="1:7" s="9" customFormat="1" ht="12" x14ac:dyDescent="0.2">
      <c r="A19" s="35" t="s">
        <v>28</v>
      </c>
      <c r="B19" s="84">
        <v>1310.4720130000001</v>
      </c>
      <c r="C19" s="84">
        <v>1291.1097150000001</v>
      </c>
      <c r="D19" s="84">
        <v>1329.3404880000001</v>
      </c>
      <c r="E19" s="84">
        <v>7893.8389809999999</v>
      </c>
      <c r="F19" s="84">
        <v>7585.299223</v>
      </c>
      <c r="G19" s="85">
        <f>IF(AND(F19&gt;0,E19&gt;0),(E19/F19%)-100,"x  ")</f>
        <v>4.0676016717237928</v>
      </c>
    </row>
    <row r="20" spans="1:7" s="9" customFormat="1" ht="12" x14ac:dyDescent="0.2">
      <c r="A20" s="42" t="s">
        <v>23</v>
      </c>
    </row>
    <row r="21" spans="1:7" s="9" customFormat="1" ht="12" x14ac:dyDescent="0.2">
      <c r="A21" s="40" t="s">
        <v>29</v>
      </c>
      <c r="B21" s="84">
        <v>130.95865800000001</v>
      </c>
      <c r="C21" s="84">
        <v>172.373839</v>
      </c>
      <c r="D21" s="84">
        <v>144.27960999999999</v>
      </c>
      <c r="E21" s="84">
        <v>824.68294800000001</v>
      </c>
      <c r="F21" s="84">
        <v>857.10540400000002</v>
      </c>
      <c r="G21" s="85">
        <f>IF(AND(F21&gt;0,E21&gt;0),(E21/F21%)-100,"x  ")</f>
        <v>-3.7827851567250121</v>
      </c>
    </row>
    <row r="22" spans="1:7" s="9" customFormat="1" ht="12" x14ac:dyDescent="0.2">
      <c r="A22" s="39" t="s">
        <v>31</v>
      </c>
    </row>
    <row r="23" spans="1:7" s="9" customFormat="1" ht="12" x14ac:dyDescent="0.2">
      <c r="A23" s="39" t="s">
        <v>130</v>
      </c>
      <c r="B23" s="84">
        <v>107.277467</v>
      </c>
      <c r="C23" s="84">
        <v>147.32753700000001</v>
      </c>
      <c r="D23" s="84">
        <v>116.013192</v>
      </c>
      <c r="E23" s="84">
        <v>675.08833600000003</v>
      </c>
      <c r="F23" s="84">
        <v>707.915436</v>
      </c>
      <c r="G23" s="85">
        <f>IF(AND(F23&gt;0,E23&gt;0),(E23/F23%)-100,"x  ")</f>
        <v>-4.6371499095267694</v>
      </c>
    </row>
    <row r="24" spans="1:7" s="9" customFormat="1" ht="12" x14ac:dyDescent="0.2">
      <c r="A24" s="40" t="s">
        <v>30</v>
      </c>
      <c r="B24" s="84">
        <v>174.69218499999999</v>
      </c>
      <c r="C24" s="84">
        <v>105.394941</v>
      </c>
      <c r="D24" s="84">
        <v>121.615047</v>
      </c>
      <c r="E24" s="84">
        <v>806.18104300000005</v>
      </c>
      <c r="F24" s="84">
        <v>836.76264600000002</v>
      </c>
      <c r="G24" s="85">
        <f>IF(AND(F24&gt;0,E24&gt;0),(E24/F24%)-100,"x  ")</f>
        <v>-3.654752413505804</v>
      </c>
    </row>
    <row r="25" spans="1:7" s="9" customFormat="1" ht="12" x14ac:dyDescent="0.2">
      <c r="A25" s="39" t="s">
        <v>31</v>
      </c>
    </row>
    <row r="26" spans="1:7" s="9" customFormat="1" ht="12" x14ac:dyDescent="0.2">
      <c r="A26" s="39" t="s">
        <v>32</v>
      </c>
      <c r="B26" s="84">
        <v>59.495154999999997</v>
      </c>
      <c r="C26" s="84">
        <v>18.925695000000001</v>
      </c>
      <c r="D26" s="84">
        <v>29.836818000000001</v>
      </c>
      <c r="E26" s="84">
        <v>173.616128</v>
      </c>
      <c r="F26" s="84">
        <v>267.132002</v>
      </c>
      <c r="G26" s="85">
        <f>IF(AND(F26&gt;0,E26&gt;0),(E26/F26%)-100,"x  ")</f>
        <v>-35.007364636154676</v>
      </c>
    </row>
    <row r="27" spans="1:7" s="9" customFormat="1" ht="12" x14ac:dyDescent="0.2">
      <c r="A27" s="39" t="s">
        <v>111</v>
      </c>
      <c r="B27" s="84">
        <v>13.582566999999999</v>
      </c>
      <c r="C27" s="84">
        <v>15.285928999999999</v>
      </c>
      <c r="D27" s="84">
        <v>7.7870660000000003</v>
      </c>
      <c r="E27" s="84">
        <v>85.094465999999997</v>
      </c>
      <c r="F27" s="84">
        <v>68.093935000000002</v>
      </c>
      <c r="G27" s="85">
        <f>IF(AND(F27&gt;0,E27&gt;0),(E27/F27%)-100,"x  ")</f>
        <v>24.966292519297042</v>
      </c>
    </row>
    <row r="28" spans="1:7" s="9" customFormat="1" ht="12" x14ac:dyDescent="0.2">
      <c r="A28" s="42" t="s">
        <v>33</v>
      </c>
      <c r="B28" s="84">
        <v>1004.8211700000001</v>
      </c>
      <c r="C28" s="84">
        <v>1013.3409349999999</v>
      </c>
      <c r="D28" s="84">
        <v>1063.445831</v>
      </c>
      <c r="E28" s="84">
        <v>6262.9749899999997</v>
      </c>
      <c r="F28" s="84">
        <v>5891.4311729999999</v>
      </c>
      <c r="G28" s="85">
        <f>IF(AND(F28&gt;0,E28&gt;0),(E28/F28%)-100,"x  ")</f>
        <v>6.3065120526699445</v>
      </c>
    </row>
    <row r="29" spans="1:7" s="9" customFormat="1" ht="12" x14ac:dyDescent="0.2">
      <c r="A29" s="43" t="s">
        <v>23</v>
      </c>
    </row>
    <row r="30" spans="1:7" s="9" customFormat="1" ht="12" x14ac:dyDescent="0.2">
      <c r="A30" s="39" t="s">
        <v>34</v>
      </c>
      <c r="B30" s="84">
        <v>195.20586700000001</v>
      </c>
      <c r="C30" s="84">
        <v>197.06280799999999</v>
      </c>
      <c r="D30" s="84">
        <v>199.943725</v>
      </c>
      <c r="E30" s="84">
        <v>1203.5183509999999</v>
      </c>
      <c r="F30" s="84">
        <v>1189.616041</v>
      </c>
      <c r="G30" s="85">
        <f>IF(AND(F30&gt;0,E30&gt;0),(E30/F30%)-100,"x  ")</f>
        <v>1.1686384111224299</v>
      </c>
    </row>
    <row r="31" spans="1:7" s="9" customFormat="1" ht="12" x14ac:dyDescent="0.2">
      <c r="A31" s="44" t="s">
        <v>31</v>
      </c>
    </row>
    <row r="32" spans="1:7" s="9" customFormat="1" ht="12" x14ac:dyDescent="0.2">
      <c r="A32" s="44" t="s">
        <v>112</v>
      </c>
      <c r="B32" s="84">
        <v>74.745763999999994</v>
      </c>
      <c r="C32" s="84">
        <v>79.553216000000006</v>
      </c>
      <c r="D32" s="84">
        <v>68.354292000000001</v>
      </c>
      <c r="E32" s="84">
        <v>473.40638200000001</v>
      </c>
      <c r="F32" s="84">
        <v>446.75914599999999</v>
      </c>
      <c r="G32" s="85">
        <f>IF(AND(F32&gt;0,E32&gt;0),(E32/F32%)-100,"x  ")</f>
        <v>5.9645641815243522</v>
      </c>
    </row>
    <row r="33" spans="1:7" s="9" customFormat="1" ht="12" x14ac:dyDescent="0.2">
      <c r="A33" s="45" t="s">
        <v>35</v>
      </c>
      <c r="B33" s="84">
        <v>24.986837999999999</v>
      </c>
      <c r="C33" s="84">
        <v>22.064972999999998</v>
      </c>
      <c r="D33" s="84">
        <v>27.162832999999999</v>
      </c>
      <c r="E33" s="84">
        <v>156.28182100000001</v>
      </c>
      <c r="F33" s="84">
        <v>163.12081800000001</v>
      </c>
      <c r="G33" s="85">
        <f>IF(AND(F33&gt;0,E33&gt;0),(E33/F33%)-100,"x  ")</f>
        <v>-4.1925960670452298</v>
      </c>
    </row>
    <row r="34" spans="1:7" s="9" customFormat="1" ht="12" x14ac:dyDescent="0.2">
      <c r="A34" s="43" t="s">
        <v>36</v>
      </c>
      <c r="B34" s="84">
        <v>809.61530300000004</v>
      </c>
      <c r="C34" s="84">
        <v>816.27812700000004</v>
      </c>
      <c r="D34" s="84">
        <v>863.50210600000003</v>
      </c>
      <c r="E34" s="84">
        <v>5059.456639</v>
      </c>
      <c r="F34" s="84">
        <v>4701.8151319999997</v>
      </c>
      <c r="G34" s="85">
        <f>IF(AND(F34&gt;0,E34&gt;0),(E34/F34%)-100,"x  ")</f>
        <v>7.606456165533487</v>
      </c>
    </row>
    <row r="35" spans="1:7" s="9" customFormat="1" ht="12" x14ac:dyDescent="0.2">
      <c r="A35" s="44" t="s">
        <v>31</v>
      </c>
    </row>
    <row r="36" spans="1:7" s="9" customFormat="1" ht="12" x14ac:dyDescent="0.2">
      <c r="A36" s="44" t="s">
        <v>113</v>
      </c>
      <c r="B36" s="84">
        <v>29.824717</v>
      </c>
      <c r="C36" s="84">
        <v>28.681805000000001</v>
      </c>
      <c r="D36" s="84">
        <v>33.495474999999999</v>
      </c>
      <c r="E36" s="84">
        <v>213.854039</v>
      </c>
      <c r="F36" s="84">
        <v>209.85777899999999</v>
      </c>
      <c r="G36" s="85">
        <f t="shared" ref="G36:G47" si="0">IF(AND(F36&gt;0,E36&gt;0),(E36/F36%)-100,"x  ")</f>
        <v>1.9042706060469783</v>
      </c>
    </row>
    <row r="37" spans="1:7" s="9" customFormat="1" ht="12" x14ac:dyDescent="0.2">
      <c r="A37" s="45" t="s">
        <v>37</v>
      </c>
      <c r="B37" s="84">
        <v>13.143198999999999</v>
      </c>
      <c r="C37" s="84">
        <v>9.2923249999999999</v>
      </c>
      <c r="D37" s="84">
        <v>12.624936</v>
      </c>
      <c r="E37" s="84">
        <v>69.861652000000007</v>
      </c>
      <c r="F37" s="84">
        <v>57.170425999999999</v>
      </c>
      <c r="G37" s="85">
        <f t="shared" si="0"/>
        <v>22.198935512567303</v>
      </c>
    </row>
    <row r="38" spans="1:7" s="9" customFormat="1" ht="12" x14ac:dyDescent="0.2">
      <c r="A38" s="45" t="s">
        <v>38</v>
      </c>
      <c r="B38" s="84">
        <v>65.770191999999994</v>
      </c>
      <c r="C38" s="84">
        <v>50.029553999999997</v>
      </c>
      <c r="D38" s="84">
        <v>70.219013000000004</v>
      </c>
      <c r="E38" s="84">
        <v>355.41781700000001</v>
      </c>
      <c r="F38" s="84">
        <v>281.49321700000002</v>
      </c>
      <c r="G38" s="85">
        <f t="shared" si="0"/>
        <v>26.261591944505014</v>
      </c>
    </row>
    <row r="39" spans="1:7" s="9" customFormat="1" ht="12" x14ac:dyDescent="0.2">
      <c r="A39" s="45" t="s">
        <v>39</v>
      </c>
      <c r="B39" s="84">
        <v>41.469706000000002</v>
      </c>
      <c r="C39" s="84">
        <v>40.311211999999998</v>
      </c>
      <c r="D39" s="84">
        <v>46.535510000000002</v>
      </c>
      <c r="E39" s="84">
        <v>240.506911</v>
      </c>
      <c r="F39" s="84">
        <v>224.25703300000001</v>
      </c>
      <c r="G39" s="85">
        <f t="shared" si="0"/>
        <v>7.2460951536802014</v>
      </c>
    </row>
    <row r="40" spans="1:7" s="9" customFormat="1" ht="12" x14ac:dyDescent="0.2">
      <c r="A40" s="45" t="s">
        <v>40</v>
      </c>
      <c r="B40" s="84">
        <v>72.037837999999994</v>
      </c>
      <c r="C40" s="84">
        <v>75.928867999999994</v>
      </c>
      <c r="D40" s="84">
        <v>79.058978999999994</v>
      </c>
      <c r="E40" s="84">
        <v>462.22003999999998</v>
      </c>
      <c r="F40" s="84">
        <v>596.94343700000002</v>
      </c>
      <c r="G40" s="85">
        <f t="shared" si="0"/>
        <v>-22.568871462439759</v>
      </c>
    </row>
    <row r="41" spans="1:7" s="9" customFormat="1" ht="12" x14ac:dyDescent="0.2">
      <c r="A41" s="45" t="s">
        <v>115</v>
      </c>
      <c r="B41" s="84">
        <v>163.22366</v>
      </c>
      <c r="C41" s="84">
        <v>183.46401</v>
      </c>
      <c r="D41" s="84">
        <v>164.356585</v>
      </c>
      <c r="E41" s="84">
        <v>1069.3403510000001</v>
      </c>
      <c r="F41" s="84">
        <v>1002.051068</v>
      </c>
      <c r="G41" s="85">
        <f t="shared" si="0"/>
        <v>6.715155060340706</v>
      </c>
    </row>
    <row r="42" spans="1:7" s="9" customFormat="1" ht="12" x14ac:dyDescent="0.2">
      <c r="A42" s="45" t="s">
        <v>116</v>
      </c>
      <c r="B42" s="84">
        <v>10.970746</v>
      </c>
      <c r="C42" s="84">
        <v>8.9726809999999997</v>
      </c>
      <c r="D42" s="84">
        <v>14.280804</v>
      </c>
      <c r="E42" s="84">
        <v>82.99579</v>
      </c>
      <c r="F42" s="84">
        <v>92.292539000000005</v>
      </c>
      <c r="G42" s="85">
        <f t="shared" si="0"/>
        <v>-10.073131697026994</v>
      </c>
    </row>
    <row r="43" spans="1:7" s="9" customFormat="1" ht="12" x14ac:dyDescent="0.2">
      <c r="A43" s="45" t="s">
        <v>117</v>
      </c>
      <c r="B43" s="84">
        <v>43.426321000000002</v>
      </c>
      <c r="C43" s="84">
        <v>35.162348999999999</v>
      </c>
      <c r="D43" s="84">
        <v>51.042696999999997</v>
      </c>
      <c r="E43" s="84">
        <v>264.86110400000001</v>
      </c>
      <c r="F43" s="84">
        <v>246.00143499999999</v>
      </c>
      <c r="G43" s="85">
        <f t="shared" si="0"/>
        <v>7.6664873926446973</v>
      </c>
    </row>
    <row r="44" spans="1:7" s="9" customFormat="1" ht="12" x14ac:dyDescent="0.2">
      <c r="A44" s="45" t="s">
        <v>114</v>
      </c>
      <c r="B44" s="84">
        <v>24.699197999999999</v>
      </c>
      <c r="C44" s="84">
        <v>22.138715000000001</v>
      </c>
      <c r="D44" s="84">
        <v>24.619989</v>
      </c>
      <c r="E44" s="84">
        <v>133.85363599999999</v>
      </c>
      <c r="F44" s="84">
        <v>117.281808</v>
      </c>
      <c r="G44" s="85">
        <f t="shared" si="0"/>
        <v>14.129922008023627</v>
      </c>
    </row>
    <row r="45" spans="1:7" s="9" customFormat="1" ht="12" x14ac:dyDescent="0.2">
      <c r="A45" s="45" t="s">
        <v>41</v>
      </c>
      <c r="B45" s="84">
        <v>36.599741000000002</v>
      </c>
      <c r="C45" s="84">
        <v>44.484425000000002</v>
      </c>
      <c r="D45" s="84">
        <v>32.494551000000001</v>
      </c>
      <c r="E45" s="84">
        <v>226.96956800000001</v>
      </c>
      <c r="F45" s="84">
        <v>232.40914699999999</v>
      </c>
      <c r="G45" s="85">
        <f t="shared" si="0"/>
        <v>-2.3405184650499109</v>
      </c>
    </row>
    <row r="46" spans="1:7" s="9" customFormat="1" ht="12" x14ac:dyDescent="0.2">
      <c r="A46" s="45" t="s">
        <v>131</v>
      </c>
      <c r="B46" s="84">
        <v>5.8851230000000001</v>
      </c>
      <c r="C46" s="84">
        <v>8.4835729999999998</v>
      </c>
      <c r="D46" s="84">
        <v>9.1046879999999994</v>
      </c>
      <c r="E46" s="84">
        <v>39.620207999999998</v>
      </c>
      <c r="F46" s="84">
        <v>36.652929</v>
      </c>
      <c r="G46" s="85">
        <f t="shared" si="0"/>
        <v>8.095612222422929</v>
      </c>
    </row>
    <row r="47" spans="1:7" s="9" customFormat="1" ht="24" x14ac:dyDescent="0.2">
      <c r="A47" s="68" t="s">
        <v>132</v>
      </c>
      <c r="B47" s="84">
        <v>13.367274</v>
      </c>
      <c r="C47" s="84">
        <v>13.307886999999999</v>
      </c>
      <c r="D47" s="84">
        <v>12.983503000000001</v>
      </c>
      <c r="E47" s="84">
        <v>103.20643200000001</v>
      </c>
      <c r="F47" s="84">
        <v>105.10205000000001</v>
      </c>
      <c r="G47" s="85">
        <f t="shared" si="0"/>
        <v>-1.8035975511419622</v>
      </c>
    </row>
    <row r="48" spans="1:7" s="9" customFormat="1" ht="12" x14ac:dyDescent="0.2">
      <c r="A48" s="46"/>
    </row>
    <row r="49" spans="1:7" s="9" customFormat="1" ht="12" customHeight="1" x14ac:dyDescent="0.2">
      <c r="A49" s="70" t="s">
        <v>159</v>
      </c>
      <c r="B49" s="84">
        <v>68.462918999999999</v>
      </c>
      <c r="C49" s="84">
        <v>73.043892</v>
      </c>
      <c r="D49" s="84">
        <v>82.688986</v>
      </c>
      <c r="E49" s="84">
        <v>426.86218200000002</v>
      </c>
      <c r="F49" s="84">
        <v>427.15316999999999</v>
      </c>
      <c r="G49" s="85">
        <f>IF(AND(F49&gt;0,E49&gt;0),(E49/F49%)-100,"x  ")</f>
        <v>-6.8122636196278563E-2</v>
      </c>
    </row>
    <row r="50" spans="1:7" x14ac:dyDescent="0.2">
      <c r="A50" s="41"/>
      <c r="B50" s="9"/>
      <c r="C50" s="9"/>
      <c r="D50" s="9"/>
      <c r="E50" s="9"/>
      <c r="F50" s="9"/>
      <c r="G50" s="9"/>
    </row>
    <row r="51" spans="1:7" x14ac:dyDescent="0.2">
      <c r="A51" s="47" t="s">
        <v>42</v>
      </c>
      <c r="B51" s="86">
        <v>1654.603881</v>
      </c>
      <c r="C51" s="87">
        <v>1614.2663990000001</v>
      </c>
      <c r="D51" s="87">
        <v>1683.9363760000001</v>
      </c>
      <c r="E51" s="87">
        <v>9871.7419399999999</v>
      </c>
      <c r="F51" s="87">
        <v>9464.2506259999991</v>
      </c>
      <c r="G51" s="88">
        <f>IF(AND(F51&gt;0,E51&gt;0),(E51/F51%)-100,"x  ")</f>
        <v>4.3055845634576571</v>
      </c>
    </row>
    <row r="52" spans="1:7" ht="7.5" customHeight="1" x14ac:dyDescent="0.2"/>
    <row r="53" spans="1:7" x14ac:dyDescent="0.2">
      <c r="A53" s="33" t="s">
        <v>151</v>
      </c>
    </row>
    <row r="54" spans="1:7" x14ac:dyDescent="0.2">
      <c r="A54" s="33" t="s">
        <v>176</v>
      </c>
      <c r="B54" s="81"/>
      <c r="C54" s="81"/>
      <c r="D54" s="81"/>
      <c r="E54" s="81"/>
      <c r="F54" s="81"/>
      <c r="G54" s="81"/>
    </row>
    <row r="55" spans="1:7" x14ac:dyDescent="0.2">
      <c r="A55" s="33"/>
      <c r="B55" s="33"/>
      <c r="C55" s="33"/>
      <c r="D55" s="33"/>
      <c r="E55" s="33"/>
      <c r="F55" s="33"/>
      <c r="G55" s="33"/>
    </row>
  </sheetData>
  <mergeCells count="6">
    <mergeCell ref="A2:G2"/>
    <mergeCell ref="B5:D5"/>
    <mergeCell ref="B6:F6"/>
    <mergeCell ref="E4:G4"/>
    <mergeCell ref="G5:G6"/>
    <mergeCell ref="A4:A6"/>
  </mergeCells>
  <conditionalFormatting sqref="A7:G51">
    <cfRule type="expression" dxfId="5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>&amp;L&amp;8Statistikamt Nord&amp;C&amp;8&amp;P&amp;R&amp;8Statistischer Bericht G III 3 - vj 2/14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2:G79"/>
  <sheetViews>
    <sheetView zoomScaleNormal="100" workbookViewId="0">
      <pane ySplit="6" topLeftCell="A7" activePane="bottomLeft" state="frozen"/>
      <selection pane="bottomLeft"/>
    </sheetView>
  </sheetViews>
  <sheetFormatPr baseColWidth="10" defaultRowHeight="14.25" x14ac:dyDescent="0.2"/>
  <cols>
    <col min="1" max="1" width="24" customWidth="1"/>
    <col min="2" max="6" width="9.5" customWidth="1"/>
    <col min="7" max="7" width="11.125" customWidth="1"/>
    <col min="8" max="26" width="1" customWidth="1"/>
  </cols>
  <sheetData>
    <row r="2" spans="1:7" x14ac:dyDescent="0.2">
      <c r="A2" s="126" t="s">
        <v>155</v>
      </c>
      <c r="B2" s="127"/>
      <c r="C2" s="127"/>
      <c r="D2" s="127"/>
      <c r="E2" s="127"/>
      <c r="F2" s="127"/>
      <c r="G2" s="127"/>
    </row>
    <row r="3" spans="1:7" ht="10.5" customHeight="1" x14ac:dyDescent="0.2">
      <c r="A3" s="66"/>
      <c r="B3" s="67"/>
      <c r="C3" s="67"/>
      <c r="D3" s="67"/>
      <c r="E3" s="67"/>
      <c r="F3" s="67"/>
      <c r="G3" s="67"/>
    </row>
    <row r="4" spans="1:7" x14ac:dyDescent="0.2">
      <c r="A4" s="129" t="s">
        <v>156</v>
      </c>
      <c r="B4" s="89" t="s">
        <v>94</v>
      </c>
      <c r="C4" s="89" t="s">
        <v>95</v>
      </c>
      <c r="D4" s="89" t="s">
        <v>96</v>
      </c>
      <c r="E4" s="130" t="s">
        <v>163</v>
      </c>
      <c r="F4" s="130"/>
      <c r="G4" s="131"/>
    </row>
    <row r="5" spans="1:7" ht="24" customHeight="1" x14ac:dyDescent="0.2">
      <c r="A5" s="129"/>
      <c r="B5" s="128" t="s">
        <v>166</v>
      </c>
      <c r="C5" s="128"/>
      <c r="D5" s="128"/>
      <c r="E5" s="80" t="s">
        <v>166</v>
      </c>
      <c r="F5" s="80" t="s">
        <v>167</v>
      </c>
      <c r="G5" s="132" t="s">
        <v>150</v>
      </c>
    </row>
    <row r="6" spans="1:7" ht="17.25" customHeight="1" x14ac:dyDescent="0.2">
      <c r="A6" s="129"/>
      <c r="B6" s="128" t="s">
        <v>106</v>
      </c>
      <c r="C6" s="128"/>
      <c r="D6" s="128"/>
      <c r="E6" s="128"/>
      <c r="F6" s="128"/>
      <c r="G6" s="133"/>
    </row>
    <row r="7" spans="1:7" x14ac:dyDescent="0.2">
      <c r="A7" s="71"/>
    </row>
    <row r="8" spans="1:7" ht="12.75" customHeight="1" x14ac:dyDescent="0.2">
      <c r="A8" s="57" t="s">
        <v>43</v>
      </c>
      <c r="B8" s="84">
        <v>1206.7647910000001</v>
      </c>
      <c r="C8" s="84">
        <v>1159.533872</v>
      </c>
      <c r="D8" s="84">
        <v>1162.9639070000001</v>
      </c>
      <c r="E8" s="84">
        <v>7027.692677</v>
      </c>
      <c r="F8" s="84">
        <v>6810.2634790000002</v>
      </c>
      <c r="G8" s="85">
        <f>IF(AND(F8&gt;0,E8&gt;0),(E8/F8%)-100,"x  ")</f>
        <v>3.1926693977473946</v>
      </c>
    </row>
    <row r="9" spans="1:7" ht="12.75" customHeight="1" x14ac:dyDescent="0.2">
      <c r="A9" s="50" t="s">
        <v>23</v>
      </c>
      <c r="B9" s="9"/>
      <c r="C9" s="9"/>
      <c r="D9" s="9"/>
      <c r="E9" s="9"/>
      <c r="F9" s="9"/>
      <c r="G9" s="9"/>
    </row>
    <row r="10" spans="1:7" ht="12.75" customHeight="1" x14ac:dyDescent="0.2">
      <c r="A10" s="50" t="s">
        <v>145</v>
      </c>
      <c r="B10" s="84">
        <v>1022.558634</v>
      </c>
      <c r="C10" s="84">
        <v>950.13818300000003</v>
      </c>
      <c r="D10" s="84">
        <v>1052.3077619999999</v>
      </c>
      <c r="E10" s="84">
        <v>6047.3011429999997</v>
      </c>
      <c r="F10" s="84">
        <v>5728.1786620000003</v>
      </c>
      <c r="G10" s="85">
        <f>IF(AND(F10&gt;0,E10&gt;0),(E10/F10%)-100,"x  ")</f>
        <v>5.5710985957371832</v>
      </c>
    </row>
    <row r="11" spans="1:7" ht="12.75" customHeight="1" x14ac:dyDescent="0.2">
      <c r="A11" s="51" t="s">
        <v>23</v>
      </c>
      <c r="B11" s="9"/>
      <c r="C11" s="9"/>
      <c r="D11" s="9"/>
      <c r="E11" s="9"/>
      <c r="F11" s="9"/>
      <c r="G11" s="9"/>
    </row>
    <row r="12" spans="1:7" ht="12.75" customHeight="1" x14ac:dyDescent="0.2">
      <c r="A12" s="51" t="s">
        <v>146</v>
      </c>
      <c r="B12" s="99">
        <f>SUM(B14:B30)</f>
        <v>461.065157</v>
      </c>
      <c r="C12" s="99">
        <f>SUM(C14:C30)</f>
        <v>416.88083699999999</v>
      </c>
      <c r="D12" s="99">
        <f>SUM(D14:D30)</f>
        <v>457.57495099999994</v>
      </c>
      <c r="E12" s="99">
        <f>SUM(E14:E30)</f>
        <v>2583.9027260000007</v>
      </c>
      <c r="F12" s="99">
        <f>SUM(F14:F30)</f>
        <v>2586.9961799999996</v>
      </c>
      <c r="G12" s="100">
        <f>IF(AND(F12&gt;0,E12&gt;0),(E12/F12%)-100,"x  ")</f>
        <v>-0.11957706099120458</v>
      </c>
    </row>
    <row r="13" spans="1:7" ht="12.75" customHeight="1" x14ac:dyDescent="0.2">
      <c r="A13" s="52" t="s">
        <v>23</v>
      </c>
      <c r="B13" s="9"/>
      <c r="C13" s="9"/>
      <c r="D13" s="9"/>
      <c r="E13" s="9"/>
      <c r="F13" s="9"/>
      <c r="G13" s="9"/>
    </row>
    <row r="14" spans="1:7" ht="12.75" customHeight="1" x14ac:dyDescent="0.2">
      <c r="A14" s="53" t="s">
        <v>44</v>
      </c>
      <c r="B14" s="84">
        <v>61.321044000000001</v>
      </c>
      <c r="C14" s="84">
        <v>53.570031</v>
      </c>
      <c r="D14" s="84">
        <v>61.906187000000003</v>
      </c>
      <c r="E14" s="84">
        <v>364.944681</v>
      </c>
      <c r="F14" s="84">
        <v>463.21877599999999</v>
      </c>
      <c r="G14" s="85">
        <f t="shared" ref="G14:G31" si="0">IF(AND(F14&gt;0,E14&gt;0),(E14/F14%)-100,"x  ")</f>
        <v>-21.215481774857935</v>
      </c>
    </row>
    <row r="15" spans="1:7" ht="12.75" customHeight="1" x14ac:dyDescent="0.2">
      <c r="A15" s="53" t="s">
        <v>45</v>
      </c>
      <c r="B15" s="84">
        <v>46.645513999999999</v>
      </c>
      <c r="C15" s="84">
        <v>47.143287999999998</v>
      </c>
      <c r="D15" s="84">
        <v>54.379537999999997</v>
      </c>
      <c r="E15" s="84">
        <v>304.56789900000001</v>
      </c>
      <c r="F15" s="84">
        <v>275.17693700000001</v>
      </c>
      <c r="G15" s="85">
        <f t="shared" si="0"/>
        <v>10.680750472922085</v>
      </c>
    </row>
    <row r="16" spans="1:7" ht="12.75" customHeight="1" x14ac:dyDescent="0.2">
      <c r="A16" s="53" t="s">
        <v>46</v>
      </c>
      <c r="B16" s="84">
        <v>2.1543260000000002</v>
      </c>
      <c r="C16" s="84">
        <v>2.592282</v>
      </c>
      <c r="D16" s="84">
        <v>2.7316630000000002</v>
      </c>
      <c r="E16" s="84">
        <v>16.218008000000001</v>
      </c>
      <c r="F16" s="84">
        <v>17.518025000000002</v>
      </c>
      <c r="G16" s="85">
        <f t="shared" si="0"/>
        <v>-7.4210249157653294</v>
      </c>
    </row>
    <row r="17" spans="1:7" ht="12.75" customHeight="1" x14ac:dyDescent="0.2">
      <c r="A17" s="53" t="s">
        <v>47</v>
      </c>
      <c r="B17" s="84">
        <v>119.979827</v>
      </c>
      <c r="C17" s="84">
        <v>87.149690000000007</v>
      </c>
      <c r="D17" s="84">
        <v>108.040345</v>
      </c>
      <c r="E17" s="84">
        <v>576.38997199999994</v>
      </c>
      <c r="F17" s="84">
        <v>593.84311100000002</v>
      </c>
      <c r="G17" s="85">
        <f t="shared" si="0"/>
        <v>-2.939015150080607</v>
      </c>
    </row>
    <row r="18" spans="1:7" ht="12.75" customHeight="1" x14ac:dyDescent="0.2">
      <c r="A18" s="53" t="s">
        <v>48</v>
      </c>
      <c r="B18" s="84">
        <v>69.364816000000005</v>
      </c>
      <c r="C18" s="84">
        <v>58.853504999999998</v>
      </c>
      <c r="D18" s="84">
        <v>74.305116999999996</v>
      </c>
      <c r="E18" s="84">
        <v>373.87742300000002</v>
      </c>
      <c r="F18" s="84">
        <v>345.38602300000002</v>
      </c>
      <c r="G18" s="85">
        <f t="shared" si="0"/>
        <v>8.2491467814839723</v>
      </c>
    </row>
    <row r="19" spans="1:7" ht="12.75" customHeight="1" x14ac:dyDescent="0.2">
      <c r="A19" s="53" t="s">
        <v>49</v>
      </c>
      <c r="B19" s="84">
        <v>6.3007419999999996</v>
      </c>
      <c r="C19" s="84">
        <v>6.4646540000000003</v>
      </c>
      <c r="D19" s="84">
        <v>7.193873</v>
      </c>
      <c r="E19" s="84">
        <v>36.053485999999999</v>
      </c>
      <c r="F19" s="84">
        <v>34.699612999999999</v>
      </c>
      <c r="G19" s="85">
        <f t="shared" si="0"/>
        <v>3.9016948114089871</v>
      </c>
    </row>
    <row r="20" spans="1:7" ht="12.75" customHeight="1" x14ac:dyDescent="0.2">
      <c r="A20" s="53" t="s">
        <v>50</v>
      </c>
      <c r="B20" s="84">
        <v>12.084215</v>
      </c>
      <c r="C20" s="84">
        <v>13.872006000000001</v>
      </c>
      <c r="D20" s="84">
        <v>10.532743</v>
      </c>
      <c r="E20" s="84">
        <v>69.885839000000004</v>
      </c>
      <c r="F20" s="84">
        <v>69.734605999999999</v>
      </c>
      <c r="G20" s="85">
        <f t="shared" si="0"/>
        <v>0.21686936899020282</v>
      </c>
    </row>
    <row r="21" spans="1:7" ht="12.75" customHeight="1" x14ac:dyDescent="0.2">
      <c r="A21" s="53" t="s">
        <v>51</v>
      </c>
      <c r="B21" s="84">
        <v>3.092857</v>
      </c>
      <c r="C21" s="84">
        <v>2.437948</v>
      </c>
      <c r="D21" s="84">
        <v>2.7100680000000001</v>
      </c>
      <c r="E21" s="84">
        <v>17.068664999999999</v>
      </c>
      <c r="F21" s="84">
        <v>18.33268</v>
      </c>
      <c r="G21" s="85">
        <f t="shared" si="0"/>
        <v>-6.8948729809280564</v>
      </c>
    </row>
    <row r="22" spans="1:7" ht="12.75" customHeight="1" x14ac:dyDescent="0.2">
      <c r="A22" s="53" t="s">
        <v>52</v>
      </c>
      <c r="B22" s="84">
        <v>36.795605000000002</v>
      </c>
      <c r="C22" s="84">
        <v>29.889600999999999</v>
      </c>
      <c r="D22" s="84">
        <v>39.874654999999997</v>
      </c>
      <c r="E22" s="84">
        <v>202.326887</v>
      </c>
      <c r="F22" s="84">
        <v>161.96512899999999</v>
      </c>
      <c r="G22" s="85">
        <f t="shared" si="0"/>
        <v>24.920029545372074</v>
      </c>
    </row>
    <row r="23" spans="1:7" ht="12.75" customHeight="1" x14ac:dyDescent="0.2">
      <c r="A23" s="53" t="s">
        <v>53</v>
      </c>
      <c r="B23" s="84">
        <v>57.889344999999999</v>
      </c>
      <c r="C23" s="84">
        <v>71.583489999999998</v>
      </c>
      <c r="D23" s="84">
        <v>50.972799000000002</v>
      </c>
      <c r="E23" s="84">
        <v>362.09329300000002</v>
      </c>
      <c r="F23" s="84">
        <v>360.654695</v>
      </c>
      <c r="G23" s="85">
        <f t="shared" si="0"/>
        <v>0.39888514414043641</v>
      </c>
    </row>
    <row r="24" spans="1:7" ht="12.75" customHeight="1" x14ac:dyDescent="0.2">
      <c r="A24" s="53" t="s">
        <v>54</v>
      </c>
      <c r="B24" s="84">
        <v>30.525316</v>
      </c>
      <c r="C24" s="84">
        <v>28.985589000000001</v>
      </c>
      <c r="D24" s="84">
        <v>30.630545000000001</v>
      </c>
      <c r="E24" s="84">
        <v>172.07585700000001</v>
      </c>
      <c r="F24" s="84">
        <v>163.46944400000001</v>
      </c>
      <c r="G24" s="85">
        <f t="shared" si="0"/>
        <v>5.264845092395376</v>
      </c>
    </row>
    <row r="25" spans="1:7" ht="12.75" customHeight="1" x14ac:dyDescent="0.2">
      <c r="A25" s="53" t="s">
        <v>64</v>
      </c>
      <c r="B25" s="84">
        <v>2.474901</v>
      </c>
      <c r="C25" s="84">
        <v>2.0166900000000001</v>
      </c>
      <c r="D25" s="84">
        <v>2.634261</v>
      </c>
      <c r="E25" s="84">
        <v>15.166670999999999</v>
      </c>
      <c r="F25" s="84">
        <v>15.295975</v>
      </c>
      <c r="G25" s="85">
        <f t="shared" si="0"/>
        <v>-0.84534656993098167</v>
      </c>
    </row>
    <row r="26" spans="1:7" ht="12.75" customHeight="1" x14ac:dyDescent="0.2">
      <c r="A26" s="53" t="s">
        <v>65</v>
      </c>
      <c r="B26" s="84">
        <v>1.1960029999999999</v>
      </c>
      <c r="C26" s="84">
        <v>1.2906979999999999</v>
      </c>
      <c r="D26" s="84">
        <v>0.42970799999999998</v>
      </c>
      <c r="E26" s="84">
        <v>5.6701280000000001</v>
      </c>
      <c r="F26" s="84">
        <v>6.807766</v>
      </c>
      <c r="G26" s="85">
        <f t="shared" si="0"/>
        <v>-16.71088577368846</v>
      </c>
    </row>
    <row r="27" spans="1:7" ht="12.75" customHeight="1" x14ac:dyDescent="0.2">
      <c r="A27" s="53" t="s">
        <v>57</v>
      </c>
      <c r="B27" s="84">
        <v>1.917635</v>
      </c>
      <c r="C27" s="84">
        <v>1.420744</v>
      </c>
      <c r="D27" s="84">
        <v>2.031946</v>
      </c>
      <c r="E27" s="84">
        <v>10.451497</v>
      </c>
      <c r="F27" s="84">
        <v>7.9110829999999996</v>
      </c>
      <c r="G27" s="85">
        <f t="shared" si="0"/>
        <v>32.112088825259463</v>
      </c>
    </row>
    <row r="28" spans="1:7" ht="12.75" customHeight="1" x14ac:dyDescent="0.2">
      <c r="A28" s="53" t="s">
        <v>58</v>
      </c>
      <c r="B28" s="84">
        <v>9.1989409999999996</v>
      </c>
      <c r="C28" s="84">
        <v>9.468159</v>
      </c>
      <c r="D28" s="84">
        <v>8.8273650000000004</v>
      </c>
      <c r="E28" s="84">
        <v>56.035420000000002</v>
      </c>
      <c r="F28" s="84">
        <v>51.669246999999999</v>
      </c>
      <c r="G28" s="85">
        <f t="shared" si="0"/>
        <v>8.4502353982437626</v>
      </c>
    </row>
    <row r="29" spans="1:7" ht="12.75" customHeight="1" x14ac:dyDescent="0.2">
      <c r="A29" s="53" t="s">
        <v>55</v>
      </c>
      <c r="B29" s="84">
        <v>6.4937999999999996E-2</v>
      </c>
      <c r="C29" s="84">
        <v>9.1721999999999998E-2</v>
      </c>
      <c r="D29" s="84">
        <v>0.10893700000000001</v>
      </c>
      <c r="E29" s="84">
        <v>0.51593299999999997</v>
      </c>
      <c r="F29" s="84">
        <v>0.36290499999999998</v>
      </c>
      <c r="G29" s="85">
        <f t="shared" si="0"/>
        <v>42.167509403287369</v>
      </c>
    </row>
    <row r="30" spans="1:7" ht="12.75" customHeight="1" x14ac:dyDescent="0.2">
      <c r="A30" s="53" t="s">
        <v>56</v>
      </c>
      <c r="B30" s="84">
        <v>5.9131999999999997E-2</v>
      </c>
      <c r="C30" s="84">
        <v>5.074E-2</v>
      </c>
      <c r="D30" s="84">
        <v>0.26520100000000002</v>
      </c>
      <c r="E30" s="84">
        <v>0.56106699999999998</v>
      </c>
      <c r="F30" s="84">
        <v>0.95016500000000004</v>
      </c>
      <c r="G30" s="85">
        <f t="shared" si="0"/>
        <v>-40.950571742802573</v>
      </c>
    </row>
    <row r="31" spans="1:7" ht="12.75" customHeight="1" x14ac:dyDescent="0.2">
      <c r="A31" s="54" t="s">
        <v>59</v>
      </c>
      <c r="B31" s="99">
        <f>B10-B12</f>
        <v>561.49347699999998</v>
      </c>
      <c r="C31" s="99">
        <f>C10-C12</f>
        <v>533.2573460000001</v>
      </c>
      <c r="D31" s="99">
        <f>D10-D12</f>
        <v>594.73281099999997</v>
      </c>
      <c r="E31" s="99">
        <f>E10-E12</f>
        <v>3463.398416999999</v>
      </c>
      <c r="F31" s="99">
        <f>F10-F12</f>
        <v>3141.1824820000006</v>
      </c>
      <c r="G31" s="100">
        <f t="shared" si="0"/>
        <v>10.25779103399438</v>
      </c>
    </row>
    <row r="32" spans="1:7" ht="12.75" customHeight="1" x14ac:dyDescent="0.2">
      <c r="A32" s="52" t="s">
        <v>23</v>
      </c>
      <c r="B32" s="9"/>
      <c r="C32" s="9"/>
      <c r="D32" s="9"/>
      <c r="E32" s="9"/>
      <c r="F32" s="9"/>
      <c r="G32" s="9"/>
    </row>
    <row r="33" spans="1:7" ht="12.75" customHeight="1" x14ac:dyDescent="0.2">
      <c r="A33" s="53" t="s">
        <v>60</v>
      </c>
      <c r="B33" s="84">
        <v>62.067242999999998</v>
      </c>
      <c r="C33" s="84">
        <v>64.805815999999993</v>
      </c>
      <c r="D33" s="84">
        <v>64.687909000000005</v>
      </c>
      <c r="E33" s="84">
        <v>417.34015099999999</v>
      </c>
      <c r="F33" s="84">
        <v>459.31106499999999</v>
      </c>
      <c r="G33" s="85">
        <f t="shared" ref="G33:G43" si="1">IF(AND(F33&gt;0,E33&gt;0),(E33/F33%)-100,"x  ")</f>
        <v>-9.1377972790618429</v>
      </c>
    </row>
    <row r="34" spans="1:7" ht="12.75" customHeight="1" x14ac:dyDescent="0.2">
      <c r="A34" s="53" t="s">
        <v>61</v>
      </c>
      <c r="B34" s="84">
        <v>222.90388999999999</v>
      </c>
      <c r="C34" s="84">
        <v>209.608754</v>
      </c>
      <c r="D34" s="84">
        <v>252.94413499999999</v>
      </c>
      <c r="E34" s="84">
        <v>1441.9018329999999</v>
      </c>
      <c r="F34" s="84">
        <v>1166.223221</v>
      </c>
      <c r="G34" s="85">
        <f t="shared" si="1"/>
        <v>23.638580250838615</v>
      </c>
    </row>
    <row r="35" spans="1:7" ht="12.75" customHeight="1" x14ac:dyDescent="0.2">
      <c r="A35" s="53" t="s">
        <v>62</v>
      </c>
      <c r="B35" s="84">
        <v>83.855913999999999</v>
      </c>
      <c r="C35" s="84">
        <v>72.330115000000006</v>
      </c>
      <c r="D35" s="84">
        <v>89.279191999999995</v>
      </c>
      <c r="E35" s="84">
        <v>470.95810399999999</v>
      </c>
      <c r="F35" s="84">
        <v>374.86010700000003</v>
      </c>
      <c r="G35" s="85">
        <f t="shared" si="1"/>
        <v>25.635695878409365</v>
      </c>
    </row>
    <row r="36" spans="1:7" ht="12.75" customHeight="1" x14ac:dyDescent="0.2">
      <c r="A36" s="53" t="s">
        <v>63</v>
      </c>
      <c r="B36" s="84">
        <v>112.78814</v>
      </c>
      <c r="C36" s="84">
        <v>108.989391</v>
      </c>
      <c r="D36" s="84">
        <v>113.883371</v>
      </c>
      <c r="E36" s="84">
        <v>687.09730000000002</v>
      </c>
      <c r="F36" s="84">
        <v>705.44912999999997</v>
      </c>
      <c r="G36" s="85">
        <f t="shared" si="1"/>
        <v>-2.6014391710994005</v>
      </c>
    </row>
    <row r="37" spans="1:7" ht="12.75" customHeight="1" x14ac:dyDescent="0.2">
      <c r="A37" s="53" t="s">
        <v>67</v>
      </c>
      <c r="B37" s="84">
        <v>25.249459000000002</v>
      </c>
      <c r="C37" s="84">
        <v>21.304852</v>
      </c>
      <c r="D37" s="84">
        <v>21.66057</v>
      </c>
      <c r="E37" s="84">
        <v>132.68796800000001</v>
      </c>
      <c r="F37" s="84">
        <v>140.80419900000001</v>
      </c>
      <c r="G37" s="85">
        <f t="shared" si="1"/>
        <v>-5.764196705525805</v>
      </c>
    </row>
    <row r="38" spans="1:7" ht="12.75" customHeight="1" x14ac:dyDescent="0.2">
      <c r="A38" s="53" t="s">
        <v>149</v>
      </c>
      <c r="B38" s="84">
        <v>0.14598</v>
      </c>
      <c r="C38" s="84">
        <v>0.29428199999999999</v>
      </c>
      <c r="D38" s="84">
        <v>0.35069400000000001</v>
      </c>
      <c r="E38" s="84">
        <v>1.8092189999999999</v>
      </c>
      <c r="F38" s="84">
        <v>3.795706</v>
      </c>
      <c r="G38" s="85">
        <f t="shared" si="1"/>
        <v>-52.335112361178659</v>
      </c>
    </row>
    <row r="39" spans="1:7" ht="12.75" customHeight="1" x14ac:dyDescent="0.2">
      <c r="A39" s="53" t="s">
        <v>66</v>
      </c>
      <c r="B39" s="84">
        <v>12.1469</v>
      </c>
      <c r="C39" s="84">
        <v>16.752482000000001</v>
      </c>
      <c r="D39" s="84">
        <v>13.631888</v>
      </c>
      <c r="E39" s="84">
        <v>84.811256999999998</v>
      </c>
      <c r="F39" s="84">
        <v>77.375422</v>
      </c>
      <c r="G39" s="85">
        <f>IF(AND(F39&gt;0,E39&gt;0),(E39/F39%)-100,"x  ")</f>
        <v>9.6100735967552993</v>
      </c>
    </row>
    <row r="40" spans="1:7" ht="12.75" customHeight="1" x14ac:dyDescent="0.2">
      <c r="A40" s="53" t="s">
        <v>68</v>
      </c>
      <c r="B40" s="84">
        <v>29.666499000000002</v>
      </c>
      <c r="C40" s="84">
        <v>31.004290999999998</v>
      </c>
      <c r="D40" s="84">
        <v>29.042013000000001</v>
      </c>
      <c r="E40" s="84">
        <v>168.590114</v>
      </c>
      <c r="F40" s="84">
        <v>158.16568899999999</v>
      </c>
      <c r="G40" s="85">
        <f t="shared" si="1"/>
        <v>6.5908257763793614</v>
      </c>
    </row>
    <row r="41" spans="1:7" ht="12.75" customHeight="1" x14ac:dyDescent="0.2">
      <c r="A41" s="53" t="s">
        <v>69</v>
      </c>
      <c r="B41" s="84">
        <v>10.987468</v>
      </c>
      <c r="C41" s="84">
        <v>7.1602030000000001</v>
      </c>
      <c r="D41" s="84">
        <v>7.7328089999999996</v>
      </c>
      <c r="E41" s="84">
        <v>49.630228000000002</v>
      </c>
      <c r="F41" s="84">
        <v>44.953221999999997</v>
      </c>
      <c r="G41" s="85">
        <f t="shared" si="1"/>
        <v>10.404161908572434</v>
      </c>
    </row>
    <row r="42" spans="1:7" ht="12.75" customHeight="1" x14ac:dyDescent="0.2">
      <c r="A42" s="53" t="s">
        <v>70</v>
      </c>
      <c r="B42" s="84">
        <v>1.6819839999999999</v>
      </c>
      <c r="C42" s="84">
        <v>1.0071600000000001</v>
      </c>
      <c r="D42" s="84">
        <v>1.52023</v>
      </c>
      <c r="E42" s="84">
        <v>8.5722430000000003</v>
      </c>
      <c r="F42" s="84">
        <v>10.244721</v>
      </c>
      <c r="G42" s="85">
        <f t="shared" si="1"/>
        <v>-16.325266446982781</v>
      </c>
    </row>
    <row r="43" spans="1:7" ht="12.75" customHeight="1" x14ac:dyDescent="0.2">
      <c r="A43" s="56" t="s">
        <v>71</v>
      </c>
      <c r="B43" s="84">
        <f>B8-B10</f>
        <v>184.20615700000008</v>
      </c>
      <c r="C43" s="84">
        <f>C8-C10</f>
        <v>209.39568899999995</v>
      </c>
      <c r="D43" s="84">
        <f>D8-D10</f>
        <v>110.65614500000015</v>
      </c>
      <c r="E43" s="84">
        <f>E8-E10</f>
        <v>980.39153400000032</v>
      </c>
      <c r="F43" s="84">
        <f>F8-F10</f>
        <v>1082.0848169999999</v>
      </c>
      <c r="G43" s="85">
        <f t="shared" si="1"/>
        <v>-9.3979031405261537</v>
      </c>
    </row>
    <row r="44" spans="1:7" ht="12.75" customHeight="1" x14ac:dyDescent="0.2">
      <c r="A44" s="54" t="s">
        <v>31</v>
      </c>
      <c r="B44" s="9"/>
      <c r="C44" s="9"/>
      <c r="D44" s="9"/>
      <c r="E44" s="9"/>
      <c r="F44" s="9"/>
      <c r="G44" s="9"/>
    </row>
    <row r="45" spans="1:7" ht="12.75" customHeight="1" x14ac:dyDescent="0.2">
      <c r="A45" s="54" t="s">
        <v>72</v>
      </c>
      <c r="B45" s="84">
        <v>109.981666</v>
      </c>
      <c r="C45" s="84">
        <v>140.12973400000001</v>
      </c>
      <c r="D45" s="84">
        <v>65.615200999999999</v>
      </c>
      <c r="E45" s="84">
        <v>621.92703400000005</v>
      </c>
      <c r="F45" s="84">
        <v>655.58539499999995</v>
      </c>
      <c r="G45" s="85">
        <f>IF(AND(F45&gt;0,E45&gt;0),(E45/F45%)-100,"x  ")</f>
        <v>-5.1340925616562743</v>
      </c>
    </row>
    <row r="46" spans="1:7" ht="12.75" customHeight="1" x14ac:dyDescent="0.2">
      <c r="A46" s="54" t="s">
        <v>73</v>
      </c>
      <c r="B46" s="84">
        <v>39.255099000000001</v>
      </c>
      <c r="C46" s="84">
        <v>37.544006000000003</v>
      </c>
      <c r="D46" s="84">
        <v>12.331723</v>
      </c>
      <c r="E46" s="84">
        <v>156.14121800000001</v>
      </c>
      <c r="F46" s="84">
        <v>176.87465800000001</v>
      </c>
      <c r="G46" s="85">
        <f>IF(AND(F46&gt;0,E46&gt;0),(E46/F46%)-100,"x  ")</f>
        <v>-11.722108884586518</v>
      </c>
    </row>
    <row r="47" spans="1:7" ht="12.75" customHeight="1" x14ac:dyDescent="0.2">
      <c r="A47" s="54" t="s">
        <v>74</v>
      </c>
      <c r="B47" s="84">
        <v>22.850852</v>
      </c>
      <c r="C47" s="84">
        <v>19.541519999999998</v>
      </c>
      <c r="D47" s="84">
        <v>19.557238000000002</v>
      </c>
      <c r="E47" s="84">
        <v>118.974716</v>
      </c>
      <c r="F47" s="84">
        <v>131.81312700000001</v>
      </c>
      <c r="G47" s="85">
        <f>IF(AND(F47&gt;0,E47&gt;0),(E47/F47%)-100,"x  ")</f>
        <v>-9.7398577002122124</v>
      </c>
    </row>
    <row r="48" spans="1:7" ht="12.75" customHeight="1" x14ac:dyDescent="0.2">
      <c r="A48" s="54" t="s">
        <v>75</v>
      </c>
      <c r="B48" s="84">
        <v>9.0665820000000004</v>
      </c>
      <c r="C48" s="84">
        <v>9.1508929999999999</v>
      </c>
      <c r="D48" s="84">
        <v>8.2534969999999994</v>
      </c>
      <c r="E48" s="84">
        <v>56.957532</v>
      </c>
      <c r="F48" s="84">
        <v>74.842867999999996</v>
      </c>
      <c r="G48" s="85">
        <f>IF(AND(F48&gt;0,E48&gt;0),(E48/F48%)-100,"x  ")</f>
        <v>-23.897181492296625</v>
      </c>
    </row>
    <row r="49" spans="1:7" ht="12.75" customHeight="1" x14ac:dyDescent="0.2">
      <c r="A49" s="55" t="s">
        <v>76</v>
      </c>
      <c r="B49" s="84">
        <v>11.3047</v>
      </c>
      <c r="C49" s="84">
        <v>7.0046080000000002</v>
      </c>
      <c r="D49" s="84">
        <v>60.474795999999998</v>
      </c>
      <c r="E49" s="84">
        <v>107.86564799999999</v>
      </c>
      <c r="F49" s="84">
        <v>49.136232</v>
      </c>
      <c r="G49" s="85">
        <f>IF(AND(F49&gt;0,E49&gt;0),(E49/F49%)-100,"x  ")</f>
        <v>119.52364601339391</v>
      </c>
    </row>
    <row r="50" spans="1:7" ht="12.75" customHeight="1" x14ac:dyDescent="0.2">
      <c r="A50" s="56" t="s">
        <v>31</v>
      </c>
      <c r="B50" s="9"/>
      <c r="C50" s="9"/>
      <c r="D50" s="9"/>
      <c r="E50" s="9"/>
      <c r="F50" s="9"/>
      <c r="G50" s="9"/>
    </row>
    <row r="51" spans="1:7" ht="12.75" customHeight="1" x14ac:dyDescent="0.2">
      <c r="A51" s="56" t="s">
        <v>77</v>
      </c>
      <c r="B51" s="84">
        <v>1.1875009999999999</v>
      </c>
      <c r="C51" s="84">
        <v>0.90199600000000002</v>
      </c>
      <c r="D51" s="84">
        <v>0.72889800000000005</v>
      </c>
      <c r="E51" s="84">
        <v>4.3985200000000004</v>
      </c>
      <c r="F51" s="84">
        <v>4.3643340000000004</v>
      </c>
      <c r="G51" s="85">
        <f>IF(AND(F51&gt;0,E51&gt;0),(E51/F51%)-100,"x  ")</f>
        <v>0.78330393594991676</v>
      </c>
    </row>
    <row r="52" spans="1:7" ht="12.75" customHeight="1" x14ac:dyDescent="0.2">
      <c r="A52" s="56" t="s">
        <v>118</v>
      </c>
      <c r="B52" s="84">
        <v>0.67146600000000001</v>
      </c>
      <c r="C52" s="84">
        <v>0.73064399999999996</v>
      </c>
      <c r="D52" s="84">
        <v>0.40750399999999998</v>
      </c>
      <c r="E52" s="84">
        <v>4.3729209999999998</v>
      </c>
      <c r="F52" s="84">
        <v>3.1391070000000001</v>
      </c>
      <c r="G52" s="85">
        <f>IF(AND(F52&gt;0,E52&gt;0),(E52/F52%)-100,"x  ")</f>
        <v>39.304617523391187</v>
      </c>
    </row>
    <row r="53" spans="1:7" ht="12.75" customHeight="1" x14ac:dyDescent="0.2">
      <c r="A53" s="56" t="s">
        <v>78</v>
      </c>
      <c r="B53" s="84">
        <v>2.7973710000000001</v>
      </c>
      <c r="C53" s="84">
        <v>2.5266649999999999</v>
      </c>
      <c r="D53" s="84">
        <v>2.2738649999999998</v>
      </c>
      <c r="E53" s="84">
        <v>16.467303000000001</v>
      </c>
      <c r="F53" s="84">
        <v>19.992291000000002</v>
      </c>
      <c r="G53" s="85">
        <f>IF(AND(F53&gt;0,E53&gt;0),(E53/F53%)-100,"x  ")</f>
        <v>-17.631736152700057</v>
      </c>
    </row>
    <row r="54" spans="1:7" ht="12.75" customHeight="1" x14ac:dyDescent="0.2">
      <c r="A54" s="57" t="s">
        <v>79</v>
      </c>
      <c r="B54" s="84">
        <v>129.25166899999999</v>
      </c>
      <c r="C54" s="84">
        <v>128.14107100000001</v>
      </c>
      <c r="D54" s="84">
        <v>146.51393300000001</v>
      </c>
      <c r="E54" s="84">
        <v>821.21756500000004</v>
      </c>
      <c r="F54" s="84">
        <v>818.01077599999996</v>
      </c>
      <c r="G54" s="85">
        <f>IF(AND(F54&gt;0,E54&gt;0),(E54/F54%)-100,"x  ")</f>
        <v>0.39202283076036792</v>
      </c>
    </row>
    <row r="55" spans="1:7" ht="12.75" customHeight="1" x14ac:dyDescent="0.2">
      <c r="A55" s="50" t="s">
        <v>31</v>
      </c>
      <c r="B55" s="9"/>
      <c r="C55" s="9"/>
      <c r="D55" s="9"/>
      <c r="E55" s="9"/>
      <c r="F55" s="9"/>
      <c r="G55" s="9"/>
    </row>
    <row r="56" spans="1:7" ht="12.75" customHeight="1" x14ac:dyDescent="0.2">
      <c r="A56" s="56" t="s">
        <v>80</v>
      </c>
      <c r="B56" s="84">
        <v>104.56069100000001</v>
      </c>
      <c r="C56" s="84">
        <v>108.06758000000001</v>
      </c>
      <c r="D56" s="84">
        <v>115.46832000000001</v>
      </c>
      <c r="E56" s="84">
        <v>658.03581199999996</v>
      </c>
      <c r="F56" s="84">
        <v>658.01059699999996</v>
      </c>
      <c r="G56" s="85">
        <f>IF(AND(F56&gt;0,E56&gt;0),(E56/F56%)-100,"x  ")</f>
        <v>3.8320051553739631E-3</v>
      </c>
    </row>
    <row r="57" spans="1:7" ht="12.75" customHeight="1" x14ac:dyDescent="0.2">
      <c r="A57" s="51" t="s">
        <v>31</v>
      </c>
      <c r="B57" s="9"/>
      <c r="C57" s="9"/>
      <c r="D57" s="9"/>
      <c r="E57" s="9"/>
      <c r="F57" s="9"/>
      <c r="G57" s="9"/>
    </row>
    <row r="58" spans="1:7" ht="12.75" customHeight="1" x14ac:dyDescent="0.2">
      <c r="A58" s="51" t="s">
        <v>81</v>
      </c>
      <c r="B58" s="84">
        <v>86.305770999999993</v>
      </c>
      <c r="C58" s="84">
        <v>86.132197000000005</v>
      </c>
      <c r="D58" s="84">
        <v>92.101411999999996</v>
      </c>
      <c r="E58" s="84">
        <v>536.03765399999997</v>
      </c>
      <c r="F58" s="84">
        <v>537.83254499999998</v>
      </c>
      <c r="G58" s="85">
        <f>IF(AND(F58&gt;0,E58&gt;0),(E58/F58%)-100,"x  ")</f>
        <v>-0.33372673645104101</v>
      </c>
    </row>
    <row r="59" spans="1:7" ht="12.75" customHeight="1" x14ac:dyDescent="0.2">
      <c r="A59" s="51" t="s">
        <v>82</v>
      </c>
      <c r="B59" s="84">
        <v>5.333844</v>
      </c>
      <c r="C59" s="84">
        <v>5.8521780000000003</v>
      </c>
      <c r="D59" s="84">
        <v>5.2487159999999999</v>
      </c>
      <c r="E59" s="84">
        <v>33.879294000000002</v>
      </c>
      <c r="F59" s="84">
        <v>30.180510000000002</v>
      </c>
      <c r="G59" s="85">
        <f>IF(AND(F59&gt;0,E59&gt;0),(E59/F59%)-100,"x  ")</f>
        <v>12.255538425295015</v>
      </c>
    </row>
    <row r="60" spans="1:7" ht="12.75" customHeight="1" x14ac:dyDescent="0.2">
      <c r="A60" s="50" t="s">
        <v>119</v>
      </c>
      <c r="B60" s="90">
        <v>22.458134000000001</v>
      </c>
      <c r="C60" s="84">
        <v>17.425165</v>
      </c>
      <c r="D60" s="84">
        <v>28.455459000000001</v>
      </c>
      <c r="E60" s="84">
        <v>152.127938</v>
      </c>
      <c r="F60" s="84">
        <v>150.03068400000001</v>
      </c>
      <c r="G60" s="85">
        <f>IF(AND(F60&gt;0,E60&gt;0),(E60/F60%)-100,"x  ")</f>
        <v>1.3978833823086347</v>
      </c>
    </row>
    <row r="61" spans="1:7" ht="12.75" customHeight="1" x14ac:dyDescent="0.2">
      <c r="A61" s="51" t="s">
        <v>31</v>
      </c>
      <c r="B61" s="9"/>
      <c r="C61" s="9"/>
      <c r="D61" s="9"/>
      <c r="E61" s="9"/>
      <c r="F61" s="9"/>
      <c r="G61" s="9"/>
    </row>
    <row r="62" spans="1:7" ht="12.75" customHeight="1" x14ac:dyDescent="0.2">
      <c r="A62" s="51" t="s">
        <v>83</v>
      </c>
      <c r="B62" s="84">
        <v>4.4269360000000004</v>
      </c>
      <c r="C62" s="84">
        <v>6.4750079999999999</v>
      </c>
      <c r="D62" s="84">
        <v>5.9346930000000002</v>
      </c>
      <c r="E62" s="84">
        <v>46.694668999999998</v>
      </c>
      <c r="F62" s="84">
        <v>37.327989000000002</v>
      </c>
      <c r="G62" s="85">
        <f>IF(AND(F62&gt;0,E62&gt;0),(E62/F62%)-100,"x  ")</f>
        <v>25.092913523951154</v>
      </c>
    </row>
    <row r="63" spans="1:7" ht="12.75" customHeight="1" x14ac:dyDescent="0.2">
      <c r="A63" s="51"/>
      <c r="B63" s="9"/>
      <c r="C63" s="9"/>
      <c r="D63" s="9"/>
      <c r="E63" s="9"/>
      <c r="F63" s="9"/>
      <c r="G63" s="9"/>
    </row>
    <row r="64" spans="1:7" ht="12.75" customHeight="1" x14ac:dyDescent="0.2">
      <c r="A64" s="57" t="s">
        <v>84</v>
      </c>
      <c r="B64" s="84">
        <v>299.959543</v>
      </c>
      <c r="C64" s="84">
        <v>314.30632100000003</v>
      </c>
      <c r="D64" s="84">
        <v>306.882587</v>
      </c>
      <c r="E64" s="84">
        <v>1881.713252</v>
      </c>
      <c r="F64" s="84">
        <v>1741.2498700000001</v>
      </c>
      <c r="G64" s="85">
        <f>IF(AND(F64&gt;0,E64&gt;0),(E64/F64%)-100,"x  ")</f>
        <v>8.0668136388719489</v>
      </c>
    </row>
    <row r="65" spans="1:7" ht="12.75" customHeight="1" x14ac:dyDescent="0.2">
      <c r="A65" s="50" t="s">
        <v>31</v>
      </c>
      <c r="B65" s="9"/>
      <c r="C65" s="9"/>
      <c r="D65" s="9"/>
      <c r="E65" s="9"/>
      <c r="F65" s="9"/>
      <c r="G65" s="9"/>
    </row>
    <row r="66" spans="1:7" ht="12.75" customHeight="1" x14ac:dyDescent="0.2">
      <c r="A66" s="56" t="s">
        <v>85</v>
      </c>
      <c r="B66" s="84">
        <v>38.555107999999997</v>
      </c>
      <c r="C66" s="84">
        <v>37.829126000000002</v>
      </c>
      <c r="D66" s="84">
        <v>37.682251999999998</v>
      </c>
      <c r="E66" s="84">
        <v>243.20913999999999</v>
      </c>
      <c r="F66" s="84">
        <v>238.61615699999999</v>
      </c>
      <c r="G66" s="85">
        <f t="shared" ref="G66:G71" si="2">IF(AND(F66&gt;0,E66&gt;0),(E66/F66%)-100,"x  ")</f>
        <v>1.9248415772616738</v>
      </c>
    </row>
    <row r="67" spans="1:7" ht="12.75" customHeight="1" x14ac:dyDescent="0.2">
      <c r="A67" s="56" t="s">
        <v>177</v>
      </c>
      <c r="B67" s="84">
        <v>176.10851500000001</v>
      </c>
      <c r="C67" s="84">
        <v>197.33441400000001</v>
      </c>
      <c r="D67" s="84">
        <v>194.02556200000001</v>
      </c>
      <c r="E67" s="84">
        <v>1153.4404159999999</v>
      </c>
      <c r="F67" s="84">
        <v>1058.054948</v>
      </c>
      <c r="G67" s="85">
        <f t="shared" si="2"/>
        <v>9.0151714880501572</v>
      </c>
    </row>
    <row r="68" spans="1:7" ht="12.75" customHeight="1" x14ac:dyDescent="0.2">
      <c r="A68" s="56" t="s">
        <v>86</v>
      </c>
      <c r="B68" s="84">
        <v>27.298660000000002</v>
      </c>
      <c r="C68" s="84">
        <v>29.555437999999999</v>
      </c>
      <c r="D68" s="84">
        <v>26.482683000000002</v>
      </c>
      <c r="E68" s="84">
        <v>163.227529</v>
      </c>
      <c r="F68" s="84">
        <v>141.07986600000001</v>
      </c>
      <c r="G68" s="85">
        <f t="shared" si="2"/>
        <v>15.698670283681707</v>
      </c>
    </row>
    <row r="69" spans="1:7" ht="12.75" customHeight="1" x14ac:dyDescent="0.2">
      <c r="A69" s="56" t="s">
        <v>133</v>
      </c>
      <c r="B69" s="84">
        <v>14.170107</v>
      </c>
      <c r="C69" s="84">
        <v>9.8799329999999994</v>
      </c>
      <c r="D69" s="84">
        <v>14.061942</v>
      </c>
      <c r="E69" s="84">
        <v>79.002319999999997</v>
      </c>
      <c r="F69" s="84">
        <v>76.825163000000003</v>
      </c>
      <c r="G69" s="85">
        <f t="shared" si="2"/>
        <v>2.833911331890036</v>
      </c>
    </row>
    <row r="70" spans="1:7" ht="12.75" customHeight="1" x14ac:dyDescent="0.2">
      <c r="A70" s="58" t="s">
        <v>134</v>
      </c>
      <c r="B70" s="84">
        <v>4.1252979999999999</v>
      </c>
      <c r="C70" s="84">
        <v>3.1982710000000001</v>
      </c>
      <c r="D70" s="84">
        <v>3.0642049999999998</v>
      </c>
      <c r="E70" s="84">
        <v>22.193639000000001</v>
      </c>
      <c r="F70" s="84">
        <v>22.258251000000001</v>
      </c>
      <c r="G70" s="85">
        <f t="shared" si="2"/>
        <v>-0.29028336503169783</v>
      </c>
    </row>
    <row r="71" spans="1:7" ht="12.75" customHeight="1" x14ac:dyDescent="0.2">
      <c r="A71" s="59" t="s">
        <v>87</v>
      </c>
      <c r="B71" s="84">
        <v>7.3231780000000004</v>
      </c>
      <c r="C71" s="84">
        <v>5.2805270000000002</v>
      </c>
      <c r="D71" s="84">
        <v>7.101153</v>
      </c>
      <c r="E71" s="84">
        <v>33.252797999999999</v>
      </c>
      <c r="F71" s="84">
        <v>45.590268999999999</v>
      </c>
      <c r="G71" s="85">
        <f t="shared" si="2"/>
        <v>-27.061632384752983</v>
      </c>
    </row>
    <row r="72" spans="1:7" ht="12.75" customHeight="1" x14ac:dyDescent="0.2">
      <c r="A72" s="60" t="s">
        <v>31</v>
      </c>
      <c r="B72" s="9"/>
      <c r="C72" s="9"/>
      <c r="D72" s="9"/>
      <c r="E72" s="9"/>
      <c r="F72" s="9"/>
      <c r="G72" s="9"/>
    </row>
    <row r="73" spans="1:7" ht="12.75" customHeight="1" x14ac:dyDescent="0.2">
      <c r="A73" s="60" t="s">
        <v>108</v>
      </c>
      <c r="B73" s="84">
        <v>4.183738</v>
      </c>
      <c r="C73" s="84">
        <v>2.9225140000000001</v>
      </c>
      <c r="D73" s="84">
        <v>3.6101760000000001</v>
      </c>
      <c r="E73" s="84">
        <v>19.878813999999998</v>
      </c>
      <c r="F73" s="84">
        <v>34.179650000000002</v>
      </c>
      <c r="G73" s="85">
        <f>IF(AND(F73&gt;0,E73&gt;0),(E73/F73%)-100,"x  ")</f>
        <v>-41.840206087540402</v>
      </c>
    </row>
    <row r="74" spans="1:7" ht="24" x14ac:dyDescent="0.2">
      <c r="A74" s="61" t="s">
        <v>103</v>
      </c>
      <c r="B74" s="84">
        <v>0</v>
      </c>
      <c r="C74" s="84">
        <v>0</v>
      </c>
      <c r="D74" s="84">
        <v>0</v>
      </c>
      <c r="E74" s="84">
        <v>0</v>
      </c>
      <c r="F74" s="84">
        <v>0</v>
      </c>
      <c r="G74" s="85" t="str">
        <f>IF(AND(F74&gt;0,E74&gt;0),(E74/F74%)-100,"x  ")</f>
        <v xml:space="preserve">x  </v>
      </c>
    </row>
    <row r="75" spans="1:7" x14ac:dyDescent="0.2">
      <c r="A75" s="62" t="s">
        <v>42</v>
      </c>
      <c r="B75" s="91">
        <v>1654.603881</v>
      </c>
      <c r="C75" s="87">
        <v>1614.2663990000001</v>
      </c>
      <c r="D75" s="87">
        <v>1683.9363760000001</v>
      </c>
      <c r="E75" s="87">
        <v>9871.7419399999999</v>
      </c>
      <c r="F75" s="87">
        <v>9464.2506259999991</v>
      </c>
      <c r="G75" s="88">
        <f>IF(AND(F75&gt;0,E75&gt;0),(E75/F75%)-100,"x  ")</f>
        <v>4.3055845634576571</v>
      </c>
    </row>
    <row r="77" spans="1:7" x14ac:dyDescent="0.2">
      <c r="A77" s="33" t="s">
        <v>151</v>
      </c>
    </row>
    <row r="78" spans="1:7" x14ac:dyDescent="0.2">
      <c r="A78" s="33" t="s">
        <v>176</v>
      </c>
      <c r="B78" s="81"/>
      <c r="C78" s="81"/>
      <c r="D78" s="81"/>
      <c r="E78" s="81"/>
      <c r="F78" s="81"/>
      <c r="G78" s="81"/>
    </row>
    <row r="79" spans="1:7" x14ac:dyDescent="0.2">
      <c r="A79" s="33"/>
      <c r="B79" s="33"/>
      <c r="C79" s="33"/>
      <c r="D79" s="33"/>
      <c r="E79" s="33"/>
      <c r="F79" s="33"/>
      <c r="G79" s="33"/>
    </row>
  </sheetData>
  <mergeCells count="6">
    <mergeCell ref="A2:G2"/>
    <mergeCell ref="B5:D5"/>
    <mergeCell ref="A4:A6"/>
    <mergeCell ref="B6:F6"/>
    <mergeCell ref="E4:G4"/>
    <mergeCell ref="G5:G6"/>
  </mergeCells>
  <conditionalFormatting sqref="A8:G11 A68:G75 B67:G67 A26:G30 A13:G24 A12 A32:G66 A31">
    <cfRule type="expression" dxfId="4" priority="8">
      <formula>MOD(ROW(),2)=0</formula>
    </cfRule>
  </conditionalFormatting>
  <conditionalFormatting sqref="A25:G25">
    <cfRule type="expression" dxfId="3" priority="4">
      <formula>MOD(ROW(),2)=0</formula>
    </cfRule>
  </conditionalFormatting>
  <conditionalFormatting sqref="A67">
    <cfRule type="expression" dxfId="2" priority="3">
      <formula>MOD(ROW(),2)=0</formula>
    </cfRule>
  </conditionalFormatting>
  <conditionalFormatting sqref="B12:G12">
    <cfRule type="expression" dxfId="1" priority="2">
      <formula>MOD(ROW(),2)=0</formula>
    </cfRule>
  </conditionalFormatting>
  <conditionalFormatting sqref="B31:G31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&amp;L&amp;8Statistikamt Nord&amp;C&amp;8&amp;P&amp;R&amp;8Statistischer Bericht G III 3 - vj 2/14 SH</oddFooter>
  </headerFooter>
  <rowBreaks count="1" manualBreakCount="1">
    <brk id="48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2:G29"/>
  <sheetViews>
    <sheetView zoomScaleNormal="100" workbookViewId="0"/>
  </sheetViews>
  <sheetFormatPr baseColWidth="10" defaultColWidth="10.875" defaultRowHeight="14.25" x14ac:dyDescent="0.2"/>
  <cols>
    <col min="1" max="7" width="11.875" customWidth="1"/>
  </cols>
  <sheetData>
    <row r="2" spans="1:7" x14ac:dyDescent="0.2">
      <c r="A2" s="113" t="s">
        <v>157</v>
      </c>
      <c r="B2" s="113"/>
      <c r="C2" s="113"/>
      <c r="D2" s="113"/>
      <c r="E2" s="113"/>
      <c r="F2" s="113"/>
      <c r="G2" s="113"/>
    </row>
    <row r="3" spans="1:7" x14ac:dyDescent="0.2">
      <c r="A3" s="78"/>
      <c r="B3" s="113" t="s">
        <v>168</v>
      </c>
      <c r="C3" s="113"/>
      <c r="D3" s="113"/>
      <c r="E3" s="113"/>
      <c r="F3" s="113"/>
      <c r="G3" s="78"/>
    </row>
    <row r="28" spans="1:7" x14ac:dyDescent="0.2">
      <c r="A28" s="113"/>
      <c r="B28" s="113"/>
      <c r="C28" s="113"/>
      <c r="D28" s="113"/>
      <c r="E28" s="113"/>
      <c r="F28" s="113"/>
      <c r="G28" s="113"/>
    </row>
    <row r="29" spans="1:7" x14ac:dyDescent="0.2">
      <c r="A29" s="134" t="s">
        <v>169</v>
      </c>
      <c r="B29" s="134"/>
      <c r="C29" s="134"/>
      <c r="D29" s="134"/>
      <c r="E29" s="134"/>
      <c r="F29" s="134"/>
      <c r="G29" s="134"/>
    </row>
  </sheetData>
  <mergeCells count="4">
    <mergeCell ref="A29:G29"/>
    <mergeCell ref="A28:G28"/>
    <mergeCell ref="B3:F3"/>
    <mergeCell ref="A2:G2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G III 3 - vj 2/14 SH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Z48"/>
  <sheetViews>
    <sheetView topLeftCell="A13" workbookViewId="0">
      <selection activeCell="B40" sqref="B40:B45"/>
    </sheetView>
  </sheetViews>
  <sheetFormatPr baseColWidth="10" defaultRowHeight="14.25" x14ac:dyDescent="0.2"/>
  <cols>
    <col min="1" max="1" width="18.625" customWidth="1"/>
    <col min="2" max="2" width="11" customWidth="1"/>
    <col min="7" max="26" width="2" customWidth="1"/>
  </cols>
  <sheetData>
    <row r="1" spans="1:26" x14ac:dyDescent="0.2">
      <c r="A1" s="65" t="s">
        <v>158</v>
      </c>
      <c r="B1" s="10"/>
      <c r="C1" s="10"/>
      <c r="D1" s="10"/>
      <c r="E1" s="10"/>
      <c r="F1" s="10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35" t="s">
        <v>88</v>
      </c>
      <c r="B3" s="140" t="s">
        <v>89</v>
      </c>
      <c r="C3" s="141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36"/>
      <c r="B4" s="142" t="s">
        <v>170</v>
      </c>
      <c r="C4" s="143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36"/>
      <c r="B5" s="138"/>
      <c r="C5" s="139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37"/>
      <c r="B6" s="138"/>
      <c r="C6" s="139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6"/>
      <c r="B7" s="17"/>
      <c r="C7" s="17"/>
      <c r="D7" s="17"/>
      <c r="E7" s="17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5"/>
    </row>
    <row r="8" spans="1:26" x14ac:dyDescent="0.2">
      <c r="A8" s="18" t="s">
        <v>42</v>
      </c>
      <c r="B8" s="93">
        <v>9871.7419399999999</v>
      </c>
      <c r="C8" s="94"/>
      <c r="D8" s="93">
        <v>9464.2506259999991</v>
      </c>
      <c r="E8" s="94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19"/>
      <c r="B9" s="20">
        <v>2014</v>
      </c>
      <c r="C9" s="20">
        <v>2014</v>
      </c>
      <c r="D9" s="12">
        <v>2013</v>
      </c>
      <c r="E9" s="12">
        <v>2013</v>
      </c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5"/>
    </row>
    <row r="10" spans="1:26" x14ac:dyDescent="0.2">
      <c r="A10" s="19" t="s">
        <v>61</v>
      </c>
      <c r="B10" s="92">
        <v>1441.9018329999999</v>
      </c>
      <c r="C10" s="95">
        <f t="shared" ref="C10:C24" si="0">IF(B$8&gt;0,B10/B$8*100,0)</f>
        <v>14.606356626457762</v>
      </c>
      <c r="D10" s="96">
        <v>1166.223221</v>
      </c>
      <c r="E10" s="95">
        <f t="shared" ref="E10:E24" si="1">IF(D$8&gt;0,D10/D$8*100,0)</f>
        <v>12.322404246102431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19" t="s">
        <v>171</v>
      </c>
      <c r="B11" s="92">
        <v>1140.128107</v>
      </c>
      <c r="C11" s="97">
        <f t="shared" si="0"/>
        <v>11.549411582369626</v>
      </c>
      <c r="D11" s="96">
        <v>1048.2931610000001</v>
      </c>
      <c r="E11" s="95">
        <f t="shared" si="1"/>
        <v>11.076346162264027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19" t="s">
        <v>63</v>
      </c>
      <c r="B12" s="92">
        <v>687.09730000000002</v>
      </c>
      <c r="C12" s="97">
        <f t="shared" si="0"/>
        <v>6.9602437358689704</v>
      </c>
      <c r="D12" s="96">
        <v>705.44912999999997</v>
      </c>
      <c r="E12" s="95">
        <f t="shared" si="1"/>
        <v>7.4538297629397547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5"/>
    </row>
    <row r="13" spans="1:26" x14ac:dyDescent="0.2">
      <c r="A13" s="19" t="s">
        <v>72</v>
      </c>
      <c r="B13" s="92">
        <v>621.92703400000005</v>
      </c>
      <c r="C13" s="97">
        <f t="shared" si="0"/>
        <v>6.3000738651804751</v>
      </c>
      <c r="D13" s="96">
        <v>655.58539499999995</v>
      </c>
      <c r="E13" s="95">
        <f t="shared" si="1"/>
        <v>6.9269657039616943</v>
      </c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5"/>
    </row>
    <row r="14" spans="1:26" x14ac:dyDescent="0.2">
      <c r="A14" s="19" t="s">
        <v>47</v>
      </c>
      <c r="B14" s="92">
        <v>576.38997199999994</v>
      </c>
      <c r="C14" s="97">
        <f t="shared" si="0"/>
        <v>5.8387868676396941</v>
      </c>
      <c r="D14" s="96">
        <v>593.84311100000002</v>
      </c>
      <c r="E14" s="95">
        <f t="shared" si="1"/>
        <v>6.2745919826827725</v>
      </c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5"/>
    </row>
    <row r="15" spans="1:26" x14ac:dyDescent="0.2">
      <c r="A15" s="19" t="s">
        <v>172</v>
      </c>
      <c r="B15" s="92">
        <v>536.03765399999997</v>
      </c>
      <c r="C15" s="97">
        <f t="shared" si="0"/>
        <v>5.4300209350893951</v>
      </c>
      <c r="D15" s="96">
        <v>537.83254499999998</v>
      </c>
      <c r="E15" s="95">
        <f t="shared" si="1"/>
        <v>5.6827800346123256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5"/>
    </row>
    <row r="16" spans="1:26" x14ac:dyDescent="0.2">
      <c r="A16" s="19" t="s">
        <v>62</v>
      </c>
      <c r="B16" s="92">
        <v>470.95810399999999</v>
      </c>
      <c r="C16" s="97">
        <f t="shared" si="0"/>
        <v>4.7707700106269186</v>
      </c>
      <c r="D16" s="96">
        <v>374.86010700000003</v>
      </c>
      <c r="E16" s="95">
        <f t="shared" si="1"/>
        <v>3.9608007206634182</v>
      </c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5"/>
    </row>
    <row r="17" spans="1:26" x14ac:dyDescent="0.2">
      <c r="A17" s="19" t="s">
        <v>173</v>
      </c>
      <c r="B17" s="92">
        <v>417.34015099999999</v>
      </c>
      <c r="C17" s="97">
        <f t="shared" si="0"/>
        <v>4.2276241978019131</v>
      </c>
      <c r="D17" s="96">
        <v>459.31106499999999</v>
      </c>
      <c r="E17" s="95">
        <f t="shared" si="1"/>
        <v>4.8531160379268679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5"/>
    </row>
    <row r="18" spans="1:26" x14ac:dyDescent="0.2">
      <c r="A18" s="19" t="s">
        <v>48</v>
      </c>
      <c r="B18" s="92">
        <v>373.87742300000002</v>
      </c>
      <c r="C18" s="97">
        <f t="shared" si="0"/>
        <v>3.787350046956353</v>
      </c>
      <c r="D18" s="96">
        <v>345.38602300000002</v>
      </c>
      <c r="E18" s="95">
        <f t="shared" si="1"/>
        <v>3.6493752822982359</v>
      </c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5"/>
    </row>
    <row r="19" spans="1:26" x14ac:dyDescent="0.2">
      <c r="A19" s="19" t="s">
        <v>174</v>
      </c>
      <c r="B19" s="92">
        <v>364.944681</v>
      </c>
      <c r="C19" s="97">
        <f t="shared" si="0"/>
        <v>3.6968620454031034</v>
      </c>
      <c r="D19" s="96">
        <v>463.21877599999999</v>
      </c>
      <c r="E19" s="95">
        <f t="shared" si="1"/>
        <v>4.8944052128908622</v>
      </c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5"/>
    </row>
    <row r="20" spans="1:26" x14ac:dyDescent="0.2">
      <c r="A20" s="19" t="s">
        <v>53</v>
      </c>
      <c r="B20" s="92">
        <v>362.09329300000002</v>
      </c>
      <c r="C20" s="97">
        <f t="shared" si="0"/>
        <v>3.6679777003976262</v>
      </c>
      <c r="D20" s="96">
        <v>360.654695</v>
      </c>
      <c r="E20" s="95">
        <f t="shared" si="1"/>
        <v>3.8107052449479379</v>
      </c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5"/>
    </row>
    <row r="21" spans="1:26" x14ac:dyDescent="0.2">
      <c r="A21" s="19" t="s">
        <v>45</v>
      </c>
      <c r="B21" s="92">
        <v>304.56789900000001</v>
      </c>
      <c r="C21" s="97">
        <f t="shared" si="0"/>
        <v>3.0852498054664506</v>
      </c>
      <c r="D21" s="96">
        <v>275.17693700000001</v>
      </c>
      <c r="E21" s="95">
        <f t="shared" si="1"/>
        <v>2.9075406799143657</v>
      </c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5"/>
    </row>
    <row r="22" spans="1:26" x14ac:dyDescent="0.2">
      <c r="A22" s="19" t="s">
        <v>52</v>
      </c>
      <c r="B22" s="92">
        <v>202.326887</v>
      </c>
      <c r="C22" s="97">
        <f t="shared" si="0"/>
        <v>2.0495560786508973</v>
      </c>
      <c r="D22" s="96">
        <v>161.96512899999999</v>
      </c>
      <c r="E22" s="95">
        <f t="shared" si="1"/>
        <v>1.7113360095838188</v>
      </c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5"/>
    </row>
    <row r="23" spans="1:26" x14ac:dyDescent="0.2">
      <c r="A23" s="19" t="s">
        <v>54</v>
      </c>
      <c r="B23" s="92">
        <v>172.07585700000001</v>
      </c>
      <c r="C23" s="97">
        <f t="shared" si="0"/>
        <v>1.7431154303452143</v>
      </c>
      <c r="D23" s="96">
        <v>163.46944400000001</v>
      </c>
      <c r="E23" s="95">
        <f t="shared" si="1"/>
        <v>1.7272307175691231</v>
      </c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5"/>
    </row>
    <row r="24" spans="1:26" x14ac:dyDescent="0.2">
      <c r="A24" s="19" t="s">
        <v>68</v>
      </c>
      <c r="B24" s="92">
        <v>168.590114</v>
      </c>
      <c r="C24" s="97">
        <f t="shared" si="0"/>
        <v>1.7078051171179622</v>
      </c>
      <c r="D24" s="96">
        <v>158.16568899999999</v>
      </c>
      <c r="E24" s="95">
        <f t="shared" si="1"/>
        <v>1.6711908343328352</v>
      </c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5"/>
    </row>
    <row r="25" spans="1:26" x14ac:dyDescent="0.2">
      <c r="A25" s="15"/>
      <c r="B25" s="15"/>
      <c r="C25" s="15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5"/>
    </row>
    <row r="26" spans="1:26" x14ac:dyDescent="0.2">
      <c r="A26" s="19" t="s">
        <v>90</v>
      </c>
      <c r="B26" s="92">
        <f>B8-(SUM(B10:B24))</f>
        <v>2031.4856310000005</v>
      </c>
      <c r="C26" s="97">
        <f>IF(B$8&gt;0,B26/B$8*100,0)</f>
        <v>20.578795954627644</v>
      </c>
      <c r="D26" s="96">
        <f>D8-(SUM(D10:D24))</f>
        <v>1994.8161979999977</v>
      </c>
      <c r="E26" s="95">
        <f>IF(D$8&gt;0,D26/D$8*100,0)</f>
        <v>21.07738136730951</v>
      </c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5"/>
    </row>
    <row r="27" spans="1:26" x14ac:dyDescent="0.2"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5"/>
    </row>
    <row r="28" spans="1:26" x14ac:dyDescent="0.2"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5"/>
    </row>
    <row r="29" spans="1:26" x14ac:dyDescent="0.2"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5"/>
    </row>
    <row r="30" spans="1:26" x14ac:dyDescent="0.2">
      <c r="A30" s="65" t="s">
        <v>175</v>
      </c>
      <c r="B30" s="21"/>
      <c r="C30" s="22"/>
      <c r="D30" s="22"/>
      <c r="E30" s="22"/>
      <c r="F30" s="22"/>
      <c r="G30" s="22"/>
      <c r="H30" s="23"/>
      <c r="I30" s="23"/>
      <c r="J30" s="23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5"/>
    </row>
    <row r="31" spans="1:26" x14ac:dyDescent="0.2">
      <c r="A31" s="12"/>
      <c r="B31" s="12"/>
      <c r="C31" s="12"/>
      <c r="D31" s="12"/>
      <c r="E31" s="12"/>
      <c r="F31" s="12"/>
      <c r="G31" s="12"/>
      <c r="H31" s="13"/>
      <c r="I31" s="25"/>
      <c r="J31" s="25"/>
      <c r="K31" s="12"/>
      <c r="L31" s="12"/>
      <c r="M31" s="12"/>
      <c r="N31" s="12"/>
      <c r="O31" s="12"/>
      <c r="P31" s="12"/>
      <c r="Q31" s="14"/>
      <c r="R31" s="14"/>
      <c r="S31" s="14"/>
      <c r="T31" s="15"/>
      <c r="U31" s="15"/>
      <c r="V31" s="15"/>
      <c r="W31" s="15"/>
      <c r="X31" s="15"/>
      <c r="Y31" s="15"/>
      <c r="Z31" s="15"/>
    </row>
    <row r="32" spans="1:26" x14ac:dyDescent="0.2">
      <c r="A32" s="26"/>
      <c r="B32" s="17"/>
      <c r="C32" s="17"/>
      <c r="D32" s="17"/>
      <c r="E32" s="17"/>
      <c r="F32" s="17"/>
      <c r="G32" s="24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spans="1:26" x14ac:dyDescent="0.2">
      <c r="A33" s="6"/>
      <c r="B33" s="6">
        <v>2014</v>
      </c>
      <c r="C33" s="6">
        <v>2013</v>
      </c>
      <c r="D33" s="6">
        <v>2012</v>
      </c>
      <c r="E33" s="27"/>
      <c r="F33" s="27"/>
      <c r="G33" s="17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spans="1:26" x14ac:dyDescent="0.2">
      <c r="A34" s="6" t="s">
        <v>91</v>
      </c>
      <c r="B34" s="98">
        <v>1704.05313</v>
      </c>
      <c r="C34" s="98">
        <v>1645.6175780000001</v>
      </c>
      <c r="D34" s="98">
        <v>1686.372539</v>
      </c>
      <c r="E34" s="27"/>
      <c r="F34" s="27"/>
      <c r="G34" s="17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 x14ac:dyDescent="0.2">
      <c r="A35" s="15" t="s">
        <v>92</v>
      </c>
      <c r="B35" s="98">
        <v>1656.4835559999999</v>
      </c>
      <c r="C35" s="98">
        <v>1514.602909</v>
      </c>
      <c r="D35" s="98">
        <v>1589.9980929999999</v>
      </c>
      <c r="E35" s="12"/>
      <c r="F35" s="27"/>
      <c r="G35" s="17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 x14ac:dyDescent="0.2">
      <c r="A36" s="15" t="s">
        <v>93</v>
      </c>
      <c r="B36" s="98">
        <v>1558.398598</v>
      </c>
      <c r="C36" s="98">
        <v>1508.683399</v>
      </c>
      <c r="D36" s="98">
        <v>1969.4411660000001</v>
      </c>
      <c r="E36" s="12"/>
      <c r="F36" s="27"/>
      <c r="G36" s="17"/>
      <c r="H36" s="17"/>
      <c r="I36" s="17"/>
      <c r="J36" s="17"/>
      <c r="K36" s="28"/>
      <c r="L36" s="17"/>
      <c r="M36" s="17"/>
      <c r="N36" s="17"/>
      <c r="O36" s="17"/>
      <c r="P36" s="17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6" t="s">
        <v>94</v>
      </c>
      <c r="B37" s="98">
        <v>1654.603881</v>
      </c>
      <c r="C37" s="98">
        <v>1641.0267570000001</v>
      </c>
      <c r="D37" s="98">
        <v>1487.2617789999999</v>
      </c>
      <c r="E37" s="12"/>
      <c r="F37" s="27"/>
      <c r="G37" s="17"/>
      <c r="H37" s="17"/>
      <c r="I37" s="17"/>
      <c r="J37" s="17"/>
      <c r="K37" s="28"/>
      <c r="L37" s="17"/>
      <c r="M37" s="17"/>
      <c r="N37" s="17"/>
      <c r="O37" s="17"/>
      <c r="P37" s="17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95</v>
      </c>
      <c r="B38" s="98">
        <v>1614.2663990000001</v>
      </c>
      <c r="C38" s="98">
        <v>1529.3692610000001</v>
      </c>
      <c r="D38" s="98">
        <v>1887.848473</v>
      </c>
      <c r="E38" s="12"/>
      <c r="F38" s="27"/>
      <c r="G38" s="17"/>
      <c r="H38" s="17"/>
      <c r="I38" s="17"/>
      <c r="J38" s="17"/>
      <c r="K38" s="28"/>
      <c r="L38" s="17"/>
      <c r="M38" s="17"/>
      <c r="N38" s="17"/>
      <c r="O38" s="17"/>
      <c r="P38" s="17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96</v>
      </c>
      <c r="B39" s="98">
        <v>1683.9363760000001</v>
      </c>
      <c r="C39" s="98">
        <v>1624.950722</v>
      </c>
      <c r="D39" s="98">
        <v>1835.079178</v>
      </c>
      <c r="E39" s="20"/>
      <c r="F39" s="27"/>
      <c r="G39" s="17"/>
      <c r="H39" s="17"/>
      <c r="I39" s="17"/>
      <c r="J39" s="17"/>
      <c r="K39" s="17"/>
      <c r="L39" s="17"/>
      <c r="M39" s="17"/>
      <c r="N39" s="17"/>
      <c r="O39" s="17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6" t="s">
        <v>97</v>
      </c>
      <c r="B40" s="98"/>
      <c r="C40" s="98">
        <v>1561.5481589999999</v>
      </c>
      <c r="D40" s="98">
        <v>1604.0709890000001</v>
      </c>
      <c r="E40" s="20"/>
      <c r="F40" s="27"/>
      <c r="G40" s="17"/>
      <c r="H40" s="17"/>
      <c r="I40" s="17"/>
      <c r="J40" s="17"/>
      <c r="K40" s="17"/>
      <c r="L40" s="17"/>
      <c r="M40" s="17"/>
      <c r="N40" s="17"/>
      <c r="O40" s="17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98</v>
      </c>
      <c r="B41" s="98"/>
      <c r="C41" s="98">
        <v>1584.448873</v>
      </c>
      <c r="D41" s="98">
        <v>1658.1613279999999</v>
      </c>
      <c r="E41" s="20"/>
      <c r="F41" s="27"/>
      <c r="G41" s="17"/>
      <c r="H41" s="17"/>
      <c r="I41" s="17"/>
      <c r="J41" s="17"/>
      <c r="K41" s="17"/>
      <c r="L41" s="17"/>
      <c r="M41" s="17"/>
      <c r="N41" s="17"/>
      <c r="O41" s="17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99</v>
      </c>
      <c r="B42" s="98"/>
      <c r="C42" s="98">
        <v>1624.9585139999999</v>
      </c>
      <c r="D42" s="98">
        <v>1704.745848</v>
      </c>
      <c r="E42" s="20"/>
      <c r="F42" s="27"/>
      <c r="G42" s="17"/>
      <c r="H42" s="17"/>
      <c r="I42" s="17"/>
      <c r="J42" s="17"/>
      <c r="K42" s="17"/>
      <c r="L42" s="17"/>
      <c r="M42" s="17"/>
      <c r="N42" s="17"/>
      <c r="O42" s="17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6" t="s">
        <v>100</v>
      </c>
      <c r="B43" s="98"/>
      <c r="C43" s="98">
        <v>1846.31052</v>
      </c>
      <c r="D43" s="98">
        <v>1855.8917180000001</v>
      </c>
      <c r="E43" s="20"/>
      <c r="F43" s="27"/>
      <c r="G43" s="17"/>
      <c r="H43" s="17"/>
      <c r="I43" s="17"/>
      <c r="J43" s="17"/>
      <c r="K43" s="17"/>
      <c r="L43" s="17"/>
      <c r="M43" s="17"/>
      <c r="N43" s="17"/>
      <c r="O43" s="17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101</v>
      </c>
      <c r="B44" s="98"/>
      <c r="C44" s="98">
        <v>1636.354501</v>
      </c>
      <c r="D44" s="98">
        <v>1526.569784</v>
      </c>
      <c r="E44" s="27"/>
      <c r="F44" s="27"/>
      <c r="G44" s="17"/>
      <c r="H44" s="17"/>
      <c r="I44" s="17"/>
      <c r="J44" s="17"/>
      <c r="K44" s="28"/>
      <c r="L44" s="17"/>
      <c r="M44" s="17"/>
      <c r="N44" s="17"/>
      <c r="O44" s="17"/>
      <c r="P44" s="17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102</v>
      </c>
      <c r="B45" s="98"/>
      <c r="C45" s="98">
        <v>1476.287112</v>
      </c>
      <c r="D45" s="98">
        <v>1370.5327139999999</v>
      </c>
      <c r="E45" s="29"/>
      <c r="F45" s="29"/>
      <c r="G45" s="29"/>
      <c r="H45" s="29"/>
      <c r="I45" s="29"/>
      <c r="J45" s="29"/>
      <c r="K45" s="28"/>
      <c r="L45" s="17"/>
      <c r="M45" s="17"/>
      <c r="N45" s="17"/>
      <c r="O45" s="17"/>
      <c r="P45" s="17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6"/>
      <c r="B46" s="6"/>
      <c r="C46" s="6"/>
      <c r="D46" s="6"/>
    </row>
    <row r="47" spans="1:26" x14ac:dyDescent="0.2">
      <c r="B47" s="6"/>
      <c r="C47" s="6"/>
      <c r="D47" s="6"/>
    </row>
    <row r="48" spans="1:26" x14ac:dyDescent="0.2">
      <c r="B48" s="6"/>
      <c r="C48" s="6"/>
      <c r="D48" s="6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&amp;L&amp;8Statistikamt Nord&amp;C&amp;8&amp;P&amp;R&amp;8Statistischer Bericht G III 3 - vj 2/14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2</vt:i4>
      </vt:variant>
    </vt:vector>
  </HeadingPairs>
  <TitlesOfParts>
    <vt:vector size="8" baseType="lpstr">
      <vt:lpstr>V0_1</vt:lpstr>
      <vt:lpstr>V0_2</vt:lpstr>
      <vt:lpstr>T1_1</vt:lpstr>
      <vt:lpstr>T2_1</vt:lpstr>
      <vt:lpstr>TG3_1</vt:lpstr>
      <vt:lpstr>T3_1</vt:lpstr>
      <vt:lpstr>T2_1!Druckbereich</vt:lpstr>
      <vt:lpstr>T2_1!Drucktitel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2014-08-27T07:47:10Z</cp:lastPrinted>
  <dcterms:created xsi:type="dcterms:W3CDTF">2012-03-28T07:56:08Z</dcterms:created>
  <dcterms:modified xsi:type="dcterms:W3CDTF">2019-08-19T09:32:36Z</dcterms:modified>
  <cp:category>LIS-Bericht</cp:category>
</cp:coreProperties>
</file>