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3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T2_1!$1:$5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<sst xmlns="http://schemas.openxmlformats.org/spreadsheetml/2006/main" count="241" uniqueCount="185">
  <si>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</si>
  <si>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</si>
  <si>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</si>
  <si>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</si>
  <si>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</si>
  <si>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</si>
  <si>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</si>
  <si>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</si>
  <si>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</si>
  <si>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</si>
  <si>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</si>
  <si>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</si>
  <si>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</si>
  <si>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</si>
  <si>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</si>
  <si>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</si>
  <si>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</si>
  <si>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</si>
  <si>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</si>
  <si>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</si>
  <si>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</si>
  <si>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</si>
  <si>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</si>
  <si>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</si>
  <si>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</si>
  <si>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</si>
  <si>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</si>
  <si>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</si>
  <si>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</si>
  <si>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</si>
  <si>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</si>
  <si>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</si>
  <si>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</si>
  <si>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</si>
  <si>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</si>
  <si>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</si>
  <si>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</si>
  <si>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</si>
  <si>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</si>
  <si>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</si>
  <si>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</si>
  <si>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</si>
  <si>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</si>
  <si>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</si>
  <si>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</si>
  <si>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</si>
  <si>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</si>
  <si>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</si>
  <si>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</si>
  <si>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</si>
  <si>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</si>
  <si>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</si>
  <si>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</si>
  <si>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</si>
  <si>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</si>
  <si>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</si>
  <si>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</si>
  <si>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</si>
  <si>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</si>
  <si>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</si>
  <si>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</si>
  <si>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</si>
  <si>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</si>
  <si>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</si>
  <si>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</si>
  <si>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</si>
  <si>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</si>
  <si>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</si>
  <si>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</si>
  <si>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</si>
  <si>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</si>
  <si>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</si>
  <si>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</si>
  <si>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</si>
  <si>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</si>
  <si>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</si>
  <si>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</si>
  <si>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</si>
  <si>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</si>
  <si>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</si>
  <si>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</si>
  <si>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</si>
  <si>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</si>
  <si>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</si>
  <si>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</si>
  <si>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</si>
  <si>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</si>
  <si>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</si>
  <si>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</si>
  <si>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</si>
  <si>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</si>
  <si>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</si>
  <si>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</si>
  <si>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</si>
  <si>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</si>
  <si>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</si>
  <si>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</si>
  <si>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</si>
  <si>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</si>
  <si>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</si>
  <si>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</si>
  <si>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</si>
  <si>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</si>
  <si>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</si>
  <si>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</si>
  <si>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</si>
  <si>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</si>
  <si>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</si>
  <si>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</si>
  <si>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</si>
  <si>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</si>
  <si>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</si>
  <si>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</si>
  <si>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</si>
  <si>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</si>
  <si>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</si>
  <si>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</si>
  <si>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</si>
  <si>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</si>
  <si>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</si>
  <si>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</si>
  <si>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</si>
  <si>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</si>
  <si>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</si>
  <si>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</si>
  <si>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</si>
  <si>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</si>
  <si>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</si>
  <si>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</si>
  <si>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</si>
  <si>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</si>
  <si>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</si>
  <si>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</si>
  <si>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</si>
  <si>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</si>
  <si>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</si>
  <si>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</si>
  <si>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</si>
  <si>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</si>
  <si>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</si>
  <si>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</si>
  <si>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</si>
  <si>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</si>
  <si>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</si>
  <si>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</si>
  <si>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</si>
  <si>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</si>
  <si>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</si>
  <si>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</si>
  <si>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</si>
  <si>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</si>
  <si>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</si>
  <si>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</si>
  <si>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</si>
  <si>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</si>
  <si>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</si>
  <si>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</si>
  <si>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</si>
  <si>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</si>
  <si>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</si>
  <si>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</si>
  <si>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</si>
  <si>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</si>
  <si>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</si>
  <si>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</si>
  <si>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</si>
  <si>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Kennziffer: G III 3 - vj 4/20 SH</t>
  </si>
  <si>
    <t>4. Quartal 2020</t>
  </si>
  <si>
    <t xml:space="preserve">© Statistisches Amt für Hamburg und Schleswig-Holstein, Hamburg 2021 
Auszugsweise Vervielfältigung und Verbreitung mit Quellenangabe gestattet.        </t>
  </si>
  <si>
    <t>Januar - Dezember</t>
  </si>
  <si>
    <r>
      <t>2020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</si>
  <si>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</si>
  <si>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</si>
  <si>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</si>
  <si>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</si>
  <si>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2018 bis 2020 im Monatsvergleich</t>
  </si>
  <si>
    <t>Januar - Dezember 2020</t>
  </si>
  <si>
    <t>China, Volksrepublik</t>
  </si>
  <si>
    <t>Verein.Staaten (USA)</t>
  </si>
  <si>
    <t>Vereinigt.Königreich</t>
  </si>
  <si>
    <t>Frankreich</t>
  </si>
  <si>
    <t>Korea, Republik</t>
  </si>
  <si>
    <t xml:space="preserve">2. Einfuhr des Landes Schleswig-Holstein in 2018 bis 2020 </t>
  </si>
  <si>
    <t xml:space="preserve">x  </t>
  </si>
  <si>
    <t>Herausgegeben am: 1.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</si>
</sst>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0.0&quot;  &quot;;\-###\ ##0.0&quot;  &quot;;&quot;-  &quot;"/>
    <numFmt numFmtId="168" formatCode="###\ ###\ ##0&quot;  &quot;;\-###\ ###\ ##0&quot;  &quot;;&quot;-  &quot;"/>
    <numFmt numFmtId="169" formatCode="###\ ###\ ##0\ \ ;\-###\ ###\ ##0\ \ ;\-\ \ "/>
    <numFmt numFmtId="170" formatCode="###\ ##0.0\ \ ;\-\ ###\ ##0.0\ \ ;\-\ \ \ \ 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21" fillId="0" borderId="0"/>
    <xf numFmtId="166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3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165" fontId="5" fillId="0" borderId="0" xfId="0" applyNumberFormat="1" applyFont="1"/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Alignment="1">
      <alignment vertical="center"/>
    </xf>
    <xf numFmtId="0" fontId="20" fillId="0" borderId="0" xfId="0" quotePrefix="1" applyFont="1" applyAlignment="1">
      <alignment horizontal="right"/>
    </xf>
    <xf numFmtId="0" fontId="17" fillId="3" borderId="11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7" fontId="16" fillId="0" borderId="0" xfId="0" applyNumberFormat="1" applyFont="1"/>
    <xf numFmtId="168" fontId="24" fillId="0" borderId="19" xfId="0" applyNumberFormat="1" applyFont="1" applyBorder="1"/>
    <xf numFmtId="168" fontId="24" fillId="0" borderId="20" xfId="0" applyNumberFormat="1" applyFont="1" applyBorder="1"/>
    <xf numFmtId="167" fontId="24" fillId="0" borderId="20" xfId="0" applyNumberFormat="1" applyFont="1" applyBorder="1"/>
    <xf numFmtId="0" fontId="16" fillId="3" borderId="21" xfId="0" quotePrefix="1" applyFont="1" applyFill="1" applyBorder="1" applyAlignment="1">
      <alignment horizontal="center" vertical="center"/>
    </xf>
    <xf numFmtId="0" fontId="16" fillId="3" borderId="21" xfId="0" quotePrefix="1" applyFont="1" applyFill="1" applyBorder="1" applyAlignment="1">
      <alignment horizontal="center" vertical="center" wrapText="1"/>
    </xf>
    <xf numFmtId="168" fontId="17" fillId="0" borderId="0" xfId="0" applyNumberFormat="1" applyFont="1"/>
    <xf numFmtId="168" fontId="24" fillId="0" borderId="24" xfId="0" applyNumberFormat="1" applyFont="1" applyBorder="1"/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 horizontal="right" vertical="center"/>
    </xf>
    <xf numFmtId="168" fontId="5" fillId="0" borderId="0" xfId="0" applyNumberFormat="1" applyFont="1"/>
    <xf numFmtId="167" fontId="17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17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3" xfId="0" applyFont="1" applyFill="1" applyBorder="1" applyAlignment="1"/>
    <xf numFmtId="0" fontId="17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 indent="1"/>
    </xf>
    <xf numFmtId="0" fontId="16" fillId="3" borderId="12" xfId="0" applyFont="1" applyFill="1" applyBorder="1" applyAlignment="1">
      <alignment horizontal="left" vertical="center" indent="1"/>
    </xf>
    <xf numFmtId="0" fontId="16" fillId="3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21" xfId="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/>
    <xf numFmtId="0" fontId="16" fillId="3" borderId="2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2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Irland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Italien</c:v>
                </c:pt>
                <c:pt idx="9">
                  <c:v>Frankreich</c:v>
                </c:pt>
                <c:pt idx="10">
                  <c:v>Schweiz</c:v>
                </c:pt>
                <c:pt idx="11">
                  <c:v>Belgien</c:v>
                </c:pt>
                <c:pt idx="12">
                  <c:v>Korea, Republik</c:v>
                </c:pt>
                <c:pt idx="13">
                  <c:v>Norwegen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3378.720613</c:v>
                </c:pt>
                <c:pt idx="1">
                  <c:v>2065.253299</c:v>
                </c:pt>
                <c:pt idx="2">
                  <c:v>1633.5670150000001</c:v>
                </c:pt>
                <c:pt idx="3">
                  <c:v>1496.6776420000001</c:v>
                </c:pt>
                <c:pt idx="4">
                  <c:v>1222.917326</c:v>
                </c:pt>
                <c:pt idx="5">
                  <c:v>1212.3930290000001</c:v>
                </c:pt>
                <c:pt idx="6">
                  <c:v>1084.9396139999999</c:v>
                </c:pt>
                <c:pt idx="7">
                  <c:v>926.38581499999998</c:v>
                </c:pt>
                <c:pt idx="8">
                  <c:v>830.28502200000003</c:v>
                </c:pt>
                <c:pt idx="9">
                  <c:v>790.22750900000005</c:v>
                </c:pt>
                <c:pt idx="10">
                  <c:v>725.14850100000001</c:v>
                </c:pt>
                <c:pt idx="11">
                  <c:v>714.28558199999998</c:v>
                </c:pt>
                <c:pt idx="12">
                  <c:v>672.40330100000006</c:v>
                </c:pt>
                <c:pt idx="13">
                  <c:v>554.32877399999995</c:v>
                </c:pt>
                <c:pt idx="14">
                  <c:v>499.12808000000001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Irland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Italien</c:v>
                </c:pt>
                <c:pt idx="9">
                  <c:v>Frankreich</c:v>
                </c:pt>
                <c:pt idx="10">
                  <c:v>Schweiz</c:v>
                </c:pt>
                <c:pt idx="11">
                  <c:v>Belgien</c:v>
                </c:pt>
                <c:pt idx="12">
                  <c:v>Korea, Republik</c:v>
                </c:pt>
                <c:pt idx="13">
                  <c:v>Norwegen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3136.296108</c:v>
                </c:pt>
                <c:pt idx="1">
                  <c:v>2232.605153</c:v>
                </c:pt>
                <c:pt idx="2">
                  <c:v>1501.6854089999999</c:v>
                </c:pt>
                <c:pt idx="3">
                  <c:v>194.47735800000001</c:v>
                </c:pt>
                <c:pt idx="4">
                  <c:v>1510.0577020000001</c:v>
                </c:pt>
                <c:pt idx="5">
                  <c:v>1229.4984019999999</c:v>
                </c:pt>
                <c:pt idx="6">
                  <c:v>1081.2973979999999</c:v>
                </c:pt>
                <c:pt idx="7">
                  <c:v>1000.609246</c:v>
                </c:pt>
                <c:pt idx="8">
                  <c:v>826.03860599999996</c:v>
                </c:pt>
                <c:pt idx="9">
                  <c:v>814.33039900000006</c:v>
                </c:pt>
                <c:pt idx="10">
                  <c:v>634.22276599999998</c:v>
                </c:pt>
                <c:pt idx="11">
                  <c:v>1009.86784</c:v>
                </c:pt>
                <c:pt idx="12">
                  <c:v>1272.6002550000001</c:v>
                </c:pt>
                <c:pt idx="13">
                  <c:v>624.64088500000003</c:v>
                </c:pt>
                <c:pt idx="14">
                  <c:v>364.57405299999999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0698672"/>
        <c:axId val="320699456"/>
      </c:barChart>
      <c:catAx>
        <c:axId val="32069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0699456"/>
        <c:crosses val="autoZero"/>
        <c:auto val="1"/>
        <c:lblAlgn val="ctr"/>
        <c:lblOffset val="100"/>
        <c:noMultiLvlLbl val="0"/>
      </c:catAx>
      <c:valAx>
        <c:axId val="3206994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2069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2078.5279730000002</c:v>
                </c:pt>
                <c:pt idx="1">
                  <c:v>2014.4689960000001</c:v>
                </c:pt>
                <c:pt idx="2">
                  <c:v>1973.117444</c:v>
                </c:pt>
                <c:pt idx="3">
                  <c:v>1799.8107660000001</c:v>
                </c:pt>
                <c:pt idx="4">
                  <c:v>1670.967519</c:v>
                </c:pt>
                <c:pt idx="5">
                  <c:v>1811.326501</c:v>
                </c:pt>
                <c:pt idx="6">
                  <c:v>1878.97775</c:v>
                </c:pt>
                <c:pt idx="7">
                  <c:v>1800.6208670000001</c:v>
                </c:pt>
                <c:pt idx="8">
                  <c:v>1928.0977330000001</c:v>
                </c:pt>
                <c:pt idx="9">
                  <c:v>2126.9669250000002</c:v>
                </c:pt>
                <c:pt idx="10">
                  <c:v>2481.5142089999999</c:v>
                </c:pt>
                <c:pt idx="11">
                  <c:v>1774.1516710000001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1871.7730200000001</c:v>
                </c:pt>
                <c:pt idx="1">
                  <c:v>1898.4356479999999</c:v>
                </c:pt>
                <c:pt idx="2">
                  <c:v>1908.6122580000001</c:v>
                </c:pt>
                <c:pt idx="3">
                  <c:v>1942.5600919999999</c:v>
                </c:pt>
                <c:pt idx="4">
                  <c:v>1979.751203</c:v>
                </c:pt>
                <c:pt idx="5">
                  <c:v>1855.8340800000001</c:v>
                </c:pt>
                <c:pt idx="6">
                  <c:v>1865.6031350000001</c:v>
                </c:pt>
                <c:pt idx="7">
                  <c:v>1804.4658360000001</c:v>
                </c:pt>
                <c:pt idx="8">
                  <c:v>2223.1385110000001</c:v>
                </c:pt>
                <c:pt idx="9">
                  <c:v>1940.1684889999999</c:v>
                </c:pt>
                <c:pt idx="10">
                  <c:v>2207.4146900000001</c:v>
                </c:pt>
                <c:pt idx="11">
                  <c:v>1582.789088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1758.6923879999999</c:v>
                </c:pt>
                <c:pt idx="1">
                  <c:v>1611.696807</c:v>
                </c:pt>
                <c:pt idx="2">
                  <c:v>1844.55115</c:v>
                </c:pt>
                <c:pt idx="3">
                  <c:v>1782.3088660000001</c:v>
                </c:pt>
                <c:pt idx="4">
                  <c:v>1767.755259</c:v>
                </c:pt>
                <c:pt idx="5">
                  <c:v>1812.4046949999999</c:v>
                </c:pt>
                <c:pt idx="6">
                  <c:v>1984.2575810000001</c:v>
                </c:pt>
                <c:pt idx="7">
                  <c:v>1909.184962</c:v>
                </c:pt>
                <c:pt idx="8">
                  <c:v>1808.632828</c:v>
                </c:pt>
                <c:pt idx="9">
                  <c:v>2030.2362270000001</c:v>
                </c:pt>
                <c:pt idx="10">
                  <c:v>1992.6726759999999</c:v>
                </c:pt>
                <c:pt idx="11">
                  <c:v>1805.1284680000001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701416"/>
        <c:axId val="320697888"/>
      </c:lineChart>
      <c:catAx>
        <c:axId val="32070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0697888"/>
        <c:crosses val="autoZero"/>
        <c:auto val="1"/>
        <c:lblAlgn val="ctr"/>
        <c:lblOffset val="100"/>
        <c:noMultiLvlLbl val="0"/>
      </c:catAx>
      <c:valAx>
        <c:axId val="3206978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20701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123825</xdr:rowOff>
    </xdr:from>
    <xdr:to>
      <xdr:col>6</xdr:col>
      <xdr:colOff>561975</xdr:colOff>
      <xdr:row>25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144</v>
      </c>
    </row>
    <row r="16" spans="1:7" ht="15" x14ac:dyDescent="0.2">
      <c r="G16" s="63" t="s">
        <v>166</v>
      </c>
    </row>
    <row r="17" spans="1:7" x14ac:dyDescent="0.2">
      <c r="G17" s="64"/>
    </row>
    <row r="18" spans="1:7" ht="37.5" customHeight="1" x14ac:dyDescent="0.5">
      <c r="G18" s="32" t="s">
        <v>130</v>
      </c>
    </row>
    <row r="19" spans="1:7" ht="37.5" customHeight="1" x14ac:dyDescent="0.5">
      <c r="G19" s="32" t="s">
        <v>129</v>
      </c>
    </row>
    <row r="20" spans="1:7" ht="37.5" x14ac:dyDescent="0.5">
      <c r="G20" s="87" t="s">
        <v>167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80" t="s">
        <v>184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5">
      <c r="A1" s="114" t="s">
        <v>0</v>
      </c>
      <c r="B1" s="114"/>
      <c r="C1" s="114"/>
      <c r="D1" s="114"/>
      <c r="E1" s="114"/>
      <c r="F1" s="114"/>
      <c r="G1" s="114"/>
    </row>
    <row r="2" spans="1:7" s="48" customFormat="1" x14ac:dyDescent="0.2"/>
    <row r="3" spans="1:7" s="48" customFormat="1" ht="15.75" x14ac:dyDescent="0.25">
      <c r="A3" s="115" t="s">
        <v>1</v>
      </c>
      <c r="B3" s="116"/>
      <c r="C3" s="116"/>
      <c r="D3" s="116"/>
      <c r="E3" s="116"/>
      <c r="F3" s="116"/>
      <c r="G3" s="116"/>
    </row>
    <row r="4" spans="1:7" s="48" customFormat="1" x14ac:dyDescent="0.2">
      <c r="A4" s="111"/>
      <c r="B4" s="111"/>
      <c r="C4" s="111"/>
      <c r="D4" s="111"/>
      <c r="E4" s="111"/>
      <c r="F4" s="111"/>
      <c r="G4" s="111"/>
    </row>
    <row r="5" spans="1:7" s="48" customFormat="1" x14ac:dyDescent="0.2">
      <c r="A5" s="74" t="s">
        <v>137</v>
      </c>
      <c r="B5" s="76"/>
      <c r="C5" s="76"/>
      <c r="D5" s="76"/>
      <c r="E5" s="76"/>
      <c r="F5" s="76"/>
      <c r="G5" s="76"/>
    </row>
    <row r="6" spans="1:7" s="48" customFormat="1" ht="5.85" customHeight="1" x14ac:dyDescent="0.2">
      <c r="A6" s="74"/>
      <c r="B6" s="76"/>
      <c r="C6" s="76"/>
      <c r="D6" s="76"/>
      <c r="E6" s="76"/>
      <c r="F6" s="76"/>
      <c r="G6" s="76"/>
    </row>
    <row r="7" spans="1:7" s="48" customFormat="1" x14ac:dyDescent="0.2">
      <c r="A7" s="112" t="s">
        <v>107</v>
      </c>
      <c r="B7" s="108"/>
      <c r="C7" s="108"/>
      <c r="D7" s="108"/>
      <c r="E7" s="108"/>
      <c r="F7" s="108"/>
      <c r="G7" s="108"/>
    </row>
    <row r="8" spans="1:7" s="48" customFormat="1" x14ac:dyDescent="0.2">
      <c r="A8" s="108" t="s">
        <v>4</v>
      </c>
      <c r="B8" s="108"/>
      <c r="C8" s="108"/>
      <c r="D8" s="108"/>
      <c r="E8" s="108"/>
      <c r="F8" s="108"/>
      <c r="G8" s="108"/>
    </row>
    <row r="9" spans="1:7" s="48" customFormat="1" ht="5.85" customHeight="1" x14ac:dyDescent="0.2">
      <c r="A9" s="76"/>
      <c r="B9" s="76"/>
      <c r="C9" s="76"/>
      <c r="D9" s="76"/>
      <c r="E9" s="76"/>
      <c r="F9" s="76"/>
      <c r="G9" s="76"/>
    </row>
    <row r="10" spans="1:7" s="48" customFormat="1" x14ac:dyDescent="0.2">
      <c r="A10" s="117" t="s">
        <v>2</v>
      </c>
      <c r="B10" s="117"/>
      <c r="C10" s="117"/>
      <c r="D10" s="117"/>
      <c r="E10" s="117"/>
      <c r="F10" s="117"/>
      <c r="G10" s="117"/>
    </row>
    <row r="11" spans="1:7" s="48" customFormat="1" x14ac:dyDescent="0.2">
      <c r="A11" s="108" t="s">
        <v>3</v>
      </c>
      <c r="B11" s="108"/>
      <c r="C11" s="108"/>
      <c r="D11" s="108"/>
      <c r="E11" s="108"/>
      <c r="F11" s="108"/>
      <c r="G11" s="108"/>
    </row>
    <row r="12" spans="1:7" s="48" customFormat="1" x14ac:dyDescent="0.2">
      <c r="A12" s="76"/>
      <c r="B12" s="76"/>
      <c r="C12" s="76"/>
      <c r="D12" s="76"/>
      <c r="E12" s="76"/>
      <c r="F12" s="76"/>
      <c r="G12" s="76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ht="12.75" customHeight="1" x14ac:dyDescent="0.2">
      <c r="A14" s="112" t="s">
        <v>109</v>
      </c>
      <c r="B14" s="108"/>
      <c r="C14" s="108"/>
      <c r="D14" s="75"/>
      <c r="E14" s="75"/>
      <c r="F14" s="75"/>
      <c r="G14" s="75"/>
    </row>
    <row r="15" spans="1:7" s="48" customFormat="1" ht="5.85" customHeight="1" x14ac:dyDescent="0.2">
      <c r="A15" s="75"/>
      <c r="B15" s="77"/>
      <c r="C15" s="77"/>
      <c r="D15" s="75"/>
      <c r="E15" s="75"/>
      <c r="F15" s="75"/>
      <c r="G15" s="75"/>
    </row>
    <row r="16" spans="1:7" s="48" customFormat="1" ht="12.75" customHeight="1" x14ac:dyDescent="0.2">
      <c r="A16" s="107" t="s">
        <v>150</v>
      </c>
      <c r="B16" s="108"/>
      <c r="C16" s="108"/>
      <c r="D16" s="77"/>
      <c r="E16" s="77"/>
      <c r="F16" s="77"/>
      <c r="G16" s="77"/>
    </row>
    <row r="17" spans="1:7" s="48" customFormat="1" ht="12.75" customHeight="1" x14ac:dyDescent="0.2">
      <c r="A17" s="77" t="s">
        <v>121</v>
      </c>
      <c r="B17" s="109" t="s">
        <v>156</v>
      </c>
      <c r="C17" s="108"/>
      <c r="D17" s="77"/>
      <c r="E17" s="77"/>
      <c r="F17" s="77"/>
      <c r="G17" s="77"/>
    </row>
    <row r="18" spans="1:7" s="48" customFormat="1" ht="12.75" customHeight="1" x14ac:dyDescent="0.2">
      <c r="A18" s="77" t="s">
        <v>122</v>
      </c>
      <c r="B18" s="110" t="s">
        <v>151</v>
      </c>
      <c r="C18" s="110"/>
      <c r="D18" s="110"/>
      <c r="E18" s="77"/>
      <c r="F18" s="77"/>
      <c r="G18" s="77"/>
    </row>
    <row r="19" spans="1:7" s="48" customFormat="1" x14ac:dyDescent="0.2">
      <c r="A19" s="77"/>
      <c r="B19" s="77"/>
      <c r="C19" s="77"/>
      <c r="D19" s="77"/>
      <c r="E19" s="77"/>
      <c r="F19" s="77"/>
      <c r="G19" s="77"/>
    </row>
    <row r="20" spans="1:7" s="48" customFormat="1" ht="12.75" customHeight="1" x14ac:dyDescent="0.2">
      <c r="A20" s="112" t="s">
        <v>138</v>
      </c>
      <c r="B20" s="108"/>
      <c r="C20" s="75"/>
      <c r="D20" s="75"/>
      <c r="E20" s="75"/>
      <c r="F20" s="75"/>
      <c r="G20" s="75"/>
    </row>
    <row r="21" spans="1:7" s="48" customFormat="1" ht="5.85" customHeight="1" x14ac:dyDescent="0.2">
      <c r="A21" s="75"/>
      <c r="B21" s="77"/>
      <c r="C21" s="75"/>
      <c r="D21" s="75"/>
      <c r="E21" s="75"/>
      <c r="F21" s="75"/>
      <c r="G21" s="75"/>
    </row>
    <row r="22" spans="1:7" s="48" customFormat="1" ht="12.75" customHeight="1" x14ac:dyDescent="0.2">
      <c r="A22" s="77" t="s">
        <v>123</v>
      </c>
      <c r="B22" s="108" t="s">
        <v>124</v>
      </c>
      <c r="C22" s="108"/>
      <c r="D22" s="77"/>
      <c r="E22" s="77"/>
      <c r="F22" s="77"/>
      <c r="G22" s="77"/>
    </row>
    <row r="23" spans="1:7" s="48" customFormat="1" ht="12.75" customHeight="1" x14ac:dyDescent="0.2">
      <c r="A23" s="77" t="s">
        <v>125</v>
      </c>
      <c r="B23" s="108" t="s">
        <v>126</v>
      </c>
      <c r="C23" s="108"/>
      <c r="D23" s="77"/>
      <c r="E23" s="77"/>
      <c r="F23" s="77"/>
      <c r="G23" s="77"/>
    </row>
    <row r="24" spans="1:7" s="48" customFormat="1" ht="12.75" customHeight="1" x14ac:dyDescent="0.2">
      <c r="A24" s="77"/>
      <c r="B24" s="108" t="s">
        <v>127</v>
      </c>
      <c r="C24" s="108"/>
      <c r="D24" s="77"/>
      <c r="E24" s="77"/>
      <c r="F24" s="77"/>
      <c r="G24" s="77"/>
    </row>
    <row r="25" spans="1:7" s="48" customFormat="1" x14ac:dyDescent="0.2">
      <c r="A25" s="76"/>
      <c r="B25" s="76"/>
      <c r="C25" s="76"/>
      <c r="D25" s="76"/>
      <c r="E25" s="76"/>
      <c r="F25" s="76"/>
      <c r="G25" s="76"/>
    </row>
    <row r="26" spans="1:7" s="48" customFormat="1" x14ac:dyDescent="0.2">
      <c r="A26" s="76" t="s">
        <v>139</v>
      </c>
      <c r="B26" s="78" t="s">
        <v>140</v>
      </c>
      <c r="C26" s="76"/>
      <c r="D26" s="76"/>
      <c r="E26" s="76"/>
      <c r="F26" s="76"/>
      <c r="G26" s="76"/>
    </row>
    <row r="27" spans="1:7" s="48" customFormat="1" x14ac:dyDescent="0.2">
      <c r="A27" s="76"/>
      <c r="B27" s="76"/>
      <c r="C27" s="76"/>
      <c r="D27" s="76"/>
      <c r="E27" s="76"/>
      <c r="F27" s="76"/>
      <c r="G27" s="76"/>
    </row>
    <row r="28" spans="1:7" s="48" customFormat="1" ht="27.75" customHeight="1" x14ac:dyDescent="0.2">
      <c r="A28" s="113" t="s">
        <v>168</v>
      </c>
      <c r="B28" s="108"/>
      <c r="C28" s="108"/>
      <c r="D28" s="108"/>
      <c r="E28" s="108"/>
      <c r="F28" s="108"/>
      <c r="G28" s="108"/>
    </row>
    <row r="29" spans="1:7" s="48" customFormat="1" ht="41.85" customHeight="1" x14ac:dyDescent="0.2">
      <c r="A29" s="108" t="s">
        <v>147</v>
      </c>
      <c r="B29" s="108"/>
      <c r="C29" s="108"/>
      <c r="D29" s="108"/>
      <c r="E29" s="108"/>
      <c r="F29" s="108"/>
      <c r="G29" s="108"/>
    </row>
    <row r="30" spans="1:7" s="48" customFormat="1" x14ac:dyDescent="0.2">
      <c r="A30" s="76"/>
      <c r="B30" s="76"/>
      <c r="C30" s="76"/>
      <c r="D30" s="76"/>
      <c r="E30" s="76"/>
      <c r="F30" s="76"/>
      <c r="G30" s="76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76"/>
      <c r="B39" s="76"/>
      <c r="C39" s="76"/>
      <c r="D39" s="76"/>
      <c r="E39" s="76"/>
      <c r="F39" s="76"/>
      <c r="G39" s="76"/>
    </row>
    <row r="40" spans="1:7" s="48" customFormat="1" x14ac:dyDescent="0.2">
      <c r="A40" s="111" t="s">
        <v>141</v>
      </c>
      <c r="B40" s="111"/>
      <c r="C40" s="76"/>
      <c r="D40" s="76"/>
      <c r="E40" s="76"/>
      <c r="F40" s="76"/>
      <c r="G40" s="76"/>
    </row>
    <row r="41" spans="1:7" s="48" customFormat="1" x14ac:dyDescent="0.2">
      <c r="A41" s="76"/>
      <c r="B41" s="76"/>
      <c r="C41" s="76"/>
      <c r="D41" s="76"/>
      <c r="E41" s="76"/>
      <c r="F41" s="76"/>
      <c r="G41" s="76"/>
    </row>
    <row r="42" spans="1:7" s="48" customFormat="1" x14ac:dyDescent="0.2">
      <c r="A42" s="7">
        <v>0</v>
      </c>
      <c r="B42" s="8" t="s">
        <v>5</v>
      </c>
      <c r="C42" s="76"/>
      <c r="D42" s="76"/>
      <c r="E42" s="76"/>
      <c r="F42" s="76"/>
      <c r="G42" s="76"/>
    </row>
    <row r="43" spans="1:7" s="48" customFormat="1" x14ac:dyDescent="0.2">
      <c r="A43" s="8" t="s">
        <v>19</v>
      </c>
      <c r="B43" s="8" t="s">
        <v>6</v>
      </c>
      <c r="C43" s="76"/>
      <c r="D43" s="76"/>
      <c r="E43" s="76"/>
      <c r="F43" s="76"/>
      <c r="G43" s="76"/>
    </row>
    <row r="44" spans="1:7" s="48" customFormat="1" x14ac:dyDescent="0.2">
      <c r="A44" s="8" t="s">
        <v>20</v>
      </c>
      <c r="B44" s="8" t="s">
        <v>7</v>
      </c>
      <c r="C44" s="76"/>
      <c r="D44" s="76"/>
      <c r="E44" s="76"/>
      <c r="F44" s="76"/>
      <c r="G44" s="76"/>
    </row>
    <row r="45" spans="1:7" s="48" customFormat="1" x14ac:dyDescent="0.2">
      <c r="A45" s="8" t="s">
        <v>21</v>
      </c>
      <c r="B45" s="8" t="s">
        <v>8</v>
      </c>
      <c r="C45" s="76"/>
      <c r="D45" s="76"/>
      <c r="E45" s="76"/>
      <c r="F45" s="76"/>
      <c r="G45" s="76"/>
    </row>
    <row r="46" spans="1:7" s="48" customFormat="1" x14ac:dyDescent="0.2">
      <c r="A46" s="8" t="s">
        <v>15</v>
      </c>
      <c r="B46" s="8" t="s">
        <v>9</v>
      </c>
      <c r="C46" s="76"/>
      <c r="D46" s="76"/>
      <c r="E46" s="76"/>
      <c r="F46" s="76"/>
      <c r="G46" s="76"/>
    </row>
    <row r="47" spans="1:7" s="48" customFormat="1" x14ac:dyDescent="0.2">
      <c r="A47" s="8" t="s">
        <v>16</v>
      </c>
      <c r="B47" s="8" t="s">
        <v>10</v>
      </c>
      <c r="C47" s="76"/>
      <c r="D47" s="76"/>
      <c r="E47" s="76"/>
      <c r="F47" s="76"/>
      <c r="G47" s="76"/>
    </row>
    <row r="48" spans="1:7" s="48" customFormat="1" x14ac:dyDescent="0.2">
      <c r="A48" s="8" t="s">
        <v>17</v>
      </c>
      <c r="B48" s="8" t="s">
        <v>11</v>
      </c>
      <c r="C48" s="76"/>
      <c r="D48" s="76"/>
      <c r="E48" s="76"/>
      <c r="F48" s="76"/>
      <c r="G48" s="76"/>
    </row>
    <row r="49" spans="1:7" s="48" customFormat="1" x14ac:dyDescent="0.2">
      <c r="A49" s="8" t="s">
        <v>18</v>
      </c>
      <c r="B49" s="8" t="s">
        <v>12</v>
      </c>
      <c r="C49" s="76"/>
      <c r="D49" s="76"/>
      <c r="E49" s="76"/>
      <c r="F49" s="76"/>
      <c r="G49" s="76"/>
    </row>
    <row r="50" spans="1:7" s="48" customFormat="1" x14ac:dyDescent="0.2">
      <c r="A50" s="8" t="s">
        <v>142</v>
      </c>
      <c r="B50" s="8" t="s">
        <v>13</v>
      </c>
      <c r="C50" s="76"/>
      <c r="D50" s="76"/>
      <c r="E50" s="76"/>
      <c r="F50" s="76"/>
      <c r="G50" s="76"/>
    </row>
    <row r="51" spans="1:7" s="48" customFormat="1" x14ac:dyDescent="0.2">
      <c r="A51" s="8" t="s">
        <v>128</v>
      </c>
      <c r="B51" s="8" t="s">
        <v>14</v>
      </c>
      <c r="C51" s="76"/>
      <c r="D51" s="76"/>
      <c r="E51" s="76"/>
      <c r="F51" s="76"/>
      <c r="G51" s="76"/>
    </row>
    <row r="52" spans="1:7" s="48" customFormat="1" x14ac:dyDescent="0.2"/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</sheetData>
  <mergeCells count="18">
    <mergeCell ref="A11:G11"/>
    <mergeCell ref="A14:C14"/>
    <mergeCell ref="A1:G1"/>
    <mergeCell ref="A3:G3"/>
    <mergeCell ref="A4:G4"/>
    <mergeCell ref="A7:G7"/>
    <mergeCell ref="A10:G10"/>
    <mergeCell ref="A8:G8"/>
    <mergeCell ref="A16:C16"/>
    <mergeCell ref="B17:C17"/>
    <mergeCell ref="B18:D18"/>
    <mergeCell ref="A29:G29"/>
    <mergeCell ref="A40:B40"/>
    <mergeCell ref="A20:B20"/>
    <mergeCell ref="B22:C22"/>
    <mergeCell ref="B23:C23"/>
    <mergeCell ref="B24:C24"/>
    <mergeCell ref="A28:G2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zoomScaleNormal="100" workbookViewId="0">
      <pane ySplit="5" topLeftCell="A26" activePane="bottomLeft" state="frozen"/>
      <selection pane="bottomLeft"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7" x14ac:dyDescent="0.2">
      <c r="A1" s="119" t="s">
        <v>157</v>
      </c>
      <c r="B1" s="119"/>
      <c r="C1" s="119"/>
      <c r="D1" s="119"/>
      <c r="E1" s="119"/>
      <c r="F1" s="119"/>
      <c r="G1" s="119"/>
    </row>
    <row r="3" spans="1:7" s="9" customFormat="1" ht="26.25" customHeight="1" x14ac:dyDescent="0.2">
      <c r="A3" s="129" t="s">
        <v>120</v>
      </c>
      <c r="B3" s="88" t="s">
        <v>100</v>
      </c>
      <c r="C3" s="88" t="s">
        <v>101</v>
      </c>
      <c r="D3" s="88" t="s">
        <v>102</v>
      </c>
      <c r="E3" s="124" t="s">
        <v>169</v>
      </c>
      <c r="F3" s="125"/>
      <c r="G3" s="126"/>
    </row>
    <row r="4" spans="1:7" s="9" customFormat="1" ht="18" customHeight="1" x14ac:dyDescent="0.2">
      <c r="A4" s="130"/>
      <c r="B4" s="120" t="s">
        <v>170</v>
      </c>
      <c r="C4" s="121"/>
      <c r="D4" s="121"/>
      <c r="E4" s="34" t="s">
        <v>170</v>
      </c>
      <c r="F4" s="34" t="s">
        <v>171</v>
      </c>
      <c r="G4" s="127" t="s">
        <v>155</v>
      </c>
    </row>
    <row r="5" spans="1:7" s="9" customFormat="1" ht="17.25" customHeight="1" x14ac:dyDescent="0.2">
      <c r="A5" s="131"/>
      <c r="B5" s="122" t="s">
        <v>106</v>
      </c>
      <c r="C5" s="123"/>
      <c r="D5" s="123"/>
      <c r="E5" s="123"/>
      <c r="F5" s="123"/>
      <c r="G5" s="128"/>
    </row>
    <row r="6" spans="1:7" s="9" customFormat="1" ht="12" customHeight="1" x14ac:dyDescent="0.2">
      <c r="A6" s="73"/>
    </row>
    <row r="7" spans="1:7" s="9" customFormat="1" ht="12" customHeight="1" x14ac:dyDescent="0.2">
      <c r="A7" s="35" t="s">
        <v>22</v>
      </c>
      <c r="B7" s="89">
        <v>262.52975500000002</v>
      </c>
      <c r="C7" s="89">
        <v>218.440179</v>
      </c>
      <c r="D7" s="89">
        <v>202.89474300000001</v>
      </c>
      <c r="E7" s="89">
        <v>3092.8634740000002</v>
      </c>
      <c r="F7" s="89">
        <v>3499.813717</v>
      </c>
      <c r="G7" s="90">
        <v>-11.627768673037622</v>
      </c>
    </row>
    <row r="8" spans="1:7" s="9" customFormat="1" ht="12" x14ac:dyDescent="0.2">
      <c r="A8" s="36" t="s">
        <v>23</v>
      </c>
    </row>
    <row r="9" spans="1:7" s="9" customFormat="1" ht="12" x14ac:dyDescent="0.2">
      <c r="A9" s="37" t="s">
        <v>24</v>
      </c>
      <c r="B9" s="89">
        <v>4.6493169999999999</v>
      </c>
      <c r="C9" s="89">
        <v>4.2765430000000002</v>
      </c>
      <c r="D9" s="89">
        <v>5.065035</v>
      </c>
      <c r="E9" s="89">
        <v>94.983710000000002</v>
      </c>
      <c r="F9" s="89">
        <v>131.37972099999999</v>
      </c>
      <c r="G9" s="90">
        <v>-27.702913907086156</v>
      </c>
    </row>
    <row r="10" spans="1:7" s="9" customFormat="1" ht="12" x14ac:dyDescent="0.2">
      <c r="A10" s="37" t="s">
        <v>25</v>
      </c>
      <c r="B10" s="89">
        <v>82.051438000000005</v>
      </c>
      <c r="C10" s="89">
        <v>70.652368999999993</v>
      </c>
      <c r="D10" s="89">
        <v>70.013465999999994</v>
      </c>
      <c r="E10" s="89">
        <v>922.00008700000001</v>
      </c>
      <c r="F10" s="89">
        <v>1063.808004</v>
      </c>
      <c r="G10" s="90">
        <v>-13.33021715072563</v>
      </c>
    </row>
    <row r="11" spans="1:7" s="9" customFormat="1" ht="12" x14ac:dyDescent="0.2">
      <c r="A11" s="38" t="s">
        <v>31</v>
      </c>
    </row>
    <row r="12" spans="1:7" s="9" customFormat="1" ht="24" x14ac:dyDescent="0.2">
      <c r="A12" s="38" t="s">
        <v>143</v>
      </c>
      <c r="B12" s="89">
        <v>6.183929</v>
      </c>
      <c r="C12" s="89">
        <v>4.4695970000000003</v>
      </c>
      <c r="D12" s="89">
        <v>4.0943189999999996</v>
      </c>
      <c r="E12" s="89">
        <v>64.539090999999999</v>
      </c>
      <c r="F12" s="89">
        <v>62.902431999999997</v>
      </c>
      <c r="G12" s="90">
        <v>2.6019009885023223</v>
      </c>
    </row>
    <row r="13" spans="1:7" s="9" customFormat="1" ht="12" x14ac:dyDescent="0.2">
      <c r="A13" s="38" t="s">
        <v>110</v>
      </c>
      <c r="B13" s="89">
        <v>35.060319999999997</v>
      </c>
      <c r="C13" s="89">
        <v>27.324632000000001</v>
      </c>
      <c r="D13" s="89">
        <v>27.163954</v>
      </c>
      <c r="E13" s="89">
        <v>389.89063599999997</v>
      </c>
      <c r="F13" s="89">
        <v>480.54755799999998</v>
      </c>
      <c r="G13" s="90">
        <v>-18.865338194060698</v>
      </c>
    </row>
    <row r="14" spans="1:7" s="9" customFormat="1" ht="12" x14ac:dyDescent="0.2">
      <c r="A14" s="38" t="s">
        <v>136</v>
      </c>
      <c r="B14" s="89">
        <v>31.311675000000001</v>
      </c>
      <c r="C14" s="89">
        <v>28.429162000000002</v>
      </c>
      <c r="D14" s="89">
        <v>29.076841000000002</v>
      </c>
      <c r="E14" s="89">
        <v>346.29660699999999</v>
      </c>
      <c r="F14" s="89">
        <v>411.88531</v>
      </c>
      <c r="G14" s="90">
        <v>-15.924020936799124</v>
      </c>
    </row>
    <row r="15" spans="1:7" s="9" customFormat="1" ht="12" x14ac:dyDescent="0.2">
      <c r="A15" s="37" t="s">
        <v>26</v>
      </c>
      <c r="B15" s="89">
        <v>129.59705</v>
      </c>
      <c r="C15" s="89">
        <v>109.63291700000001</v>
      </c>
      <c r="D15" s="89">
        <v>99.411883000000003</v>
      </c>
      <c r="E15" s="89">
        <v>1633.088438</v>
      </c>
      <c r="F15" s="89">
        <v>1722.427919</v>
      </c>
      <c r="G15" s="90">
        <v>-5.1868342363997755</v>
      </c>
    </row>
    <row r="16" spans="1:7" s="9" customFormat="1" ht="12" x14ac:dyDescent="0.2">
      <c r="A16" s="40" t="s">
        <v>27</v>
      </c>
      <c r="B16" s="89">
        <v>46.231949999999998</v>
      </c>
      <c r="C16" s="89">
        <v>33.878349999999998</v>
      </c>
      <c r="D16" s="89">
        <v>28.404358999999999</v>
      </c>
      <c r="E16" s="89">
        <v>442.79123900000002</v>
      </c>
      <c r="F16" s="89">
        <v>582.19807300000002</v>
      </c>
      <c r="G16" s="90">
        <v>-23.944915049555647</v>
      </c>
    </row>
    <row r="17" spans="1:7" s="9" customFormat="1" ht="12" x14ac:dyDescent="0.2">
      <c r="A17" s="41"/>
    </row>
    <row r="18" spans="1:7" s="9" customFormat="1" ht="12" x14ac:dyDescent="0.2">
      <c r="A18" s="35" t="s">
        <v>28</v>
      </c>
      <c r="B18" s="89">
        <v>1683.2588040000001</v>
      </c>
      <c r="C18" s="89">
        <v>2042.4527639999999</v>
      </c>
      <c r="D18" s="89">
        <v>1331.5350020000001</v>
      </c>
      <c r="E18" s="89">
        <v>18540.318428999999</v>
      </c>
      <c r="F18" s="89">
        <v>18160.138352000002</v>
      </c>
      <c r="G18" s="90">
        <v>2.0934866774191079</v>
      </c>
    </row>
    <row r="19" spans="1:7" s="9" customFormat="1" ht="12" x14ac:dyDescent="0.2">
      <c r="A19" s="42" t="s">
        <v>23</v>
      </c>
    </row>
    <row r="20" spans="1:7" s="9" customFormat="1" ht="12" x14ac:dyDescent="0.2">
      <c r="A20" s="40" t="s">
        <v>29</v>
      </c>
      <c r="B20" s="89">
        <v>91.230892999999995</v>
      </c>
      <c r="C20" s="89">
        <v>96.847759999999994</v>
      </c>
      <c r="D20" s="89">
        <v>96.141802999999996</v>
      </c>
      <c r="E20" s="89">
        <v>963.59482700000001</v>
      </c>
      <c r="F20" s="89">
        <v>1175.9841879999999</v>
      </c>
      <c r="G20" s="90">
        <v>-18.060562647633148</v>
      </c>
    </row>
    <row r="21" spans="1:7" s="9" customFormat="1" ht="12" x14ac:dyDescent="0.2">
      <c r="A21" s="39" t="s">
        <v>31</v>
      </c>
    </row>
    <row r="22" spans="1:7" s="9" customFormat="1" ht="12" x14ac:dyDescent="0.2">
      <c r="A22" s="39" t="s">
        <v>131</v>
      </c>
      <c r="B22" s="89">
        <v>64.452658999999997</v>
      </c>
      <c r="C22" s="89">
        <v>83.262957</v>
      </c>
      <c r="D22" s="89">
        <v>83.895411999999993</v>
      </c>
      <c r="E22" s="89">
        <v>783.27371000000005</v>
      </c>
      <c r="F22" s="89">
        <v>960.05629499999998</v>
      </c>
      <c r="G22" s="90">
        <v>-18.413772809020543</v>
      </c>
    </row>
    <row r="23" spans="1:7" s="9" customFormat="1" ht="12" x14ac:dyDescent="0.2">
      <c r="A23" s="40" t="s">
        <v>30</v>
      </c>
      <c r="B23" s="89">
        <v>118.688081</v>
      </c>
      <c r="C23" s="89">
        <v>115.12698899999999</v>
      </c>
      <c r="D23" s="89">
        <v>113.188086</v>
      </c>
      <c r="E23" s="89">
        <v>1250.5027379999999</v>
      </c>
      <c r="F23" s="89">
        <v>1249.9891029999999</v>
      </c>
      <c r="G23" s="90">
        <v>4.1091158216289614E-2</v>
      </c>
    </row>
    <row r="24" spans="1:7" s="9" customFormat="1" ht="12" x14ac:dyDescent="0.2">
      <c r="A24" s="39" t="s">
        <v>31</v>
      </c>
    </row>
    <row r="25" spans="1:7" s="9" customFormat="1" ht="12" x14ac:dyDescent="0.2">
      <c r="A25" s="39" t="s">
        <v>32</v>
      </c>
      <c r="B25" s="89">
        <v>13.661349</v>
      </c>
      <c r="C25" s="89">
        <v>9.6428630000000002</v>
      </c>
      <c r="D25" s="89">
        <v>9.2441250000000004</v>
      </c>
      <c r="E25" s="89">
        <v>137.21510599999999</v>
      </c>
      <c r="F25" s="89">
        <v>240.30450999999999</v>
      </c>
      <c r="G25" s="90">
        <v>-42.899487820682182</v>
      </c>
    </row>
    <row r="26" spans="1:7" s="9" customFormat="1" ht="12" x14ac:dyDescent="0.2">
      <c r="A26" s="39" t="s">
        <v>111</v>
      </c>
      <c r="B26" s="89">
        <v>7.0795339999999998</v>
      </c>
      <c r="C26" s="89">
        <v>7.581963</v>
      </c>
      <c r="D26" s="89">
        <v>7.7813350000000003</v>
      </c>
      <c r="E26" s="89">
        <v>89.547805999999994</v>
      </c>
      <c r="F26" s="89">
        <v>99.914417</v>
      </c>
      <c r="G26" s="90">
        <v>-10.375490656168267</v>
      </c>
    </row>
    <row r="27" spans="1:7" s="9" customFormat="1" ht="12" x14ac:dyDescent="0.2">
      <c r="A27" s="42" t="s">
        <v>33</v>
      </c>
      <c r="B27" s="89">
        <v>1473.3398299999999</v>
      </c>
      <c r="C27" s="89">
        <v>1830.4780149999999</v>
      </c>
      <c r="D27" s="89">
        <v>1122.205113</v>
      </c>
      <c r="E27" s="89">
        <v>16326.220864000001</v>
      </c>
      <c r="F27" s="89">
        <v>15734.165061</v>
      </c>
      <c r="G27" s="90">
        <v>3.7628676240820766</v>
      </c>
    </row>
    <row r="28" spans="1:7" s="9" customFormat="1" ht="12" x14ac:dyDescent="0.2">
      <c r="A28" s="43" t="s">
        <v>23</v>
      </c>
    </row>
    <row r="29" spans="1:7" s="9" customFormat="1" ht="12" x14ac:dyDescent="0.2">
      <c r="A29" s="39" t="s">
        <v>34</v>
      </c>
      <c r="B29" s="89">
        <v>165.79724100000001</v>
      </c>
      <c r="C29" s="89">
        <v>155.98244600000001</v>
      </c>
      <c r="D29" s="89">
        <v>147.64107200000001</v>
      </c>
      <c r="E29" s="89">
        <v>2040.2482669999999</v>
      </c>
      <c r="F29" s="89">
        <v>2266.3404829999999</v>
      </c>
      <c r="G29" s="90">
        <v>-9.9760921933811773</v>
      </c>
    </row>
    <row r="30" spans="1:7" s="9" customFormat="1" ht="12" x14ac:dyDescent="0.2">
      <c r="A30" s="44" t="s">
        <v>31</v>
      </c>
    </row>
    <row r="31" spans="1:7" s="9" customFormat="1" ht="12" x14ac:dyDescent="0.2">
      <c r="A31" s="44" t="s">
        <v>112</v>
      </c>
      <c r="B31" s="89">
        <v>50.925651000000002</v>
      </c>
      <c r="C31" s="89">
        <v>52.882658999999997</v>
      </c>
      <c r="D31" s="89">
        <v>49.389004</v>
      </c>
      <c r="E31" s="89">
        <v>654.04281900000001</v>
      </c>
      <c r="F31" s="89">
        <v>705.04745300000002</v>
      </c>
      <c r="G31" s="90">
        <v>-7.2342129289274908</v>
      </c>
    </row>
    <row r="32" spans="1:7" s="9" customFormat="1" ht="12" x14ac:dyDescent="0.2">
      <c r="A32" s="45" t="s">
        <v>35</v>
      </c>
      <c r="B32" s="89">
        <v>24.511571</v>
      </c>
      <c r="C32" s="89">
        <v>25.198260999999999</v>
      </c>
      <c r="D32" s="89">
        <v>18.669235</v>
      </c>
      <c r="E32" s="89">
        <v>292.75260700000001</v>
      </c>
      <c r="F32" s="89">
        <v>335.195876</v>
      </c>
      <c r="G32" s="90">
        <v>-12.662228875393438</v>
      </c>
    </row>
    <row r="33" spans="1:7" s="9" customFormat="1" ht="12" x14ac:dyDescent="0.2">
      <c r="A33" s="43" t="s">
        <v>36</v>
      </c>
      <c r="B33" s="89">
        <v>1307.5425889999999</v>
      </c>
      <c r="C33" s="89">
        <v>1674.4955689999999</v>
      </c>
      <c r="D33" s="89">
        <v>974.56404099999997</v>
      </c>
      <c r="E33" s="89">
        <v>14285.972597</v>
      </c>
      <c r="F33" s="89">
        <v>13467.824578</v>
      </c>
      <c r="G33" s="90">
        <v>6.0748342411324785</v>
      </c>
    </row>
    <row r="34" spans="1:7" s="9" customFormat="1" ht="12" x14ac:dyDescent="0.2">
      <c r="A34" s="44" t="s">
        <v>31</v>
      </c>
    </row>
    <row r="35" spans="1:7" s="9" customFormat="1" ht="12" x14ac:dyDescent="0.2">
      <c r="A35" s="44" t="s">
        <v>113</v>
      </c>
      <c r="B35" s="89">
        <v>38.596457999999998</v>
      </c>
      <c r="C35" s="89">
        <v>29.023956999999999</v>
      </c>
      <c r="D35" s="89">
        <v>25.149881000000001</v>
      </c>
      <c r="E35" s="89">
        <v>405.33950299999998</v>
      </c>
      <c r="F35" s="89">
        <v>473.34533599999997</v>
      </c>
      <c r="G35" s="90">
        <v>-14.367065190645505</v>
      </c>
    </row>
    <row r="36" spans="1:7" s="9" customFormat="1" ht="12" x14ac:dyDescent="0.2">
      <c r="A36" s="45" t="s">
        <v>37</v>
      </c>
      <c r="B36" s="89">
        <v>14.215908000000001</v>
      </c>
      <c r="C36" s="89">
        <v>13.790412</v>
      </c>
      <c r="D36" s="89">
        <v>13.500064</v>
      </c>
      <c r="E36" s="89">
        <v>181.93353400000001</v>
      </c>
      <c r="F36" s="89">
        <v>191.44539700000001</v>
      </c>
      <c r="G36" s="90">
        <v>-4.9684469561835414</v>
      </c>
    </row>
    <row r="37" spans="1:7" s="9" customFormat="1" ht="12" x14ac:dyDescent="0.2">
      <c r="A37" s="45" t="s">
        <v>38</v>
      </c>
      <c r="B37" s="89">
        <v>52.580303000000001</v>
      </c>
      <c r="C37" s="89">
        <v>50.8371</v>
      </c>
      <c r="D37" s="89">
        <v>42.984167999999997</v>
      </c>
      <c r="E37" s="89">
        <v>584.60442</v>
      </c>
      <c r="F37" s="89">
        <v>622.06493799999998</v>
      </c>
      <c r="G37" s="90">
        <v>-6.0219626138131588</v>
      </c>
    </row>
    <row r="38" spans="1:7" s="9" customFormat="1" ht="12" x14ac:dyDescent="0.2">
      <c r="A38" s="45" t="s">
        <v>39</v>
      </c>
      <c r="B38" s="89">
        <v>50.923290999999999</v>
      </c>
      <c r="C38" s="89">
        <v>60.596941000000001</v>
      </c>
      <c r="D38" s="89">
        <v>48.447102000000001</v>
      </c>
      <c r="E38" s="89">
        <v>614.03760499999999</v>
      </c>
      <c r="F38" s="89">
        <v>643.01631499999996</v>
      </c>
      <c r="G38" s="90">
        <v>-4.5066834734978585</v>
      </c>
    </row>
    <row r="39" spans="1:7" s="9" customFormat="1" ht="12" x14ac:dyDescent="0.2">
      <c r="A39" s="45" t="s">
        <v>40</v>
      </c>
      <c r="B39" s="89">
        <v>242.701493</v>
      </c>
      <c r="C39" s="89">
        <v>616.95744100000002</v>
      </c>
      <c r="D39" s="89">
        <v>164.24958000000001</v>
      </c>
      <c r="E39" s="89">
        <v>3845.592412</v>
      </c>
      <c r="F39" s="89">
        <v>2968.9039069999999</v>
      </c>
      <c r="G39" s="90">
        <v>29.529029313915089</v>
      </c>
    </row>
    <row r="40" spans="1:7" s="9" customFormat="1" ht="12" x14ac:dyDescent="0.2">
      <c r="A40" s="45" t="s">
        <v>115</v>
      </c>
      <c r="B40" s="89">
        <v>203.10520199999999</v>
      </c>
      <c r="C40" s="89">
        <v>190.75426200000001</v>
      </c>
      <c r="D40" s="89">
        <v>164.34387899999999</v>
      </c>
      <c r="E40" s="89">
        <v>2030.430642</v>
      </c>
      <c r="F40" s="89">
        <v>1931.779194</v>
      </c>
      <c r="G40" s="90">
        <v>5.106766254984322</v>
      </c>
    </row>
    <row r="41" spans="1:7" s="9" customFormat="1" ht="12" x14ac:dyDescent="0.2">
      <c r="A41" s="45" t="s">
        <v>116</v>
      </c>
      <c r="B41" s="89">
        <v>26.437439999999999</v>
      </c>
      <c r="C41" s="89">
        <v>27.758607000000001</v>
      </c>
      <c r="D41" s="89">
        <v>27.688790999999998</v>
      </c>
      <c r="E41" s="89">
        <v>254.52625</v>
      </c>
      <c r="F41" s="89">
        <v>162.835218</v>
      </c>
      <c r="G41" s="90">
        <v>56.309091562735517</v>
      </c>
    </row>
    <row r="42" spans="1:7" s="9" customFormat="1" ht="12" x14ac:dyDescent="0.2">
      <c r="A42" s="45" t="s">
        <v>117</v>
      </c>
      <c r="B42" s="89">
        <v>76.641239999999996</v>
      </c>
      <c r="C42" s="89">
        <v>67.749587000000005</v>
      </c>
      <c r="D42" s="89">
        <v>59.791781</v>
      </c>
      <c r="E42" s="89">
        <v>839.93167300000005</v>
      </c>
      <c r="F42" s="89">
        <v>791.25734599999998</v>
      </c>
      <c r="G42" s="90">
        <v>6.15151660152803</v>
      </c>
    </row>
    <row r="43" spans="1:7" s="9" customFormat="1" ht="12" x14ac:dyDescent="0.2">
      <c r="A43" s="45" t="s">
        <v>114</v>
      </c>
      <c r="B43" s="89">
        <v>26.516487000000001</v>
      </c>
      <c r="C43" s="89">
        <v>25.937038999999999</v>
      </c>
      <c r="D43" s="89">
        <v>22.278607999999998</v>
      </c>
      <c r="E43" s="89">
        <v>319.41279300000002</v>
      </c>
      <c r="F43" s="89">
        <v>291.27594399999998</v>
      </c>
      <c r="G43" s="90">
        <v>9.6598602045900606</v>
      </c>
    </row>
    <row r="44" spans="1:7" s="9" customFormat="1" ht="12" x14ac:dyDescent="0.2">
      <c r="A44" s="45" t="s">
        <v>41</v>
      </c>
      <c r="B44" s="89">
        <v>167.37551500000001</v>
      </c>
      <c r="C44" s="89">
        <v>194.0761</v>
      </c>
      <c r="D44" s="89">
        <v>57.552525000000003</v>
      </c>
      <c r="E44" s="89">
        <v>896.86821899999995</v>
      </c>
      <c r="F44" s="89">
        <v>1087.063915</v>
      </c>
      <c r="G44" s="90">
        <v>-17.496275368500292</v>
      </c>
    </row>
    <row r="45" spans="1:7" s="9" customFormat="1" ht="12" x14ac:dyDescent="0.2">
      <c r="A45" s="45" t="s">
        <v>132</v>
      </c>
      <c r="B45" s="89">
        <v>31.531618000000002</v>
      </c>
      <c r="C45" s="89">
        <v>22.156168000000001</v>
      </c>
      <c r="D45" s="89">
        <v>28.75975</v>
      </c>
      <c r="E45" s="89">
        <v>207.597275</v>
      </c>
      <c r="F45" s="89">
        <v>146.08845199999999</v>
      </c>
      <c r="G45" s="90">
        <v>42.103822826461339</v>
      </c>
    </row>
    <row r="46" spans="1:7" s="9" customFormat="1" ht="24" x14ac:dyDescent="0.2">
      <c r="A46" s="68" t="s">
        <v>133</v>
      </c>
      <c r="B46" s="89">
        <v>22.335142999999999</v>
      </c>
      <c r="C46" s="89">
        <v>24.963944000000001</v>
      </c>
      <c r="D46" s="89">
        <v>17.560381</v>
      </c>
      <c r="E46" s="89">
        <v>216.89380299999999</v>
      </c>
      <c r="F46" s="89">
        <v>209.861054</v>
      </c>
      <c r="G46" s="90">
        <v>3.3511453725949423</v>
      </c>
    </row>
    <row r="47" spans="1:7" s="9" customFormat="1" ht="12" x14ac:dyDescent="0.2">
      <c r="A47" s="46"/>
    </row>
    <row r="48" spans="1:7" s="9" customFormat="1" ht="12" customHeight="1" x14ac:dyDescent="0.2">
      <c r="A48" s="71" t="s">
        <v>162</v>
      </c>
      <c r="B48" s="89">
        <v>181.17836600000001</v>
      </c>
      <c r="C48" s="89">
        <v>220.62126599999999</v>
      </c>
      <c r="D48" s="89">
        <v>239.721926</v>
      </c>
      <c r="E48" s="89">
        <v>1705.3664510000001</v>
      </c>
      <c r="F48" s="89">
        <v>1420.593981</v>
      </c>
      <c r="G48" s="90">
        <v>20.046014118653375</v>
      </c>
    </row>
    <row r="49" spans="1:7" x14ac:dyDescent="0.2">
      <c r="A49" s="41"/>
      <c r="B49" s="9"/>
      <c r="C49" s="9"/>
      <c r="D49" s="9"/>
      <c r="E49" s="9"/>
      <c r="F49" s="9"/>
      <c r="G49" s="9"/>
    </row>
    <row r="50" spans="1:7" x14ac:dyDescent="0.2">
      <c r="A50" s="47" t="s">
        <v>42</v>
      </c>
      <c r="B50" s="91">
        <v>2126.9669250000002</v>
      </c>
      <c r="C50" s="92">
        <v>2481.5142089999999</v>
      </c>
      <c r="D50" s="92">
        <v>1774.1516710000001</v>
      </c>
      <c r="E50" s="92">
        <v>23338.548353999999</v>
      </c>
      <c r="F50" s="92">
        <v>23080.546050000001</v>
      </c>
      <c r="G50" s="93">
        <v>1.1178344890154648</v>
      </c>
    </row>
    <row r="51" spans="1:7" ht="7.5" customHeight="1" x14ac:dyDescent="0.2"/>
    <row r="52" spans="1:7" x14ac:dyDescent="0.2">
      <c r="A52" s="33" t="s">
        <v>154</v>
      </c>
    </row>
    <row r="53" spans="1:7" x14ac:dyDescent="0.2">
      <c r="A53" s="70" t="s">
        <v>145</v>
      </c>
      <c r="B53" s="70"/>
      <c r="C53" s="70"/>
      <c r="D53" s="70"/>
      <c r="E53" s="70"/>
      <c r="F53" s="70"/>
      <c r="G53" s="70"/>
    </row>
    <row r="54" spans="1:7" x14ac:dyDescent="0.2">
      <c r="A54" s="118" t="s">
        <v>146</v>
      </c>
      <c r="B54" s="118"/>
      <c r="C54" s="118"/>
      <c r="D54" s="118"/>
      <c r="E54" s="118"/>
      <c r="F54" s="118"/>
      <c r="G54" s="118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80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7" x14ac:dyDescent="0.2">
      <c r="A1" s="132" t="s">
        <v>158</v>
      </c>
      <c r="B1" s="133"/>
      <c r="C1" s="133"/>
      <c r="D1" s="133"/>
      <c r="E1" s="133"/>
      <c r="F1" s="133"/>
      <c r="G1" s="133"/>
    </row>
    <row r="2" spans="1:7" ht="10.5" customHeight="1" x14ac:dyDescent="0.2">
      <c r="A2" s="66"/>
      <c r="B2" s="67"/>
      <c r="C2" s="67"/>
      <c r="D2" s="67"/>
      <c r="E2" s="67"/>
      <c r="F2" s="67"/>
      <c r="G2" s="67"/>
    </row>
    <row r="3" spans="1:7" x14ac:dyDescent="0.2">
      <c r="A3" s="136" t="s">
        <v>159</v>
      </c>
      <c r="B3" s="94" t="s">
        <v>100</v>
      </c>
      <c r="C3" s="94" t="s">
        <v>101</v>
      </c>
      <c r="D3" s="94" t="s">
        <v>102</v>
      </c>
      <c r="E3" s="137" t="s">
        <v>169</v>
      </c>
      <c r="F3" s="137"/>
      <c r="G3" s="138"/>
    </row>
    <row r="4" spans="1:7" ht="24" customHeight="1" x14ac:dyDescent="0.2">
      <c r="A4" s="136"/>
      <c r="B4" s="134" t="s">
        <v>172</v>
      </c>
      <c r="C4" s="135"/>
      <c r="D4" s="135"/>
      <c r="E4" s="95" t="s">
        <v>172</v>
      </c>
      <c r="F4" s="95" t="s">
        <v>173</v>
      </c>
      <c r="G4" s="139" t="s">
        <v>153</v>
      </c>
    </row>
    <row r="5" spans="1:7" ht="17.25" customHeight="1" x14ac:dyDescent="0.2">
      <c r="A5" s="136"/>
      <c r="B5" s="135" t="s">
        <v>106</v>
      </c>
      <c r="C5" s="135"/>
      <c r="D5" s="135"/>
      <c r="E5" s="135"/>
      <c r="F5" s="135"/>
      <c r="G5" s="140"/>
    </row>
    <row r="6" spans="1:7" x14ac:dyDescent="0.2">
      <c r="A6" s="72"/>
    </row>
    <row r="7" spans="1:7" ht="12.75" customHeight="1" x14ac:dyDescent="0.2">
      <c r="A7" s="57" t="s">
        <v>43</v>
      </c>
      <c r="B7" s="89">
        <v>1489.6482189999999</v>
      </c>
      <c r="C7" s="89">
        <v>1863.6608719999999</v>
      </c>
      <c r="D7" s="89">
        <v>1177.4938259999999</v>
      </c>
      <c r="E7" s="89">
        <v>15621.361677999999</v>
      </c>
      <c r="F7" s="89">
        <v>14486.105991</v>
      </c>
      <c r="G7" s="90">
        <v>7.8368589026293023</v>
      </c>
    </row>
    <row r="8" spans="1:7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0" t="s">
        <v>148</v>
      </c>
      <c r="B9" s="89">
        <v>1259.2649470000001</v>
      </c>
      <c r="C9" s="89">
        <v>1621.9286500000001</v>
      </c>
      <c r="D9" s="89">
        <v>958.71823499999982</v>
      </c>
      <c r="E9" s="89">
        <v>13151.455426</v>
      </c>
      <c r="F9" s="89">
        <v>12785.923795000001</v>
      </c>
      <c r="G9" s="90">
        <v>2.8588597653221086</v>
      </c>
    </row>
    <row r="10" spans="1:7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1" t="s">
        <v>149</v>
      </c>
      <c r="B11" s="89">
        <v>710.97621400000003</v>
      </c>
      <c r="C11" s="89">
        <v>996.78892700000006</v>
      </c>
      <c r="D11" s="89">
        <v>477.9718499999999</v>
      </c>
      <c r="E11" s="89">
        <v>7074.7679240000016</v>
      </c>
      <c r="F11" s="89">
        <v>5980.4673810000004</v>
      </c>
      <c r="G11" s="90">
        <v>18.297910067641268</v>
      </c>
    </row>
    <row r="12" spans="1:7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3" t="s">
        <v>44</v>
      </c>
      <c r="B13" s="89">
        <v>85.009282999999996</v>
      </c>
      <c r="C13" s="89">
        <v>86.893657000000005</v>
      </c>
      <c r="D13" s="89">
        <v>55.066840999999997</v>
      </c>
      <c r="E13" s="89">
        <v>790.22750900000005</v>
      </c>
      <c r="F13" s="89">
        <v>814.33039900000006</v>
      </c>
      <c r="G13" s="90">
        <v>-2.9598416109233199</v>
      </c>
    </row>
    <row r="14" spans="1:7" ht="12.75" customHeight="1" x14ac:dyDescent="0.2">
      <c r="A14" s="53" t="s">
        <v>45</v>
      </c>
      <c r="B14" s="89">
        <v>58.845579999999998</v>
      </c>
      <c r="C14" s="89">
        <v>62.580410000000001</v>
      </c>
      <c r="D14" s="89">
        <v>53.810707000000001</v>
      </c>
      <c r="E14" s="89">
        <v>714.28558199999998</v>
      </c>
      <c r="F14" s="89">
        <v>1009.86784</v>
      </c>
      <c r="G14" s="90">
        <v>-29.269400043475002</v>
      </c>
    </row>
    <row r="15" spans="1:7" ht="12.75" customHeight="1" x14ac:dyDescent="0.2">
      <c r="A15" s="53" t="s">
        <v>46</v>
      </c>
      <c r="B15" s="89">
        <v>3.0932810000000002</v>
      </c>
      <c r="C15" s="89">
        <v>3.1723409999999999</v>
      </c>
      <c r="D15" s="89">
        <v>1.826911</v>
      </c>
      <c r="E15" s="89">
        <v>32.292228000000001</v>
      </c>
      <c r="F15" s="89">
        <v>27.059460000000001</v>
      </c>
      <c r="G15" s="90">
        <v>19.338035570554624</v>
      </c>
    </row>
    <row r="16" spans="1:7" ht="12.75" customHeight="1" x14ac:dyDescent="0.2">
      <c r="A16" s="53" t="s">
        <v>47</v>
      </c>
      <c r="B16" s="89">
        <v>108.58984700000001</v>
      </c>
      <c r="C16" s="89">
        <v>116.915289</v>
      </c>
      <c r="D16" s="89">
        <v>97.985399999999998</v>
      </c>
      <c r="E16" s="89">
        <v>1212.3930290000001</v>
      </c>
      <c r="F16" s="89">
        <v>1229.4984019999999</v>
      </c>
      <c r="G16" s="90">
        <v>-1.3912480872016459</v>
      </c>
    </row>
    <row r="17" spans="1:7" ht="12.75" customHeight="1" x14ac:dyDescent="0.2">
      <c r="A17" s="53" t="s">
        <v>48</v>
      </c>
      <c r="B17" s="89">
        <v>81.308058000000003</v>
      </c>
      <c r="C17" s="89">
        <v>84.704680999999994</v>
      </c>
      <c r="D17" s="89">
        <v>65.326550999999995</v>
      </c>
      <c r="E17" s="89">
        <v>830.28502200000003</v>
      </c>
      <c r="F17" s="89">
        <v>826.03860599999996</v>
      </c>
      <c r="G17" s="90">
        <v>0.51406991987491324</v>
      </c>
    </row>
    <row r="18" spans="1:7" ht="12.75" customHeight="1" x14ac:dyDescent="0.2">
      <c r="A18" s="53" t="s">
        <v>49</v>
      </c>
      <c r="B18" s="89">
        <v>122.20936500000001</v>
      </c>
      <c r="C18" s="89">
        <v>402.43095299999999</v>
      </c>
      <c r="D18" s="89">
        <v>50.957856</v>
      </c>
      <c r="E18" s="89">
        <v>1496.6776420000001</v>
      </c>
      <c r="F18" s="89">
        <v>194.47735800000001</v>
      </c>
      <c r="G18" s="90">
        <v>669.58966194923323</v>
      </c>
    </row>
    <row r="19" spans="1:7" ht="12.75" customHeight="1" x14ac:dyDescent="0.2">
      <c r="A19" s="53" t="s">
        <v>50</v>
      </c>
      <c r="B19" s="89">
        <v>9.319191</v>
      </c>
      <c r="C19" s="89">
        <v>8.0655029999999996</v>
      </c>
      <c r="D19" s="89">
        <v>5.8753200000000003</v>
      </c>
      <c r="E19" s="89">
        <v>81.413482000000002</v>
      </c>
      <c r="F19" s="89">
        <v>90.505579999999995</v>
      </c>
      <c r="G19" s="90">
        <v>-10.045897722549256</v>
      </c>
    </row>
    <row r="20" spans="1:7" ht="12.75" customHeight="1" x14ac:dyDescent="0.2">
      <c r="A20" s="53" t="s">
        <v>51</v>
      </c>
      <c r="B20" s="89">
        <v>2.974513</v>
      </c>
      <c r="C20" s="89">
        <v>2.5098470000000002</v>
      </c>
      <c r="D20" s="89">
        <v>3.089852</v>
      </c>
      <c r="E20" s="89">
        <v>34.067</v>
      </c>
      <c r="F20" s="89">
        <v>33.624692000000003</v>
      </c>
      <c r="G20" s="90">
        <v>1.3154261755022105</v>
      </c>
    </row>
    <row r="21" spans="1:7" ht="12.75" customHeight="1" x14ac:dyDescent="0.2">
      <c r="A21" s="53" t="s">
        <v>52</v>
      </c>
      <c r="B21" s="89">
        <v>93.528722000000002</v>
      </c>
      <c r="C21" s="89">
        <v>78.814741999999995</v>
      </c>
      <c r="D21" s="89">
        <v>32.189821999999999</v>
      </c>
      <c r="E21" s="89">
        <v>499.12808000000001</v>
      </c>
      <c r="F21" s="89">
        <v>364.57405299999999</v>
      </c>
      <c r="G21" s="90">
        <v>36.907186864447539</v>
      </c>
    </row>
    <row r="22" spans="1:7" ht="12.75" customHeight="1" x14ac:dyDescent="0.2">
      <c r="A22" s="53" t="s">
        <v>53</v>
      </c>
      <c r="B22" s="89">
        <v>40.112645000000001</v>
      </c>
      <c r="C22" s="89">
        <v>37.714990999999998</v>
      </c>
      <c r="D22" s="89">
        <v>44.998637000000002</v>
      </c>
      <c r="E22" s="89">
        <v>485.31668100000002</v>
      </c>
      <c r="F22" s="89">
        <v>540.02450599999997</v>
      </c>
      <c r="G22" s="90">
        <v>-10.130618961206906</v>
      </c>
    </row>
    <row r="23" spans="1:7" ht="12.75" customHeight="1" x14ac:dyDescent="0.2">
      <c r="A23" s="53" t="s">
        <v>54</v>
      </c>
      <c r="B23" s="89">
        <v>40.649154000000003</v>
      </c>
      <c r="C23" s="89">
        <v>36.465563000000003</v>
      </c>
      <c r="D23" s="89">
        <v>27.522293999999999</v>
      </c>
      <c r="E23" s="89">
        <v>385.54176100000001</v>
      </c>
      <c r="F23" s="89">
        <v>390.61473000000001</v>
      </c>
      <c r="G23" s="90">
        <v>-1.2987142087550154</v>
      </c>
    </row>
    <row r="24" spans="1:7" ht="12.75" customHeight="1" x14ac:dyDescent="0.2">
      <c r="A24" s="53" t="s">
        <v>63</v>
      </c>
      <c r="B24" s="89">
        <v>2.4357630000000001</v>
      </c>
      <c r="C24" s="89">
        <v>2.5670549999999999</v>
      </c>
      <c r="D24" s="89">
        <v>2.0151690000000002</v>
      </c>
      <c r="E24" s="89">
        <v>28.143971000000001</v>
      </c>
      <c r="F24" s="89">
        <v>40.096604999999997</v>
      </c>
      <c r="G24" s="90">
        <v>-29.809591111267395</v>
      </c>
    </row>
    <row r="25" spans="1:7" ht="12.75" customHeight="1" x14ac:dyDescent="0.2">
      <c r="A25" s="53" t="s">
        <v>64</v>
      </c>
      <c r="B25" s="89">
        <v>7.7663260000000003</v>
      </c>
      <c r="C25" s="89">
        <v>3.753479</v>
      </c>
      <c r="D25" s="89">
        <v>2.2207409999999999</v>
      </c>
      <c r="E25" s="89">
        <v>30.844280999999999</v>
      </c>
      <c r="F25" s="89">
        <v>18.994463</v>
      </c>
      <c r="G25" s="90">
        <v>62.385643647835678</v>
      </c>
    </row>
    <row r="26" spans="1:7" ht="12.75" customHeight="1" x14ac:dyDescent="0.2">
      <c r="A26" s="53" t="s">
        <v>65</v>
      </c>
      <c r="B26" s="89">
        <v>18.281534000000001</v>
      </c>
      <c r="C26" s="89">
        <v>17.559426999999999</v>
      </c>
      <c r="D26" s="89">
        <v>18.564046000000001</v>
      </c>
      <c r="E26" s="89">
        <v>202.142687</v>
      </c>
      <c r="F26" s="89">
        <v>205.019811</v>
      </c>
      <c r="G26" s="90">
        <v>-1.403339504590619</v>
      </c>
    </row>
    <row r="27" spans="1:7" ht="12.75" customHeight="1" x14ac:dyDescent="0.2">
      <c r="A27" s="53" t="s">
        <v>57</v>
      </c>
      <c r="B27" s="89">
        <v>4.5382420000000003</v>
      </c>
      <c r="C27" s="89">
        <v>4.1083480000000003</v>
      </c>
      <c r="D27" s="89">
        <v>5.1124619999999998</v>
      </c>
      <c r="E27" s="89">
        <v>45.962850000000003</v>
      </c>
      <c r="F27" s="89">
        <v>41.318807999999997</v>
      </c>
      <c r="G27" s="90">
        <v>11.239535274105705</v>
      </c>
    </row>
    <row r="28" spans="1:7" ht="12.75" customHeight="1" x14ac:dyDescent="0.2">
      <c r="A28" s="53" t="s">
        <v>58</v>
      </c>
      <c r="B28" s="89">
        <v>32.170243999999997</v>
      </c>
      <c r="C28" s="89">
        <v>48.324506999999997</v>
      </c>
      <c r="D28" s="89">
        <v>11.211542</v>
      </c>
      <c r="E28" s="89">
        <v>203.80465599999999</v>
      </c>
      <c r="F28" s="89">
        <v>144.57311999999999</v>
      </c>
      <c r="G28" s="90">
        <v>40.969950707296078</v>
      </c>
    </row>
    <row r="29" spans="1:7" ht="12.75" customHeight="1" x14ac:dyDescent="0.2">
      <c r="A29" s="53" t="s">
        <v>55</v>
      </c>
      <c r="B29" s="89">
        <v>9.8602999999999996E-2</v>
      </c>
      <c r="C29" s="89">
        <v>7.5495000000000007E-2</v>
      </c>
      <c r="D29" s="89">
        <v>2.6218000000000002E-2</v>
      </c>
      <c r="E29" s="89">
        <v>0.71385900000000002</v>
      </c>
      <c r="F29" s="89">
        <v>8.5598530000000004</v>
      </c>
      <c r="G29" s="90">
        <v>-91.660382485540353</v>
      </c>
    </row>
    <row r="30" spans="1:7" ht="12.75" customHeight="1" x14ac:dyDescent="0.2">
      <c r="A30" s="53" t="s">
        <v>56</v>
      </c>
      <c r="B30" s="89">
        <v>4.5863000000000001E-2</v>
      </c>
      <c r="C30" s="89">
        <v>0.13263900000000001</v>
      </c>
      <c r="D30" s="89">
        <v>0.17148099999999999</v>
      </c>
      <c r="E30" s="89">
        <v>1.527604</v>
      </c>
      <c r="F30" s="89">
        <v>1.2890950000000001</v>
      </c>
      <c r="G30" s="90">
        <v>18.502049887711905</v>
      </c>
    </row>
    <row r="31" spans="1:7" ht="12.75" customHeight="1" x14ac:dyDescent="0.2">
      <c r="A31" s="54" t="s">
        <v>59</v>
      </c>
      <c r="B31" s="89">
        <v>548.28873300000009</v>
      </c>
      <c r="C31" s="89">
        <v>625.139723</v>
      </c>
      <c r="D31" s="89">
        <v>480.74638499999992</v>
      </c>
      <c r="E31" s="89">
        <v>6076.6875019999998</v>
      </c>
      <c r="F31" s="89">
        <v>6805.4564140000002</v>
      </c>
      <c r="G31" s="90">
        <v>-10.708597155964384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164</v>
      </c>
      <c r="B33" s="96">
        <v>0</v>
      </c>
      <c r="C33" s="96">
        <v>0</v>
      </c>
      <c r="D33" s="96">
        <v>0</v>
      </c>
      <c r="E33" s="89">
        <v>157.416584</v>
      </c>
      <c r="F33" s="89">
        <v>1000.609246</v>
      </c>
      <c r="G33" s="105" t="s">
        <v>183</v>
      </c>
    </row>
    <row r="34" spans="1:7" ht="12.75" customHeight="1" x14ac:dyDescent="0.2">
      <c r="A34" s="53" t="s">
        <v>60</v>
      </c>
      <c r="B34" s="89">
        <v>212.96142</v>
      </c>
      <c r="C34" s="89">
        <v>196.76845</v>
      </c>
      <c r="D34" s="89">
        <v>164.44458399999999</v>
      </c>
      <c r="E34" s="89">
        <v>2065.253299</v>
      </c>
      <c r="F34" s="89">
        <v>2232.605153</v>
      </c>
      <c r="G34" s="90">
        <v>-7.4958106127778876</v>
      </c>
    </row>
    <row r="35" spans="1:7" ht="12.75" customHeight="1" x14ac:dyDescent="0.2">
      <c r="A35" s="53" t="s">
        <v>61</v>
      </c>
      <c r="B35" s="89">
        <v>97.887675000000002</v>
      </c>
      <c r="C35" s="89">
        <v>97.337408999999994</v>
      </c>
      <c r="D35" s="89">
        <v>95.058285999999995</v>
      </c>
      <c r="E35" s="89">
        <v>1084.9396139999999</v>
      </c>
      <c r="F35" s="89">
        <v>1081.2973979999999</v>
      </c>
      <c r="G35" s="90">
        <v>0.33683758110736051</v>
      </c>
    </row>
    <row r="36" spans="1:7" ht="12.75" customHeight="1" x14ac:dyDescent="0.2">
      <c r="A36" s="53" t="s">
        <v>62</v>
      </c>
      <c r="B36" s="89">
        <v>126.564335</v>
      </c>
      <c r="C36" s="89">
        <v>227.05318199999999</v>
      </c>
      <c r="D36" s="89">
        <v>134.51990799999999</v>
      </c>
      <c r="E36" s="89">
        <v>1633.5670150000001</v>
      </c>
      <c r="F36" s="89">
        <v>1501.6854089999999</v>
      </c>
      <c r="G36" s="90">
        <v>8.7822392899071104</v>
      </c>
    </row>
    <row r="37" spans="1:7" ht="12.75" customHeight="1" x14ac:dyDescent="0.2">
      <c r="A37" s="53" t="s">
        <v>66</v>
      </c>
      <c r="B37" s="89">
        <v>51.447690999999999</v>
      </c>
      <c r="C37" s="89">
        <v>45.655166000000001</v>
      </c>
      <c r="D37" s="89">
        <v>33.667245999999999</v>
      </c>
      <c r="E37" s="89">
        <v>475.983566</v>
      </c>
      <c r="F37" s="89">
        <v>430.37601899999999</v>
      </c>
      <c r="G37" s="90">
        <v>10.597139474911117</v>
      </c>
    </row>
    <row r="38" spans="1:7" ht="12.75" customHeight="1" x14ac:dyDescent="0.2">
      <c r="A38" s="53" t="s">
        <v>152</v>
      </c>
      <c r="B38" s="89">
        <v>1.1169290000000001</v>
      </c>
      <c r="C38" s="89">
        <v>0.842719</v>
      </c>
      <c r="D38" s="89">
        <v>1.287442</v>
      </c>
      <c r="E38" s="89">
        <v>11.466537000000001</v>
      </c>
      <c r="F38" s="89">
        <v>11.672508000000001</v>
      </c>
      <c r="G38" s="90">
        <v>-1.7645822131798923</v>
      </c>
    </row>
    <row r="39" spans="1:7" ht="12.75" customHeight="1" x14ac:dyDescent="0.2">
      <c r="A39" s="53" t="s">
        <v>67</v>
      </c>
      <c r="B39" s="89">
        <v>43.855761000000001</v>
      </c>
      <c r="C39" s="89">
        <v>39.290908000000002</v>
      </c>
      <c r="D39" s="89">
        <v>40.789808999999998</v>
      </c>
      <c r="E39" s="89">
        <v>472.46127799999999</v>
      </c>
      <c r="F39" s="89">
        <v>404.31319400000001</v>
      </c>
      <c r="G39" s="90">
        <v>16.855270867069436</v>
      </c>
    </row>
    <row r="40" spans="1:7" ht="12.75" customHeight="1" x14ac:dyDescent="0.2">
      <c r="A40" s="53" t="s">
        <v>68</v>
      </c>
      <c r="B40" s="89">
        <v>11.082476</v>
      </c>
      <c r="C40" s="89">
        <v>12.788294</v>
      </c>
      <c r="D40" s="89">
        <v>7.8825260000000004</v>
      </c>
      <c r="E40" s="89">
        <v>132.526951</v>
      </c>
      <c r="F40" s="89">
        <v>99.744367999999994</v>
      </c>
      <c r="G40" s="90">
        <v>32.86660054831367</v>
      </c>
    </row>
    <row r="41" spans="1:7" ht="12.75" customHeight="1" x14ac:dyDescent="0.2">
      <c r="A41" s="53" t="s">
        <v>69</v>
      </c>
      <c r="B41" s="89">
        <v>3.3724460000000001</v>
      </c>
      <c r="C41" s="89">
        <v>5.4035950000000001</v>
      </c>
      <c r="D41" s="89">
        <v>3.096584</v>
      </c>
      <c r="E41" s="89">
        <v>43.072657999999997</v>
      </c>
      <c r="F41" s="89">
        <v>43.153118999999997</v>
      </c>
      <c r="G41" s="90">
        <v>-0.18645465696233998</v>
      </c>
    </row>
    <row r="42" spans="1:7" ht="12.75" customHeight="1" x14ac:dyDescent="0.2">
      <c r="A42" s="56" t="s">
        <v>70</v>
      </c>
      <c r="B42" s="89">
        <v>230.38327200000003</v>
      </c>
      <c r="C42" s="89">
        <v>241.73222199999987</v>
      </c>
      <c r="D42" s="89">
        <v>218.77559099999999</v>
      </c>
      <c r="E42" s="89">
        <v>2469.9062519999998</v>
      </c>
      <c r="F42" s="89">
        <v>1700.1821959999997</v>
      </c>
      <c r="G42" s="90">
        <v>45.273033549635002</v>
      </c>
    </row>
    <row r="43" spans="1:7" ht="12.75" customHeight="1" x14ac:dyDescent="0.2">
      <c r="A43" s="54" t="s">
        <v>31</v>
      </c>
      <c r="B43" s="89"/>
      <c r="C43" s="89"/>
      <c r="D43" s="89"/>
      <c r="E43" s="89"/>
      <c r="F43" s="89"/>
      <c r="G43" s="9"/>
    </row>
    <row r="44" spans="1:7" ht="12.75" customHeight="1" x14ac:dyDescent="0.2">
      <c r="A44" s="54" t="s">
        <v>71</v>
      </c>
      <c r="B44" s="89">
        <v>43.726587000000002</v>
      </c>
      <c r="C44" s="89">
        <v>32.378129000000001</v>
      </c>
      <c r="D44" s="89">
        <v>64.200729999999993</v>
      </c>
      <c r="E44" s="89">
        <v>554.32877399999995</v>
      </c>
      <c r="F44" s="89">
        <v>624.64088500000003</v>
      </c>
      <c r="G44" s="90">
        <v>-11.256405510503853</v>
      </c>
    </row>
    <row r="45" spans="1:7" ht="12.75" customHeight="1" x14ac:dyDescent="0.2">
      <c r="A45" s="54" t="s">
        <v>72</v>
      </c>
      <c r="B45" s="89">
        <v>13.244685</v>
      </c>
      <c r="C45" s="89">
        <v>8.0684570000000004</v>
      </c>
      <c r="D45" s="89">
        <v>16.291087000000001</v>
      </c>
      <c r="E45" s="89">
        <v>145.77647099999999</v>
      </c>
      <c r="F45" s="89">
        <v>173.698105</v>
      </c>
      <c r="G45" s="90">
        <v>-16.074806342878645</v>
      </c>
    </row>
    <row r="46" spans="1:7" ht="12.75" customHeight="1" x14ac:dyDescent="0.2">
      <c r="A46" s="54" t="s">
        <v>73</v>
      </c>
      <c r="B46" s="89">
        <v>71.166184000000001</v>
      </c>
      <c r="C46" s="89">
        <v>69.841787999999994</v>
      </c>
      <c r="D46" s="89">
        <v>41.642204999999997</v>
      </c>
      <c r="E46" s="89">
        <v>725.14850100000001</v>
      </c>
      <c r="F46" s="89">
        <v>634.22276599999998</v>
      </c>
      <c r="G46" s="90">
        <v>14.336561201273568</v>
      </c>
    </row>
    <row r="47" spans="1:7" ht="12.75" customHeight="1" x14ac:dyDescent="0.2">
      <c r="A47" s="54" t="s">
        <v>74</v>
      </c>
      <c r="B47" s="89">
        <v>23.948720999999999</v>
      </c>
      <c r="C47" s="89">
        <v>22.268378999999999</v>
      </c>
      <c r="D47" s="89">
        <v>11.940344</v>
      </c>
      <c r="E47" s="89">
        <v>201.33966599999999</v>
      </c>
      <c r="F47" s="89">
        <v>179.60124500000001</v>
      </c>
      <c r="G47" s="90">
        <v>12.10371398037914</v>
      </c>
    </row>
    <row r="48" spans="1:7" ht="12.75" customHeight="1" x14ac:dyDescent="0.2">
      <c r="A48" s="54" t="s">
        <v>164</v>
      </c>
      <c r="B48" s="89">
        <v>72.307501000000002</v>
      </c>
      <c r="C48" s="89">
        <v>101.92470400000001</v>
      </c>
      <c r="D48" s="89">
        <v>78.203092999999996</v>
      </c>
      <c r="E48" s="89">
        <v>768.96923100000004</v>
      </c>
      <c r="F48" s="89">
        <v>0</v>
      </c>
      <c r="G48" s="105" t="s">
        <v>183</v>
      </c>
    </row>
    <row r="49" spans="1:7" ht="12.75" customHeight="1" x14ac:dyDescent="0.2">
      <c r="A49" s="55" t="s">
        <v>75</v>
      </c>
      <c r="B49" s="89">
        <v>33.051470000000002</v>
      </c>
      <c r="C49" s="89">
        <v>30.428951999999999</v>
      </c>
      <c r="D49" s="89">
        <v>10.895899</v>
      </c>
      <c r="E49" s="89">
        <v>212.90302399999999</v>
      </c>
      <c r="F49" s="89">
        <v>307.79580800000002</v>
      </c>
      <c r="G49" s="90">
        <v>-30.82978440044252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76</v>
      </c>
      <c r="B51" s="89">
        <v>1.105205</v>
      </c>
      <c r="C51" s="89">
        <v>1.5255730000000001</v>
      </c>
      <c r="D51" s="89">
        <v>2.0192950000000001</v>
      </c>
      <c r="E51" s="89">
        <v>12.301042000000001</v>
      </c>
      <c r="F51" s="89">
        <v>15.25183</v>
      </c>
      <c r="G51" s="90">
        <v>-19.34710785525408</v>
      </c>
    </row>
    <row r="52" spans="1:7" ht="12.75" customHeight="1" x14ac:dyDescent="0.2">
      <c r="A52" s="56" t="s">
        <v>118</v>
      </c>
      <c r="B52" s="89">
        <v>0.57267000000000001</v>
      </c>
      <c r="C52" s="89">
        <v>0.411744</v>
      </c>
      <c r="D52" s="89">
        <v>0.68670299999999995</v>
      </c>
      <c r="E52" s="89">
        <v>6.1864800000000004</v>
      </c>
      <c r="F52" s="89">
        <v>5.930472</v>
      </c>
      <c r="G52" s="90">
        <v>4.3168233489678443</v>
      </c>
    </row>
    <row r="53" spans="1:7" ht="12.75" customHeight="1" x14ac:dyDescent="0.2">
      <c r="A53" s="56" t="s">
        <v>77</v>
      </c>
      <c r="B53" s="89">
        <v>4.3610949999999997</v>
      </c>
      <c r="C53" s="89">
        <v>3.955514</v>
      </c>
      <c r="D53" s="89">
        <v>3.301498</v>
      </c>
      <c r="E53" s="89">
        <v>49.646877000000003</v>
      </c>
      <c r="F53" s="89">
        <v>66.641271000000003</v>
      </c>
      <c r="G53" s="90">
        <v>-25.501305339749592</v>
      </c>
    </row>
    <row r="54" spans="1:7" ht="12.75" customHeight="1" x14ac:dyDescent="0.2">
      <c r="A54" s="57" t="s">
        <v>78</v>
      </c>
      <c r="B54" s="89">
        <v>131.02860799999999</v>
      </c>
      <c r="C54" s="89">
        <v>131.09898999999999</v>
      </c>
      <c r="D54" s="89">
        <v>160.23388499999999</v>
      </c>
      <c r="E54" s="89">
        <v>1708.230892</v>
      </c>
      <c r="F54" s="89">
        <v>2094.8983349999999</v>
      </c>
      <c r="G54" s="90">
        <v>-18.457575555808532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79</v>
      </c>
      <c r="B56" s="89">
        <v>105.116018</v>
      </c>
      <c r="C56" s="89">
        <v>110.15943799999999</v>
      </c>
      <c r="D56" s="89">
        <v>144.33255500000001</v>
      </c>
      <c r="E56" s="89">
        <v>1437.562831</v>
      </c>
      <c r="F56" s="89">
        <v>1731.541322</v>
      </c>
      <c r="G56" s="90">
        <v>-16.977850153783393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80</v>
      </c>
      <c r="B58" s="89">
        <v>86.524274000000005</v>
      </c>
      <c r="C58" s="89">
        <v>91.959218000000007</v>
      </c>
      <c r="D58" s="89">
        <v>128.337673</v>
      </c>
      <c r="E58" s="89">
        <v>1222.917326</v>
      </c>
      <c r="F58" s="89">
        <v>1510.0577020000001</v>
      </c>
      <c r="G58" s="90">
        <v>-19.015192308194329</v>
      </c>
    </row>
    <row r="59" spans="1:7" ht="12.75" customHeight="1" x14ac:dyDescent="0.2">
      <c r="A59" s="51" t="s">
        <v>81</v>
      </c>
      <c r="B59" s="89">
        <v>5.5757649999999996</v>
      </c>
      <c r="C59" s="89">
        <v>4.6181590000000003</v>
      </c>
      <c r="D59" s="89">
        <v>4.5845120000000001</v>
      </c>
      <c r="E59" s="89">
        <v>55.718507000000002</v>
      </c>
      <c r="F59" s="89">
        <v>56.882430999999997</v>
      </c>
      <c r="G59" s="90">
        <v>-2.046192435059595</v>
      </c>
    </row>
    <row r="60" spans="1:7" ht="12.75" customHeight="1" x14ac:dyDescent="0.2">
      <c r="A60" s="50" t="s">
        <v>119</v>
      </c>
      <c r="B60" s="96">
        <v>22.355273</v>
      </c>
      <c r="C60" s="89">
        <v>18.464611000000001</v>
      </c>
      <c r="D60" s="89">
        <v>13.58399</v>
      </c>
      <c r="E60" s="89">
        <v>237.04325600000001</v>
      </c>
      <c r="F60" s="89">
        <v>329.77435000000003</v>
      </c>
      <c r="G60" s="90">
        <v>-28.11955932897753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82</v>
      </c>
      <c r="B62" s="89">
        <v>4.8463950000000002</v>
      </c>
      <c r="C62" s="89">
        <v>4.305415</v>
      </c>
      <c r="D62" s="89">
        <v>3.727868</v>
      </c>
      <c r="E62" s="89">
        <v>52.317386999999997</v>
      </c>
      <c r="F62" s="89">
        <v>70.081774999999993</v>
      </c>
      <c r="G62" s="90">
        <v>-25.348085147672123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83</v>
      </c>
      <c r="B64" s="89">
        <v>463.51768700000002</v>
      </c>
      <c r="C64" s="89">
        <v>449.21318300000001</v>
      </c>
      <c r="D64" s="89">
        <v>418.23194100000001</v>
      </c>
      <c r="E64" s="89">
        <v>5701.6444860000001</v>
      </c>
      <c r="F64" s="89">
        <v>6107.9979489999996</v>
      </c>
      <c r="G64" s="90">
        <v>-6.6528094212364266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84</v>
      </c>
      <c r="B66" s="89">
        <v>59.827767000000001</v>
      </c>
      <c r="C66" s="89">
        <v>55.120362</v>
      </c>
      <c r="D66" s="89">
        <v>50.687897</v>
      </c>
      <c r="E66" s="89">
        <v>646.15948900000001</v>
      </c>
      <c r="F66" s="89">
        <v>666.40387999999996</v>
      </c>
      <c r="G66" s="90">
        <v>-3.0378561121222702</v>
      </c>
    </row>
    <row r="67" spans="1:7" ht="12.75" customHeight="1" x14ac:dyDescent="0.2">
      <c r="A67" s="56" t="s">
        <v>85</v>
      </c>
      <c r="B67" s="89">
        <v>312.49253599999997</v>
      </c>
      <c r="C67" s="89">
        <v>309.02940799999999</v>
      </c>
      <c r="D67" s="89">
        <v>285.08249599999999</v>
      </c>
      <c r="E67" s="89">
        <v>3417.8189539999998</v>
      </c>
      <c r="F67" s="89">
        <v>3170.609144</v>
      </c>
      <c r="G67" s="90">
        <v>7.796918471260156</v>
      </c>
    </row>
    <row r="68" spans="1:7" ht="12.75" customHeight="1" x14ac:dyDescent="0.2">
      <c r="A68" s="56" t="s">
        <v>86</v>
      </c>
      <c r="B68" s="89">
        <v>24.780902999999999</v>
      </c>
      <c r="C68" s="89">
        <v>27.188476999999999</v>
      </c>
      <c r="D68" s="89">
        <v>24.167867999999999</v>
      </c>
      <c r="E68" s="89">
        <v>352.43167599999998</v>
      </c>
      <c r="F68" s="89">
        <v>354.57550199999997</v>
      </c>
      <c r="G68" s="90">
        <v>-0.60461763091574028</v>
      </c>
    </row>
    <row r="69" spans="1:7" ht="12.75" customHeight="1" x14ac:dyDescent="0.2">
      <c r="A69" s="56" t="s">
        <v>134</v>
      </c>
      <c r="B69" s="89">
        <v>18.299648000000001</v>
      </c>
      <c r="C69" s="89">
        <v>15.780887</v>
      </c>
      <c r="D69" s="89">
        <v>18.921923</v>
      </c>
      <c r="E69" s="89">
        <v>173.00317000000001</v>
      </c>
      <c r="F69" s="89">
        <v>177.595406</v>
      </c>
      <c r="G69" s="90">
        <v>-2.5857853552810752</v>
      </c>
    </row>
    <row r="70" spans="1:7" ht="12.75" customHeight="1" x14ac:dyDescent="0.2">
      <c r="A70" s="58" t="s">
        <v>135</v>
      </c>
      <c r="B70" s="89">
        <v>9.4060210000000009</v>
      </c>
      <c r="C70" s="89">
        <v>5.547517</v>
      </c>
      <c r="D70" s="89">
        <v>4.5225229999999996</v>
      </c>
      <c r="E70" s="89">
        <v>66.299541000000005</v>
      </c>
      <c r="F70" s="89">
        <v>73.892497000000006</v>
      </c>
      <c r="G70" s="90">
        <v>-10.275679274987823</v>
      </c>
    </row>
    <row r="71" spans="1:7" ht="12.75" customHeight="1" x14ac:dyDescent="0.2">
      <c r="A71" s="59" t="s">
        <v>87</v>
      </c>
      <c r="B71" s="89">
        <v>6.5209570000000001</v>
      </c>
      <c r="C71" s="89">
        <v>3.292367</v>
      </c>
      <c r="D71" s="89">
        <v>3.8464749999999999</v>
      </c>
      <c r="E71" s="89">
        <v>63.969903000000002</v>
      </c>
      <c r="F71" s="89">
        <v>62.551499</v>
      </c>
      <c r="G71" s="90">
        <v>2.267577952048768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9">
        <v>2.5509240000000002</v>
      </c>
      <c r="C73" s="89">
        <v>2.6156220000000001</v>
      </c>
      <c r="D73" s="89">
        <v>2.5854699999999999</v>
      </c>
      <c r="E73" s="89">
        <v>36.635150000000003</v>
      </c>
      <c r="F73" s="89">
        <v>36.421197999999997</v>
      </c>
      <c r="G73" s="90">
        <v>0.58743811776868426</v>
      </c>
    </row>
    <row r="74" spans="1:7" ht="24" x14ac:dyDescent="0.2">
      <c r="A74" s="61" t="s">
        <v>103</v>
      </c>
      <c r="B74" s="89">
        <v>3.1999840000000002</v>
      </c>
      <c r="C74" s="89">
        <v>3.8198449999999999</v>
      </c>
      <c r="D74" s="89">
        <v>3.4496449999999999</v>
      </c>
      <c r="E74" s="89">
        <v>30.438371</v>
      </c>
      <c r="F74" s="89">
        <v>21.196467999999999</v>
      </c>
      <c r="G74" s="90">
        <v>43.601146190959753</v>
      </c>
    </row>
    <row r="75" spans="1:7" x14ac:dyDescent="0.2">
      <c r="A75" s="62" t="s">
        <v>42</v>
      </c>
      <c r="B75" s="97">
        <v>2126.9669250000002</v>
      </c>
      <c r="C75" s="92">
        <v>2481.5142089999999</v>
      </c>
      <c r="D75" s="92">
        <v>1774.1516710000001</v>
      </c>
      <c r="E75" s="92">
        <v>23338.548353999999</v>
      </c>
      <c r="F75" s="92">
        <v>23080.546050000001</v>
      </c>
      <c r="G75" s="93">
        <v>1.1178344890154648</v>
      </c>
    </row>
    <row r="77" spans="1:7" x14ac:dyDescent="0.2">
      <c r="A77" s="33" t="s">
        <v>154</v>
      </c>
    </row>
    <row r="78" spans="1:7" x14ac:dyDescent="0.2">
      <c r="A78" s="33" t="s">
        <v>165</v>
      </c>
    </row>
    <row r="79" spans="1:7" x14ac:dyDescent="0.2">
      <c r="A79" s="70" t="s">
        <v>145</v>
      </c>
      <c r="B79" s="70"/>
      <c r="C79" s="70"/>
      <c r="D79" s="70"/>
      <c r="E79" s="70"/>
      <c r="F79" s="70"/>
      <c r="G79" s="70"/>
    </row>
    <row r="80" spans="1:7" x14ac:dyDescent="0.2">
      <c r="A80" s="118" t="s">
        <v>146</v>
      </c>
      <c r="B80" s="118"/>
      <c r="C80" s="118"/>
      <c r="D80" s="118"/>
      <c r="E80" s="118"/>
      <c r="F80" s="118"/>
      <c r="G80" s="118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7:G75">
    <cfRule type="expression" dxfId="0" priority="1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4/20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8"/>
  <sheetViews>
    <sheetView zoomScaleNormal="100" workbookViewId="0">
      <selection sqref="A1:XFD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9" t="s">
        <v>160</v>
      </c>
      <c r="B1" s="119"/>
      <c r="C1" s="119"/>
      <c r="D1" s="119"/>
      <c r="E1" s="119"/>
      <c r="F1" s="119"/>
      <c r="G1" s="119"/>
    </row>
    <row r="2" spans="1:7" x14ac:dyDescent="0.2">
      <c r="A2" s="79"/>
      <c r="B2" s="119" t="s">
        <v>174</v>
      </c>
      <c r="C2" s="119"/>
      <c r="D2" s="119"/>
      <c r="E2" s="119"/>
      <c r="F2" s="119"/>
      <c r="G2" s="79"/>
    </row>
    <row r="27" spans="1:7" x14ac:dyDescent="0.2">
      <c r="A27" s="119"/>
      <c r="B27" s="119"/>
      <c r="C27" s="119"/>
      <c r="D27" s="119"/>
      <c r="E27" s="119"/>
      <c r="F27" s="119"/>
      <c r="G27" s="119"/>
    </row>
    <row r="28" spans="1:7" x14ac:dyDescent="0.2">
      <c r="A28" s="141" t="s">
        <v>175</v>
      </c>
      <c r="B28" s="141"/>
      <c r="C28" s="141"/>
      <c r="D28" s="141"/>
      <c r="E28" s="141"/>
      <c r="F28" s="141"/>
      <c r="G28" s="141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topLeftCell="A11" workbookViewId="0">
      <selection activeCell="B43" sqref="B43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161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2" t="s">
        <v>88</v>
      </c>
      <c r="B3" s="147" t="s">
        <v>89</v>
      </c>
      <c r="C3" s="14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3"/>
      <c r="B4" s="149" t="s">
        <v>176</v>
      </c>
      <c r="C4" s="15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3"/>
      <c r="B5" s="145"/>
      <c r="C5" s="14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4"/>
      <c r="B6" s="145"/>
      <c r="C6" s="14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9">
        <v>23338.548353999999</v>
      </c>
      <c r="C8" s="100"/>
      <c r="D8" s="99">
        <v>23080.546050000001</v>
      </c>
      <c r="E8" s="10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2020</v>
      </c>
      <c r="C9" s="20">
        <v>2020</v>
      </c>
      <c r="D9" s="12">
        <v>2019</v>
      </c>
      <c r="E9" s="12">
        <v>2019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177</v>
      </c>
      <c r="B10" s="98">
        <v>3378.720613</v>
      </c>
      <c r="C10" s="101">
        <f t="shared" ref="C10:C24" si="0">IF(B$8&gt;0,B10/B$8*100,0)</f>
        <v>14.476995577237433</v>
      </c>
      <c r="D10" s="102">
        <v>3136.296108</v>
      </c>
      <c r="E10" s="101">
        <f t="shared" ref="E10:E24" si="1">IF(D$8&gt;0,D10/D$8*100,0)</f>
        <v>13.588483137295619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60</v>
      </c>
      <c r="B11" s="98">
        <v>2065.253299</v>
      </c>
      <c r="C11" s="103">
        <f t="shared" si="0"/>
        <v>8.8491077837154144</v>
      </c>
      <c r="D11" s="102">
        <v>2232.605153</v>
      </c>
      <c r="E11" s="101">
        <f t="shared" si="1"/>
        <v>9.6731036959153727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62</v>
      </c>
      <c r="B12" s="98">
        <v>1633.5670150000001</v>
      </c>
      <c r="C12" s="103">
        <f t="shared" si="0"/>
        <v>6.9994371124630073</v>
      </c>
      <c r="D12" s="102">
        <v>1501.6854089999999</v>
      </c>
      <c r="E12" s="101">
        <f t="shared" si="1"/>
        <v>6.5062819820070938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49</v>
      </c>
      <c r="B13" s="98">
        <v>1496.6776420000001</v>
      </c>
      <c r="C13" s="103">
        <f t="shared" si="0"/>
        <v>6.4128994627186575</v>
      </c>
      <c r="D13" s="102">
        <v>194.47735800000001</v>
      </c>
      <c r="E13" s="101">
        <f t="shared" si="1"/>
        <v>0.8426029331312116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98">
        <v>1222.917326</v>
      </c>
      <c r="C14" s="103">
        <f t="shared" si="0"/>
        <v>5.2399031312948132</v>
      </c>
      <c r="D14" s="102">
        <v>1510.0577020000001</v>
      </c>
      <c r="E14" s="101">
        <f t="shared" si="1"/>
        <v>6.5425562234477557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8">
        <v>1212.3930290000001</v>
      </c>
      <c r="C15" s="103">
        <f t="shared" si="0"/>
        <v>5.1948090798552506</v>
      </c>
      <c r="D15" s="102">
        <v>1229.4984019999999</v>
      </c>
      <c r="E15" s="101">
        <f t="shared" si="1"/>
        <v>5.3269900951931763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61</v>
      </c>
      <c r="B16" s="98">
        <v>1084.9396139999999</v>
      </c>
      <c r="C16" s="103">
        <f t="shared" si="0"/>
        <v>4.6487022137949374</v>
      </c>
      <c r="D16" s="102">
        <v>1081.2973979999999</v>
      </c>
      <c r="E16" s="101">
        <f t="shared" si="1"/>
        <v>4.6848865518933422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179</v>
      </c>
      <c r="B17" s="98">
        <v>926.38581499999998</v>
      </c>
      <c r="C17" s="103">
        <f t="shared" si="0"/>
        <v>3.9693377709210713</v>
      </c>
      <c r="D17" s="102">
        <v>1000.609246</v>
      </c>
      <c r="E17" s="101">
        <f t="shared" si="1"/>
        <v>4.335292777876024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48</v>
      </c>
      <c r="B18" s="98">
        <v>830.28502200000003</v>
      </c>
      <c r="C18" s="103">
        <f t="shared" si="0"/>
        <v>3.557569260119374</v>
      </c>
      <c r="D18" s="102">
        <v>826.03860599999996</v>
      </c>
      <c r="E18" s="101">
        <f t="shared" si="1"/>
        <v>3.5789387487216744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180</v>
      </c>
      <c r="B19" s="98">
        <v>790.22750900000005</v>
      </c>
      <c r="C19" s="103">
        <f t="shared" si="0"/>
        <v>3.3859325653583885</v>
      </c>
      <c r="D19" s="102">
        <v>814.33039900000006</v>
      </c>
      <c r="E19" s="101">
        <f t="shared" si="1"/>
        <v>3.5282111490598811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73</v>
      </c>
      <c r="B20" s="98">
        <v>725.14850100000001</v>
      </c>
      <c r="C20" s="103">
        <f t="shared" si="0"/>
        <v>3.1070848537831903</v>
      </c>
      <c r="D20" s="102">
        <v>634.22276599999998</v>
      </c>
      <c r="E20" s="101">
        <f t="shared" si="1"/>
        <v>2.7478672498738388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45</v>
      </c>
      <c r="B21" s="98">
        <v>714.28558199999998</v>
      </c>
      <c r="C21" s="103">
        <f t="shared" si="0"/>
        <v>3.0605398894810802</v>
      </c>
      <c r="D21" s="102">
        <v>1009.86784</v>
      </c>
      <c r="E21" s="101">
        <f t="shared" si="1"/>
        <v>4.3754070541151684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181</v>
      </c>
      <c r="B22" s="98">
        <v>672.40330100000006</v>
      </c>
      <c r="C22" s="103">
        <f t="shared" si="0"/>
        <v>2.881084507917806</v>
      </c>
      <c r="D22" s="102">
        <v>1272.6002550000001</v>
      </c>
      <c r="E22" s="101">
        <f t="shared" si="1"/>
        <v>5.5137354733424955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71</v>
      </c>
      <c r="B23" s="98">
        <v>554.32877399999995</v>
      </c>
      <c r="C23" s="103">
        <f t="shared" si="0"/>
        <v>2.3751638944801527</v>
      </c>
      <c r="D23" s="102">
        <v>624.64088500000003</v>
      </c>
      <c r="E23" s="101">
        <f t="shared" si="1"/>
        <v>2.7063522832034557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52</v>
      </c>
      <c r="B24" s="98">
        <v>499.12808000000001</v>
      </c>
      <c r="C24" s="103">
        <f t="shared" si="0"/>
        <v>2.1386423543967092</v>
      </c>
      <c r="D24" s="102">
        <v>364.57405299999999</v>
      </c>
      <c r="E24" s="101">
        <f t="shared" si="1"/>
        <v>1.5795729104944638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8">
        <f>B8-(SUM(B10:B24))</f>
        <v>5531.8872319999973</v>
      </c>
      <c r="C26" s="103">
        <f>IF(B$8&gt;0,B26/B$8*100,0)</f>
        <v>23.702790542462708</v>
      </c>
      <c r="D26" s="102">
        <f>D8-(SUM(D10:D24))</f>
        <v>5647.7444699999978</v>
      </c>
      <c r="E26" s="101">
        <f>IF(D$8&gt;0,D26/D$8*100,0)</f>
        <v>24.469717734429413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182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2020</v>
      </c>
      <c r="C33" s="6">
        <v>2019</v>
      </c>
      <c r="D33" s="6">
        <v>2018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104">
        <v>2078.5279730000002</v>
      </c>
      <c r="C34" s="104">
        <v>1871.7730200000001</v>
      </c>
      <c r="D34" s="104">
        <v>1758.6923879999999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104">
        <v>2014.4689960000001</v>
      </c>
      <c r="C35" s="104">
        <v>1898.4356479999999</v>
      </c>
      <c r="D35" s="104">
        <v>1611.696807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104">
        <v>1973.117444</v>
      </c>
      <c r="C36" s="104">
        <v>1908.6122580000001</v>
      </c>
      <c r="D36" s="104">
        <v>1844.55115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104">
        <v>1799.8107660000001</v>
      </c>
      <c r="C37" s="104">
        <v>1942.5600919999999</v>
      </c>
      <c r="D37" s="104">
        <v>1782.3088660000001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104">
        <v>1670.967519</v>
      </c>
      <c r="C38" s="104">
        <v>1979.751203</v>
      </c>
      <c r="D38" s="104">
        <v>1767.755259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104">
        <v>1811.326501</v>
      </c>
      <c r="C39" s="104">
        <v>1855.8340800000001</v>
      </c>
      <c r="D39" s="104">
        <v>1812.4046949999999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104">
        <v>1878.97775</v>
      </c>
      <c r="C40" s="104">
        <v>1865.6031350000001</v>
      </c>
      <c r="D40" s="104">
        <v>1984.2575810000001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104">
        <v>1800.6208670000001</v>
      </c>
      <c r="C41" s="104">
        <v>1804.4658360000001</v>
      </c>
      <c r="D41" s="104">
        <v>1909.184962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104">
        <v>1928.0977330000001</v>
      </c>
      <c r="C42" s="104">
        <v>2223.1385110000001</v>
      </c>
      <c r="D42" s="104">
        <v>1808.632828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104">
        <v>2126.9669250000002</v>
      </c>
      <c r="C43" s="104">
        <v>1940.1684889999999</v>
      </c>
      <c r="D43" s="104">
        <v>2030.2362270000001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104">
        <v>2481.5142089999999</v>
      </c>
      <c r="C44" s="104">
        <v>2207.4146900000001</v>
      </c>
      <c r="D44" s="104">
        <v>1992.6726759999999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104">
        <v>1774.1516710000001</v>
      </c>
      <c r="C45" s="104">
        <v>1582.789088</v>
      </c>
      <c r="D45" s="104">
        <v>1805.1284680000001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6" t="s">
        <v>163</v>
      </c>
      <c r="B46" s="84"/>
      <c r="C46" s="84"/>
      <c r="D46" s="85"/>
    </row>
    <row r="47" spans="1:26" x14ac:dyDescent="0.2">
      <c r="A47" s="81"/>
      <c r="B47" s="81">
        <v>2020</v>
      </c>
      <c r="C47" s="81">
        <v>2019</v>
      </c>
      <c r="D47" s="81">
        <v>2018</v>
      </c>
    </row>
    <row r="48" spans="1:26" x14ac:dyDescent="0.2">
      <c r="A48" s="81" t="s">
        <v>91</v>
      </c>
      <c r="B48" s="83">
        <f>IF(B34=0,#N/A,B34)</f>
        <v>2078.5279730000002</v>
      </c>
      <c r="C48" s="83">
        <f t="shared" ref="C48:D48" si="2">IF(C34=0,#N/A,C34)</f>
        <v>1871.7730200000001</v>
      </c>
      <c r="D48" s="83">
        <f t="shared" si="2"/>
        <v>1758.6923879999999</v>
      </c>
    </row>
    <row r="49" spans="1:4" x14ac:dyDescent="0.2">
      <c r="A49" s="82" t="s">
        <v>92</v>
      </c>
      <c r="B49" s="83">
        <f t="shared" ref="B49:D59" si="3">IF(B35=0,#N/A,B35)</f>
        <v>2014.4689960000001</v>
      </c>
      <c r="C49" s="83">
        <f t="shared" si="3"/>
        <v>1898.4356479999999</v>
      </c>
      <c r="D49" s="83">
        <f t="shared" si="3"/>
        <v>1611.696807</v>
      </c>
    </row>
    <row r="50" spans="1:4" x14ac:dyDescent="0.2">
      <c r="A50" s="82" t="s">
        <v>93</v>
      </c>
      <c r="B50" s="83">
        <f t="shared" si="3"/>
        <v>1973.117444</v>
      </c>
      <c r="C50" s="83">
        <f t="shared" si="3"/>
        <v>1908.6122580000001</v>
      </c>
      <c r="D50" s="83">
        <f t="shared" si="3"/>
        <v>1844.55115</v>
      </c>
    </row>
    <row r="51" spans="1:4" x14ac:dyDescent="0.2">
      <c r="A51" s="81" t="s">
        <v>94</v>
      </c>
      <c r="B51" s="83">
        <f t="shared" si="3"/>
        <v>1799.8107660000001</v>
      </c>
      <c r="C51" s="83">
        <f t="shared" si="3"/>
        <v>1942.5600919999999</v>
      </c>
      <c r="D51" s="83">
        <f t="shared" si="3"/>
        <v>1782.3088660000001</v>
      </c>
    </row>
    <row r="52" spans="1:4" x14ac:dyDescent="0.2">
      <c r="A52" s="82" t="s">
        <v>95</v>
      </c>
      <c r="B52" s="83">
        <f t="shared" si="3"/>
        <v>1670.967519</v>
      </c>
      <c r="C52" s="83">
        <f t="shared" si="3"/>
        <v>1979.751203</v>
      </c>
      <c r="D52" s="83">
        <f t="shared" si="3"/>
        <v>1767.755259</v>
      </c>
    </row>
    <row r="53" spans="1:4" x14ac:dyDescent="0.2">
      <c r="A53" s="82" t="s">
        <v>96</v>
      </c>
      <c r="B53" s="83">
        <f t="shared" si="3"/>
        <v>1811.326501</v>
      </c>
      <c r="C53" s="83">
        <f t="shared" si="3"/>
        <v>1855.8340800000001</v>
      </c>
      <c r="D53" s="83">
        <f t="shared" si="3"/>
        <v>1812.4046949999999</v>
      </c>
    </row>
    <row r="54" spans="1:4" x14ac:dyDescent="0.2">
      <c r="A54" s="81" t="s">
        <v>97</v>
      </c>
      <c r="B54" s="83">
        <f t="shared" si="3"/>
        <v>1878.97775</v>
      </c>
      <c r="C54" s="83">
        <f t="shared" si="3"/>
        <v>1865.6031350000001</v>
      </c>
      <c r="D54" s="83">
        <f t="shared" si="3"/>
        <v>1984.2575810000001</v>
      </c>
    </row>
    <row r="55" spans="1:4" x14ac:dyDescent="0.2">
      <c r="A55" s="82" t="s">
        <v>98</v>
      </c>
      <c r="B55" s="83">
        <f t="shared" si="3"/>
        <v>1800.6208670000001</v>
      </c>
      <c r="C55" s="83">
        <f t="shared" si="3"/>
        <v>1804.4658360000001</v>
      </c>
      <c r="D55" s="83">
        <f t="shared" si="3"/>
        <v>1909.184962</v>
      </c>
    </row>
    <row r="56" spans="1:4" x14ac:dyDescent="0.2">
      <c r="A56" s="82" t="s">
        <v>99</v>
      </c>
      <c r="B56" s="83">
        <f t="shared" si="3"/>
        <v>1928.0977330000001</v>
      </c>
      <c r="C56" s="83">
        <f t="shared" si="3"/>
        <v>2223.1385110000001</v>
      </c>
      <c r="D56" s="83">
        <f t="shared" si="3"/>
        <v>1808.632828</v>
      </c>
    </row>
    <row r="57" spans="1:4" x14ac:dyDescent="0.2">
      <c r="A57" s="81" t="s">
        <v>100</v>
      </c>
      <c r="B57" s="83">
        <f t="shared" si="3"/>
        <v>2126.9669250000002</v>
      </c>
      <c r="C57" s="83">
        <f t="shared" si="3"/>
        <v>1940.1684889999999</v>
      </c>
      <c r="D57" s="83">
        <f t="shared" si="3"/>
        <v>2030.2362270000001</v>
      </c>
    </row>
    <row r="58" spans="1:4" x14ac:dyDescent="0.2">
      <c r="A58" s="82" t="s">
        <v>101</v>
      </c>
      <c r="B58" s="83">
        <f t="shared" si="3"/>
        <v>2481.5142089999999</v>
      </c>
      <c r="C58" s="83">
        <f t="shared" si="3"/>
        <v>2207.4146900000001</v>
      </c>
      <c r="D58" s="83">
        <f t="shared" si="3"/>
        <v>1992.6726759999999</v>
      </c>
    </row>
    <row r="59" spans="1:4" x14ac:dyDescent="0.2">
      <c r="A59" s="82" t="s">
        <v>102</v>
      </c>
      <c r="B59" s="83">
        <f t="shared" si="3"/>
        <v>1774.1516710000001</v>
      </c>
      <c r="C59" s="83">
        <f t="shared" si="3"/>
        <v>1582.789088</v>
      </c>
      <c r="D59" s="83">
        <f t="shared" si="3"/>
        <v>1805.1284680000001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2021-02-24T16:00:38Z</cp:lastPrinted>
  <dcterms:created xsi:type="dcterms:W3CDTF">2012-03-28T07:56:08Z</dcterms:created>
  <dcterms:modified xsi:type="dcterms:W3CDTF">2021-03-01T07:01:53Z</dcterms:modified>
  <cp:category>LIS-Bericht</cp:category>
</cp:coreProperties>
</file>