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II_3_vj_SH\"/>
    </mc:Choice>
  </mc:AlternateContent>
  <xr:revisionPtr revIDLastSave="0" documentId="13_ncr:1_{28EAF1B5-731A-4E3D-9755-D8B9C5F9D453}" xr6:coauthVersionLast="36" xr6:coauthVersionMax="36" xr10:uidLastSave="{00000000-0000-0000-0000-000000000000}"/>
  <bookViews>
    <workbookView xWindow="240" yWindow="120" windowWidth="24630" windowHeight="11085" xr2:uid="{00000000-000D-0000-FFFF-FFFF00000000}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91029" concurrentCalc="0"/>
</workbook>
</file>

<file path=xl/calcChain.xml><?xml version="1.0" encoding="utf-8"?>
<calcChain xmlns="http://schemas.openxmlformats.org/spreadsheetml/2006/main">
  <c r="D26" i="9" l="1"/>
  <c r="E26" i="9"/>
  <c r="B26" i="9"/>
  <c r="C26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</calcChain>
</file>

<file path=xl/sharedStrings.xml><?xml version="1.0" encoding="utf-8"?>
<sst xmlns="http://schemas.openxmlformats.org/spreadsheetml/2006/main" count="235" uniqueCount="180">
  <si>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</si>
  <si>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</si>
  <si>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</si>
  <si>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</si>
  <si>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</si>
  <si>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</si>
  <si>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</si>
  <si>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</si>
  <si>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</si>
  <si>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</si>
  <si>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</si>
  <si>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</si>
  <si>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</si>
  <si>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</si>
  <si>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</si>
  <si>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</si>
  <si>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</si>
  <si>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</si>
  <si>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</si>
  <si>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</si>
  <si>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</si>
  <si>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</si>
  <si>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</si>
  <si>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</si>
  <si>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</si>
  <si>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</si>
  <si>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</si>
  <si>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</si>
  <si>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</si>
  <si>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</si>
  <si>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</si>
  <si>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</si>
  <si>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</si>
  <si>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</si>
  <si>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</si>
  <si>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</si>
  <si>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</si>
  <si>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</si>
  <si>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</si>
  <si>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</si>
  <si>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</si>
  <si>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</si>
  <si>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</si>
  <si>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</si>
  <si>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</si>
  <si>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</si>
  <si>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</si>
  <si>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</si>
  <si>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</si>
  <si>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</si>
  <si>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</si>
  <si>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</si>
  <si>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</si>
  <si>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</si>
  <si>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</si>
  <si>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</si>
  <si>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</si>
  <si>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</si>
  <si>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</si>
  <si>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</si>
  <si>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</si>
  <si>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</si>
  <si>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</si>
  <si>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</si>
  <si>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</si>
  <si>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</si>
  <si>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</si>
  <si>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</si>
  <si>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</si>
  <si>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</si>
  <si>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</si>
  <si>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</si>
  <si>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</si>
  <si>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</si>
  <si>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</si>
  <si>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</si>
  <si>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</si>
  <si>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</si>
  <si>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</si>
  <si>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</si>
  <si>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</si>
  <si>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</si>
  <si>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</si>
  <si>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</si>
  <si>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</si>
  <si>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</si>
  <si>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</si>
  <si>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</si>
  <si>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</si>
  <si>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</si>
  <si>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</si>
  <si>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</si>
  <si>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</si>
  <si>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</si>
  <si>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</si>
  <si>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</si>
  <si>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</si>
  <si>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</si>
  <si>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</si>
  <si>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</si>
  <si>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</si>
  <si>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</si>
  <si>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</si>
  <si>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</si>
  <si>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</si>
  <si>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</si>
  <si>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</si>
  <si>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</si>
  <si>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</si>
  <si>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</si>
  <si>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</si>
  <si>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</si>
  <si>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</si>
  <si>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</si>
  <si>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</si>
  <si>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</si>
  <si>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</si>
  <si>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</si>
  <si>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</si>
  <si>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</si>
  <si>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</si>
  <si>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</si>
  <si>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</si>
  <si>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</si>
  <si>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</si>
  <si>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</si>
  <si>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</si>
  <si>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</si>
  <si>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</si>
  <si>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</si>
  <si>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</si>
  <si>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</si>
  <si>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</si>
  <si>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</si>
  <si>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</si>
  <si>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</si>
  <si>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</si>
  <si>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</si>
  <si>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</si>
  <si>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</si>
  <si>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</si>
  <si>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</si>
  <si>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</si>
  <si>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</si>
  <si>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</si>
  <si>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</si>
  <si>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</si>
  <si>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</si>
  <si>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</si>
  <si>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</si>
  <si>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</si>
  <si>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</si>
  <si>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! Vorstehende Null-Werte mit #NV wg. Grafik: Nullwert unterdrücken!</t>
  </si>
  <si>
    <t>Druckerzeugnisse und Papierwaren</t>
  </si>
  <si>
    <t xml:space="preserve">Eisen-, Kupfer und Stahlwaren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</si>
  <si>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Kroatien: Eintritt in die Euro-Zone 01/2023</t>
    </r>
  </si>
  <si>
    <t>Vereinigtes Königreich</t>
  </si>
  <si>
    <r>
      <t>Kroatien</t>
    </r>
    <r>
      <rPr>
        <vertAlign val="superscript"/>
        <sz val="9"/>
        <rFont val="Arial"/>
        <family val="2"/>
      </rPr>
      <t xml:space="preserve"> 2</t>
    </r>
  </si>
  <si>
    <t>Benedikt Hálfdanarson</t>
  </si>
  <si>
    <t>040 42831-2513</t>
  </si>
  <si>
    <t>hafen@statistik-nord.de</t>
  </si>
  <si>
    <t>Zuschätzungen, Rückwaren und Ersatzlieferungen</t>
  </si>
  <si>
    <t>Kennziffer: G III 3 - vj 4/23 SH</t>
  </si>
  <si>
    <t>4. Quartal 2023</t>
  </si>
  <si>
    <t xml:space="preserve">© Statistisches Amt für Hamburg und Schleswig-Holstein, Hamburg 2024 
Auszugsweise Vervielfältigung und Verbreitung mit Quellenangabe gestattet.        </t>
  </si>
  <si>
    <t>Januar - Dezember</t>
  </si>
  <si>
    <r>
      <t>2023</t>
    </r>
    <r>
      <rPr>
        <vertAlign val="superscript"/>
        <sz val="9"/>
        <rFont val="Arial"/>
        <family val="2"/>
      </rPr>
      <t>a</t>
    </r>
  </si>
  <si>
    <r>
      <t>2023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</si>
  <si>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</si>
  <si>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Einfuhr des Landes Schleswig-Holstein 2021 bis 2023 im Monatsvergleich</t>
  </si>
  <si>
    <t>Januar - Dezember 2023</t>
  </si>
  <si>
    <t>China, Volksrepublik</t>
  </si>
  <si>
    <t>Verein.Staaten (USA)</t>
  </si>
  <si>
    <t>Vereinigt.Königreich</t>
  </si>
  <si>
    <t>Frankreich</t>
  </si>
  <si>
    <t>Tschechische Republ.</t>
  </si>
  <si>
    <t xml:space="preserve">2. Einfuhr des Landes Schleswig-Holstein in 2021 bis 2023 </t>
  </si>
  <si>
    <r>
      <t>2022</t>
    </r>
    <r>
      <rPr>
        <vertAlign val="superscript"/>
        <sz val="9"/>
        <rFont val="Arial"/>
        <family val="2"/>
      </rPr>
      <t>b</t>
    </r>
  </si>
  <si>
    <t>China einschl. Hongkong</t>
  </si>
  <si>
    <t>Herausgegeben am: 27.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</si>
</sst>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&quot;  &quot;;\-###\ ###\ ##0&quot;  &quot;;&quot;-  &quot;"/>
    <numFmt numFmtId="168" formatCode="###\ ##0.0&quot;  &quot;;\-###\ ##0.0&quot;  &quot;;&quot;-  &quot;"/>
    <numFmt numFmtId="169" formatCode="###\ ###\ ##0\ \ ;\-###\ ###\ ##0\ \ ;\-\ \ "/>
    <numFmt numFmtId="170" formatCode="###\ ##0.0\ \ ;\-\ ###\ ##0.0\ \ ;\-\ \ \ \ \ \ "/>
  </numFmts>
  <fonts count="29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6">
    <xf numFmtId="0" fontId="0" fillId="0" borderId="0"/>
    <xf numFmtId="0" fontId="19" fillId="0" borderId="0"/>
    <xf numFmtId="166" fontId="9" fillId="0" borderId="0" applyFont="0" applyFill="0" applyBorder="0" applyAlignment="0" applyProtection="0"/>
    <xf numFmtId="0" fontId="20" fillId="0" borderId="0"/>
    <xf numFmtId="0" fontId="25" fillId="0" borderId="0" applyNumberFormat="0" applyFill="0" applyBorder="0" applyAlignment="0" applyProtection="0"/>
    <xf numFmtId="0" fontId="1" fillId="0" borderId="0"/>
  </cellStyleXfs>
  <cellXfs count="14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15" fillId="3" borderId="11" xfId="0" quotePrefix="1" applyFont="1" applyFill="1" applyBorder="1" applyAlignment="1">
      <alignment horizontal="center" vertical="center" wrapText="1"/>
    </xf>
    <xf numFmtId="0" fontId="15" fillId="0" borderId="17" xfId="0" applyFont="1" applyBorder="1"/>
    <xf numFmtId="0" fontId="14" fillId="0" borderId="1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2"/>
    </xf>
    <xf numFmtId="0" fontId="15" fillId="0" borderId="17" xfId="0" applyFont="1" applyBorder="1" applyAlignment="1">
      <alignment horizontal="left" indent="2"/>
    </xf>
    <xf numFmtId="0" fontId="15" fillId="0" borderId="17" xfId="0" applyFont="1" applyBorder="1" applyAlignment="1">
      <alignment horizontal="left" indent="1"/>
    </xf>
    <xf numFmtId="0" fontId="14" fillId="0" borderId="17" xfId="0" applyFont="1" applyBorder="1"/>
    <xf numFmtId="0" fontId="14" fillId="0" borderId="17" xfId="0" applyFont="1" applyBorder="1" applyAlignment="1">
      <alignment horizontal="left" indent="1"/>
    </xf>
    <xf numFmtId="0" fontId="14" fillId="0" borderId="17" xfId="0" applyFont="1" applyBorder="1" applyAlignment="1">
      <alignment horizontal="left" indent="2"/>
    </xf>
    <xf numFmtId="0" fontId="14" fillId="0" borderId="17" xfId="0" applyFont="1" applyBorder="1" applyAlignment="1">
      <alignment horizontal="left" indent="3"/>
    </xf>
    <xf numFmtId="0" fontId="15" fillId="0" borderId="17" xfId="0" applyFont="1" applyBorder="1" applyAlignment="1">
      <alignment horizontal="left" indent="3"/>
    </xf>
    <xf numFmtId="0" fontId="15" fillId="0" borderId="17" xfId="0" applyFont="1" applyBorder="1" applyAlignment="1">
      <alignment horizontal="left" indent="4"/>
    </xf>
    <xf numFmtId="0" fontId="13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10" xfId="0" applyFont="1" applyBorder="1" applyAlignment="1">
      <alignment horizontal="left" vertical="top" indent="1"/>
    </xf>
    <xf numFmtId="0" fontId="14" fillId="0" borderId="10" xfId="0" applyFont="1" applyBorder="1" applyAlignment="1">
      <alignment horizontal="left" vertical="top" indent="2"/>
    </xf>
    <xf numFmtId="0" fontId="14" fillId="0" borderId="10" xfId="0" applyFont="1" applyBorder="1" applyAlignment="1">
      <alignment horizontal="left" vertical="top" indent="3"/>
    </xf>
    <xf numFmtId="0" fontId="15" fillId="0" borderId="10" xfId="0" applyFont="1" applyBorder="1" applyAlignment="1">
      <alignment horizontal="left" vertical="top" indent="3"/>
    </xf>
    <xf numFmtId="0" fontId="15" fillId="0" borderId="10" xfId="0" applyFont="1" applyBorder="1" applyAlignment="1">
      <alignment horizontal="left" vertical="top" indent="2"/>
    </xf>
    <xf numFmtId="0" fontId="15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 indent="1"/>
    </xf>
    <xf numFmtId="0" fontId="14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indent="1"/>
    </xf>
    <xf numFmtId="0" fontId="15" fillId="0" borderId="10" xfId="0" applyFont="1" applyBorder="1"/>
    <xf numFmtId="0" fontId="14" fillId="0" borderId="10" xfId="0" applyFont="1" applyBorder="1" applyAlignment="1">
      <alignment horizontal="left" indent="1"/>
    </xf>
    <xf numFmtId="0" fontId="14" fillId="0" borderId="10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6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7" xfId="0" applyFont="1" applyBorder="1" applyAlignment="1">
      <alignment horizontal="left" wrapText="1" indent="3"/>
    </xf>
    <xf numFmtId="0" fontId="2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15" fillId="0" borderId="17" xfId="0" applyFont="1" applyBorder="1" applyAlignment="1">
      <alignment horizontal="left" wrapText="1"/>
    </xf>
    <xf numFmtId="0" fontId="14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top" wrapText="1" inden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6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165" fontId="3" fillId="0" borderId="0" xfId="0" applyNumberFormat="1" applyFont="1"/>
    <xf numFmtId="165" fontId="9" fillId="2" borderId="0" xfId="0" applyNumberFormat="1" applyFont="1" applyFill="1" applyAlignment="1">
      <alignment vertic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15" fillId="2" borderId="0" xfId="0" applyFont="1" applyFill="1" applyAlignment="1">
      <alignment vertical="center"/>
    </xf>
    <xf numFmtId="0" fontId="18" fillId="0" borderId="0" xfId="0" quotePrefix="1" applyFont="1" applyAlignment="1">
      <alignment horizontal="right"/>
    </xf>
    <xf numFmtId="0" fontId="15" fillId="3" borderId="11" xfId="0" quotePrefix="1" applyFont="1" applyFill="1" applyBorder="1" applyAlignment="1">
      <alignment horizontal="centerContinuous" vertical="center" wrapText="1"/>
    </xf>
    <xf numFmtId="167" fontId="14" fillId="0" borderId="0" xfId="0" applyNumberFormat="1" applyFont="1"/>
    <xf numFmtId="168" fontId="14" fillId="0" borderId="0" xfId="0" applyNumberFormat="1" applyFont="1"/>
    <xf numFmtId="167" fontId="22" fillId="0" borderId="19" xfId="0" applyNumberFormat="1" applyFont="1" applyBorder="1"/>
    <xf numFmtId="167" fontId="22" fillId="0" borderId="20" xfId="0" applyNumberFormat="1" applyFont="1" applyBorder="1"/>
    <xf numFmtId="168" fontId="22" fillId="0" borderId="20" xfId="0" applyNumberFormat="1" applyFont="1" applyBorder="1"/>
    <xf numFmtId="0" fontId="14" fillId="3" borderId="21" xfId="0" quotePrefix="1" applyFont="1" applyFill="1" applyBorder="1" applyAlignment="1">
      <alignment horizontal="center" vertical="center"/>
    </xf>
    <xf numFmtId="0" fontId="14" fillId="3" borderId="21" xfId="0" quotePrefix="1" applyFont="1" applyFill="1" applyBorder="1" applyAlignment="1">
      <alignment horizontal="center" vertical="center" wrapText="1"/>
    </xf>
    <xf numFmtId="167" fontId="15" fillId="0" borderId="0" xfId="0" applyNumberFormat="1" applyFont="1"/>
    <xf numFmtId="167" fontId="22" fillId="0" borderId="24" xfId="0" applyNumberFormat="1" applyFont="1" applyBorder="1"/>
    <xf numFmtId="169" fontId="3" fillId="0" borderId="0" xfId="0" applyNumberFormat="1" applyFont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 applyAlignment="1">
      <alignment horizontal="right" vertical="center"/>
    </xf>
    <xf numFmtId="167" fontId="3" fillId="0" borderId="0" xfId="0" applyNumberFormat="1" applyFont="1"/>
    <xf numFmtId="167" fontId="0" fillId="0" borderId="0" xfId="0" applyNumberFormat="1"/>
    <xf numFmtId="0" fontId="2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6" fillId="0" borderId="0" xfId="4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0" fontId="15" fillId="3" borderId="11" xfId="0" quotePrefix="1" applyNumberFormat="1" applyFont="1" applyFill="1" applyBorder="1" applyAlignment="1">
      <alignment horizontal="center" vertical="center" wrapText="1"/>
    </xf>
    <xf numFmtId="0" fontId="14" fillId="3" borderId="11" xfId="0" applyNumberFormat="1" applyFont="1" applyFill="1" applyBorder="1" applyAlignment="1">
      <alignment horizontal="center" vertical="center" wrapText="1"/>
    </xf>
    <xf numFmtId="17" fontId="15" fillId="3" borderId="11" xfId="0" quotePrefix="1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vertical="center" wrapText="1"/>
    </xf>
    <xf numFmtId="0" fontId="14" fillId="3" borderId="13" xfId="0" applyFont="1" applyFill="1" applyBorder="1" applyAlignment="1"/>
    <xf numFmtId="0" fontId="15" fillId="3" borderId="1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left" vertical="center" wrapText="1" indent="1"/>
    </xf>
    <xf numFmtId="0" fontId="14" fillId="3" borderId="12" xfId="0" applyFont="1" applyFill="1" applyBorder="1" applyAlignment="1">
      <alignment horizontal="left" vertical="center" indent="1"/>
    </xf>
    <xf numFmtId="0" fontId="14" fillId="3" borderId="15" xfId="0" applyFont="1" applyFill="1" applyBorder="1" applyAlignment="1">
      <alignment horizontal="left" vertical="center" indent="1"/>
    </xf>
    <xf numFmtId="0" fontId="14" fillId="3" borderId="21" xfId="0" quotePrefix="1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left" vertical="center" indent="1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/>
    <xf numFmtId="0" fontId="14" fillId="3" borderId="25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6">
    <cellStyle name="Euro" xfId="2" xr:uid="{00000000-0005-0000-0000-000000000000}"/>
    <cellStyle name="Link" xfId="4" builtinId="8"/>
    <cellStyle name="Standard" xfId="0" builtinId="0"/>
    <cellStyle name="Standard 2" xfId="1" xr:uid="{00000000-0005-0000-0000-000003000000}"/>
    <cellStyle name="Standard 2 2" xfId="5" xr:uid="{00000000-0005-0000-0000-000004000000}"/>
    <cellStyle name="Standard 3 2" xfId="3" xr:uid="{00000000-0005-0000-0000-000005000000}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Irland</c:v>
                </c:pt>
                <c:pt idx="2">
                  <c:v>Dänemark</c:v>
                </c:pt>
                <c:pt idx="3">
                  <c:v>Verein.Staaten (USA)</c:v>
                </c:pt>
                <c:pt idx="4">
                  <c:v>Schweiz</c:v>
                </c:pt>
                <c:pt idx="5">
                  <c:v>Polen</c:v>
                </c:pt>
                <c:pt idx="6">
                  <c:v>Norwegen</c:v>
                </c:pt>
                <c:pt idx="7">
                  <c:v>Niederlande</c:v>
                </c:pt>
                <c:pt idx="8">
                  <c:v>Vereinigt.Königreich</c:v>
                </c:pt>
                <c:pt idx="9">
                  <c:v>Schweden</c:v>
                </c:pt>
                <c:pt idx="10">
                  <c:v>Italien</c:v>
                </c:pt>
                <c:pt idx="11">
                  <c:v>Frankreich</c:v>
                </c:pt>
                <c:pt idx="12">
                  <c:v>Spanien</c:v>
                </c:pt>
                <c:pt idx="13">
                  <c:v>Belgien</c:v>
                </c:pt>
                <c:pt idx="14">
                  <c:v>Tschechische Republ.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4082.5870140000002</c:v>
                </c:pt>
                <c:pt idx="1">
                  <c:v>4028.364212</c:v>
                </c:pt>
                <c:pt idx="2">
                  <c:v>3032.3866790000002</c:v>
                </c:pt>
                <c:pt idx="3">
                  <c:v>1880.750342</c:v>
                </c:pt>
                <c:pt idx="4">
                  <c:v>1878.8360740000001</c:v>
                </c:pt>
                <c:pt idx="5">
                  <c:v>1818.6391160000001</c:v>
                </c:pt>
                <c:pt idx="6">
                  <c:v>1671.0319850000001</c:v>
                </c:pt>
                <c:pt idx="7">
                  <c:v>1505.8961870000001</c:v>
                </c:pt>
                <c:pt idx="8">
                  <c:v>1321.969928</c:v>
                </c:pt>
                <c:pt idx="9">
                  <c:v>1296.4212660000001</c:v>
                </c:pt>
                <c:pt idx="10">
                  <c:v>1015.188418</c:v>
                </c:pt>
                <c:pt idx="11">
                  <c:v>926.44991200000004</c:v>
                </c:pt>
                <c:pt idx="12">
                  <c:v>875.32882600000005</c:v>
                </c:pt>
                <c:pt idx="13">
                  <c:v>810.88360599999999</c:v>
                </c:pt>
                <c:pt idx="14">
                  <c:v>733.82433900000001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43F-B9E4-D9C3DA812DD4}"/>
            </c:ext>
          </c:extLst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Irland</c:v>
                </c:pt>
                <c:pt idx="2">
                  <c:v>Dänemark</c:v>
                </c:pt>
                <c:pt idx="3">
                  <c:v>Verein.Staaten (USA)</c:v>
                </c:pt>
                <c:pt idx="4">
                  <c:v>Schweiz</c:v>
                </c:pt>
                <c:pt idx="5">
                  <c:v>Polen</c:v>
                </c:pt>
                <c:pt idx="6">
                  <c:v>Norwegen</c:v>
                </c:pt>
                <c:pt idx="7">
                  <c:v>Niederlande</c:v>
                </c:pt>
                <c:pt idx="8">
                  <c:v>Vereinigt.Königreich</c:v>
                </c:pt>
                <c:pt idx="9">
                  <c:v>Schweden</c:v>
                </c:pt>
                <c:pt idx="10">
                  <c:v>Italien</c:v>
                </c:pt>
                <c:pt idx="11">
                  <c:v>Frankreich</c:v>
                </c:pt>
                <c:pt idx="12">
                  <c:v>Spanien</c:v>
                </c:pt>
                <c:pt idx="13">
                  <c:v>Belgien</c:v>
                </c:pt>
                <c:pt idx="14">
                  <c:v>Tschechische Republ.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5069.9671840000001</c:v>
                </c:pt>
                <c:pt idx="1">
                  <c:v>4554.170556</c:v>
                </c:pt>
                <c:pt idx="2">
                  <c:v>3786.0510650000001</c:v>
                </c:pt>
                <c:pt idx="3">
                  <c:v>1556.184289</c:v>
                </c:pt>
                <c:pt idx="4">
                  <c:v>1376.1817169999999</c:v>
                </c:pt>
                <c:pt idx="5">
                  <c:v>1736.7217069999999</c:v>
                </c:pt>
                <c:pt idx="6">
                  <c:v>2668.3170019999998</c:v>
                </c:pt>
                <c:pt idx="7">
                  <c:v>1646.459924</c:v>
                </c:pt>
                <c:pt idx="8">
                  <c:v>1471.3253769999999</c:v>
                </c:pt>
                <c:pt idx="9">
                  <c:v>1816.025766</c:v>
                </c:pt>
                <c:pt idx="10">
                  <c:v>1223.84097</c:v>
                </c:pt>
                <c:pt idx="11">
                  <c:v>1068.766476</c:v>
                </c:pt>
                <c:pt idx="12">
                  <c:v>892.72021800000005</c:v>
                </c:pt>
                <c:pt idx="13">
                  <c:v>898.64817500000004</c:v>
                </c:pt>
                <c:pt idx="14">
                  <c:v>664.62037499999997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4-443F-B9E4-D9C3DA812D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2436312"/>
        <c:axId val="402435528"/>
      </c:barChart>
      <c:catAx>
        <c:axId val="402436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435528"/>
        <c:crosses val="autoZero"/>
        <c:auto val="1"/>
        <c:lblAlgn val="ctr"/>
        <c:lblOffset val="100"/>
        <c:noMultiLvlLbl val="0"/>
      </c:catAx>
      <c:valAx>
        <c:axId val="4024355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02436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77551692177097E-2"/>
          <c:y val="0.11440005583852934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T3_1!$B$48:$B$59</c:f>
              <c:numCache>
                <c:formatCode>0.0</c:formatCode>
                <c:ptCount val="12"/>
                <c:pt idx="0">
                  <c:v>2985.9668710000001</c:v>
                </c:pt>
                <c:pt idx="1">
                  <c:v>3045.4191270000001</c:v>
                </c:pt>
                <c:pt idx="2">
                  <c:v>2546.6785159999999</c:v>
                </c:pt>
                <c:pt idx="3">
                  <c:v>2851.031109</c:v>
                </c:pt>
                <c:pt idx="4">
                  <c:v>3052.2893690000001</c:v>
                </c:pt>
                <c:pt idx="5">
                  <c:v>2765.5874269999999</c:v>
                </c:pt>
                <c:pt idx="6">
                  <c:v>3069.419281</c:v>
                </c:pt>
                <c:pt idx="7">
                  <c:v>2351.445616</c:v>
                </c:pt>
                <c:pt idx="8">
                  <c:v>2833.806255</c:v>
                </c:pt>
                <c:pt idx="9">
                  <c:v>3004.1415910000001</c:v>
                </c:pt>
                <c:pt idx="10">
                  <c:v>3736.7486629999999</c:v>
                </c:pt>
                <c:pt idx="11">
                  <c:v>1842.7777510000001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7-4577-AEE3-A2118B1C4835}"/>
            </c:ext>
          </c:extLst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AC37-4577-AEE3-A2118B1C4835}"/>
              </c:ext>
            </c:extLst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T3_1!$C$48:$C$59</c:f>
              <c:numCache>
                <c:formatCode>0.0</c:formatCode>
                <c:ptCount val="12"/>
                <c:pt idx="0">
                  <c:v>2325.3259819999998</c:v>
                </c:pt>
                <c:pt idx="1">
                  <c:v>3163.6010460000002</c:v>
                </c:pt>
                <c:pt idx="2">
                  <c:v>3570.6844249999999</c:v>
                </c:pt>
                <c:pt idx="3">
                  <c:v>2672.12655</c:v>
                </c:pt>
                <c:pt idx="4">
                  <c:v>3212.8412990000002</c:v>
                </c:pt>
                <c:pt idx="5">
                  <c:v>3070.6050650000002</c:v>
                </c:pt>
                <c:pt idx="6">
                  <c:v>3521.7914340000002</c:v>
                </c:pt>
                <c:pt idx="7">
                  <c:v>3799.8198670000002</c:v>
                </c:pt>
                <c:pt idx="8">
                  <c:v>3145.6558199999999</c:v>
                </c:pt>
                <c:pt idx="9">
                  <c:v>3416.0088420000002</c:v>
                </c:pt>
                <c:pt idx="10">
                  <c:v>3374.097381</c:v>
                </c:pt>
                <c:pt idx="11">
                  <c:v>3073.977832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37-4577-AEE3-A2118B1C4835}"/>
            </c:ext>
          </c:extLst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AC37-4577-AEE3-A2118B1C4835}"/>
              </c:ext>
            </c:extLst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T3_1!$D$48:$D$59</c:f>
              <c:numCache>
                <c:formatCode>0.0</c:formatCode>
                <c:ptCount val="12"/>
                <c:pt idx="0">
                  <c:v>1789.8575920000001</c:v>
                </c:pt>
                <c:pt idx="1">
                  <c:v>1957.5861319999999</c:v>
                </c:pt>
                <c:pt idx="2">
                  <c:v>2386.1726870000002</c:v>
                </c:pt>
                <c:pt idx="3">
                  <c:v>2010.959151</c:v>
                </c:pt>
                <c:pt idx="4">
                  <c:v>2575.9493160000002</c:v>
                </c:pt>
                <c:pt idx="5">
                  <c:v>2402.4303970000001</c:v>
                </c:pt>
                <c:pt idx="6">
                  <c:v>2037.4579639999999</c:v>
                </c:pt>
                <c:pt idx="7">
                  <c:v>2059.434741</c:v>
                </c:pt>
                <c:pt idx="8">
                  <c:v>2453.414753</c:v>
                </c:pt>
                <c:pt idx="9">
                  <c:v>2631.2741110000002</c:v>
                </c:pt>
                <c:pt idx="10">
                  <c:v>2898.9142849999998</c:v>
                </c:pt>
                <c:pt idx="11">
                  <c:v>2480.7455199999999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37-4577-AEE3-A2118B1C4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433568"/>
        <c:axId val="402437880"/>
      </c:lineChart>
      <c:catAx>
        <c:axId val="40243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437880"/>
        <c:crosses val="autoZero"/>
        <c:auto val="1"/>
        <c:lblAlgn val="ctr"/>
        <c:lblOffset val="100"/>
        <c:noMultiLvlLbl val="0"/>
      </c:catAx>
      <c:valAx>
        <c:axId val="4024378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02433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</xdr:row>
      <xdr:rowOff>9525</xdr:rowOff>
    </xdr:from>
    <xdr:to>
      <xdr:col>6</xdr:col>
      <xdr:colOff>571500</xdr:colOff>
      <xdr:row>25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29</xdr:row>
      <xdr:rowOff>14286</xdr:rowOff>
    </xdr:from>
    <xdr:to>
      <xdr:col>6</xdr:col>
      <xdr:colOff>609600</xdr:colOff>
      <xdr:row>48</xdr:row>
      <xdr:rowOff>28574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0.02818</cdr:x>
      <cdr:y>0</cdr:y>
    </cdr:from>
    <cdr:to>
      <cdr:x>0.19205</cdr:x>
      <cdr:y>0.04919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2123" y="0"/>
          <a:ext cx="942777" cy="200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0.01162</cdr:x>
      <cdr:y>0.01104</cdr:y>
    </cdr:from>
    <cdr:to>
      <cdr:x>0.17327</cdr:x>
      <cdr:y>0.08138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67077" y="38110"/>
          <a:ext cx="933048" cy="242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3:G23"/>
  <sheetViews>
    <sheetView showGridLines="0"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3" spans="1:7" ht="20.25" x14ac:dyDescent="0.3">
      <c r="A3" s="31"/>
    </row>
    <row r="4" spans="1:7" ht="20.25" x14ac:dyDescent="0.3">
      <c r="A4" s="31"/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138</v>
      </c>
    </row>
    <row r="16" spans="1:7" ht="15" x14ac:dyDescent="0.2">
      <c r="G16" s="63" t="s">
        <v>162</v>
      </c>
    </row>
    <row r="17" spans="1:7" x14ac:dyDescent="0.2">
      <c r="G17" s="64"/>
    </row>
    <row r="18" spans="1:7" ht="37.5" customHeight="1" x14ac:dyDescent="0.5">
      <c r="G18" s="32" t="s">
        <v>124</v>
      </c>
    </row>
    <row r="19" spans="1:7" ht="37.5" customHeight="1" x14ac:dyDescent="0.5">
      <c r="G19" s="32" t="s">
        <v>123</v>
      </c>
    </row>
    <row r="20" spans="1:7" ht="37.5" x14ac:dyDescent="0.5">
      <c r="G20" s="87" t="s">
        <v>163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" x14ac:dyDescent="0.2">
      <c r="G22" s="80" t="s">
        <v>179</v>
      </c>
    </row>
    <row r="23" spans="1:7" ht="20.25" customHeight="1" x14ac:dyDescent="0.25">
      <c r="A23" s="107"/>
      <c r="B23" s="107"/>
      <c r="C23" s="107"/>
      <c r="D23" s="107"/>
      <c r="E23" s="107"/>
      <c r="F23" s="107"/>
      <c r="G23" s="107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&amp;C&amp;8 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ht="15.75" x14ac:dyDescent="0.2">
      <c r="A1" s="147" t="s">
        <v>0</v>
      </c>
      <c r="B1" s="147"/>
      <c r="C1" s="147"/>
      <c r="D1" s="147"/>
      <c r="E1" s="147"/>
      <c r="F1" s="147"/>
      <c r="G1" s="147"/>
    </row>
    <row r="2" spans="1:7" s="48" customFormat="1" ht="15.75" x14ac:dyDescent="0.25">
      <c r="A2" s="106"/>
      <c r="B2" s="106"/>
      <c r="C2" s="106"/>
      <c r="D2" s="106"/>
      <c r="E2" s="106"/>
      <c r="F2" s="106"/>
      <c r="G2" s="106"/>
    </row>
    <row r="3" spans="1:7" s="48" customFormat="1" x14ac:dyDescent="0.2"/>
    <row r="4" spans="1:7" s="48" customFormat="1" ht="15.75" x14ac:dyDescent="0.25">
      <c r="A4" s="113" t="s">
        <v>1</v>
      </c>
      <c r="B4" s="114"/>
      <c r="C4" s="114"/>
      <c r="D4" s="114"/>
      <c r="E4" s="114"/>
      <c r="F4" s="114"/>
      <c r="G4" s="114"/>
    </row>
    <row r="5" spans="1:7" s="48" customFormat="1" x14ac:dyDescent="0.2">
      <c r="A5" s="111"/>
      <c r="B5" s="111"/>
      <c r="C5" s="111"/>
      <c r="D5" s="111"/>
      <c r="E5" s="111"/>
      <c r="F5" s="111"/>
      <c r="G5" s="111"/>
    </row>
    <row r="6" spans="1:7" s="48" customFormat="1" x14ac:dyDescent="0.2">
      <c r="A6" s="74" t="s">
        <v>131</v>
      </c>
      <c r="B6" s="76"/>
      <c r="C6" s="76"/>
      <c r="D6" s="76"/>
      <c r="E6" s="76"/>
      <c r="F6" s="76"/>
      <c r="G6" s="76"/>
    </row>
    <row r="7" spans="1:7" s="48" customFormat="1" ht="5.85" customHeight="1" x14ac:dyDescent="0.2">
      <c r="A7" s="74"/>
      <c r="B7" s="76"/>
      <c r="C7" s="76"/>
      <c r="D7" s="76"/>
      <c r="E7" s="76"/>
      <c r="F7" s="76"/>
      <c r="G7" s="76"/>
    </row>
    <row r="8" spans="1:7" s="48" customFormat="1" x14ac:dyDescent="0.2">
      <c r="A8" s="112" t="s">
        <v>102</v>
      </c>
      <c r="B8" s="109"/>
      <c r="C8" s="109"/>
      <c r="D8" s="109"/>
      <c r="E8" s="109"/>
      <c r="F8" s="109"/>
      <c r="G8" s="109"/>
    </row>
    <row r="9" spans="1:7" s="48" customFormat="1" x14ac:dyDescent="0.2">
      <c r="A9" s="109" t="s">
        <v>4</v>
      </c>
      <c r="B9" s="109"/>
      <c r="C9" s="109"/>
      <c r="D9" s="109"/>
      <c r="E9" s="109"/>
      <c r="F9" s="109"/>
      <c r="G9" s="109"/>
    </row>
    <row r="10" spans="1:7" s="48" customFormat="1" ht="5.85" customHeight="1" x14ac:dyDescent="0.2">
      <c r="A10" s="76"/>
      <c r="B10" s="76"/>
      <c r="C10" s="76"/>
      <c r="D10" s="76"/>
      <c r="E10" s="76"/>
      <c r="F10" s="76"/>
      <c r="G10" s="76"/>
    </row>
    <row r="11" spans="1:7" s="48" customFormat="1" x14ac:dyDescent="0.2">
      <c r="A11" s="115" t="s">
        <v>2</v>
      </c>
      <c r="B11" s="115"/>
      <c r="C11" s="115"/>
      <c r="D11" s="115"/>
      <c r="E11" s="115"/>
      <c r="F11" s="115"/>
      <c r="G11" s="115"/>
    </row>
    <row r="12" spans="1:7" s="48" customFormat="1" x14ac:dyDescent="0.2">
      <c r="A12" s="109" t="s">
        <v>3</v>
      </c>
      <c r="B12" s="109"/>
      <c r="C12" s="109"/>
      <c r="D12" s="109"/>
      <c r="E12" s="109"/>
      <c r="F12" s="109"/>
      <c r="G12" s="109"/>
    </row>
    <row r="13" spans="1:7" s="48" customFormat="1" x14ac:dyDescent="0.2">
      <c r="A13" s="76"/>
      <c r="B13" s="76"/>
      <c r="C13" s="76"/>
      <c r="D13" s="76"/>
      <c r="E13" s="76"/>
      <c r="F13" s="76"/>
      <c r="G13" s="76"/>
    </row>
    <row r="14" spans="1:7" s="48" customFormat="1" x14ac:dyDescent="0.2">
      <c r="A14" s="76"/>
      <c r="B14" s="76"/>
      <c r="C14" s="76"/>
      <c r="D14" s="76"/>
      <c r="E14" s="76"/>
      <c r="F14" s="76"/>
      <c r="G14" s="76"/>
    </row>
    <row r="15" spans="1:7" s="48" customFormat="1" ht="12.75" customHeight="1" x14ac:dyDescent="0.2">
      <c r="A15" s="112" t="s">
        <v>104</v>
      </c>
      <c r="B15" s="109"/>
      <c r="C15" s="109"/>
      <c r="D15" s="75"/>
      <c r="E15" s="75"/>
      <c r="F15" s="75"/>
      <c r="G15" s="75"/>
    </row>
    <row r="16" spans="1:7" s="48" customFormat="1" ht="5.85" customHeight="1" x14ac:dyDescent="0.2">
      <c r="A16" s="75"/>
      <c r="B16" s="77"/>
      <c r="C16" s="77"/>
      <c r="D16" s="75"/>
      <c r="E16" s="75"/>
      <c r="F16" s="75"/>
      <c r="G16" s="75"/>
    </row>
    <row r="17" spans="1:7" s="48" customFormat="1" ht="12.75" customHeight="1" x14ac:dyDescent="0.2">
      <c r="A17" s="108" t="s">
        <v>158</v>
      </c>
      <c r="B17" s="108"/>
      <c r="C17" s="108"/>
      <c r="D17" s="77"/>
      <c r="E17" s="77"/>
      <c r="F17" s="77"/>
      <c r="G17" s="77"/>
    </row>
    <row r="18" spans="1:7" s="48" customFormat="1" ht="12.75" customHeight="1" x14ac:dyDescent="0.2">
      <c r="A18" s="77" t="s">
        <v>116</v>
      </c>
      <c r="B18" s="108" t="s">
        <v>159</v>
      </c>
      <c r="C18" s="109"/>
      <c r="D18" s="77"/>
      <c r="E18" s="77"/>
      <c r="F18" s="77"/>
      <c r="G18" s="77"/>
    </row>
    <row r="19" spans="1:7" s="48" customFormat="1" ht="12.75" customHeight="1" x14ac:dyDescent="0.2">
      <c r="A19" s="77" t="s">
        <v>117</v>
      </c>
      <c r="B19" s="110" t="s">
        <v>160</v>
      </c>
      <c r="C19" s="110"/>
      <c r="D19" s="110"/>
      <c r="E19" s="77"/>
      <c r="F19" s="77"/>
      <c r="G19" s="77"/>
    </row>
    <row r="20" spans="1:7" s="48" customFormat="1" x14ac:dyDescent="0.2">
      <c r="A20" s="77"/>
      <c r="B20" s="77"/>
      <c r="C20" s="77"/>
      <c r="D20" s="77"/>
      <c r="E20" s="77"/>
      <c r="F20" s="77"/>
      <c r="G20" s="77"/>
    </row>
    <row r="21" spans="1:7" s="48" customFormat="1" ht="12.75" customHeight="1" x14ac:dyDescent="0.2">
      <c r="A21" s="112" t="s">
        <v>132</v>
      </c>
      <c r="B21" s="109"/>
      <c r="C21" s="75"/>
      <c r="D21" s="75"/>
      <c r="E21" s="75"/>
      <c r="F21" s="75"/>
      <c r="G21" s="75"/>
    </row>
    <row r="22" spans="1:7" s="48" customFormat="1" ht="5.85" customHeight="1" x14ac:dyDescent="0.2">
      <c r="A22" s="75"/>
      <c r="B22" s="77"/>
      <c r="C22" s="75"/>
      <c r="D22" s="75"/>
      <c r="E22" s="75"/>
      <c r="F22" s="75"/>
      <c r="G22" s="75"/>
    </row>
    <row r="23" spans="1:7" s="48" customFormat="1" ht="12.75" customHeight="1" x14ac:dyDescent="0.2">
      <c r="A23" s="77" t="s">
        <v>118</v>
      </c>
      <c r="B23" s="109" t="s">
        <v>119</v>
      </c>
      <c r="C23" s="109"/>
      <c r="D23" s="77"/>
      <c r="E23" s="77"/>
      <c r="F23" s="77"/>
      <c r="G23" s="77"/>
    </row>
    <row r="24" spans="1:7" s="48" customFormat="1" ht="12.75" customHeight="1" x14ac:dyDescent="0.2">
      <c r="A24" s="77" t="s">
        <v>120</v>
      </c>
      <c r="B24" s="109" t="s">
        <v>121</v>
      </c>
      <c r="C24" s="109"/>
      <c r="D24" s="77"/>
      <c r="E24" s="77"/>
      <c r="F24" s="77"/>
      <c r="G24" s="77"/>
    </row>
    <row r="25" spans="1:7" s="48" customFormat="1" ht="12.75" customHeight="1" x14ac:dyDescent="0.2">
      <c r="A25" s="77"/>
      <c r="B25" s="109"/>
      <c r="C25" s="109"/>
      <c r="D25" s="77"/>
      <c r="E25" s="77"/>
      <c r="F25" s="77"/>
      <c r="G25" s="77"/>
    </row>
    <row r="26" spans="1:7" s="48" customFormat="1" x14ac:dyDescent="0.2">
      <c r="A26" s="76"/>
      <c r="B26" s="76"/>
      <c r="C26" s="76"/>
      <c r="D26" s="76"/>
      <c r="E26" s="76"/>
      <c r="F26" s="76"/>
      <c r="G26" s="76"/>
    </row>
    <row r="27" spans="1:7" s="48" customFormat="1" x14ac:dyDescent="0.2">
      <c r="A27" s="76" t="s">
        <v>133</v>
      </c>
      <c r="B27" s="78" t="s">
        <v>134</v>
      </c>
      <c r="C27" s="76"/>
      <c r="D27" s="76"/>
      <c r="E27" s="76"/>
      <c r="F27" s="76"/>
      <c r="G27" s="76"/>
    </row>
    <row r="28" spans="1:7" s="48" customFormat="1" x14ac:dyDescent="0.2">
      <c r="A28" s="76"/>
      <c r="B28" s="76"/>
      <c r="C28" s="76"/>
      <c r="D28" s="76"/>
      <c r="E28" s="76"/>
      <c r="F28" s="76"/>
      <c r="G28" s="76"/>
    </row>
    <row r="29" spans="1:7" s="48" customFormat="1" ht="27.75" customHeight="1" x14ac:dyDescent="0.2">
      <c r="A29" s="108" t="s">
        <v>164</v>
      </c>
      <c r="B29" s="109"/>
      <c r="C29" s="109"/>
      <c r="D29" s="109"/>
      <c r="E29" s="109"/>
      <c r="F29" s="109"/>
      <c r="G29" s="109"/>
    </row>
    <row r="30" spans="1:7" s="48" customFormat="1" ht="41.85" customHeight="1" x14ac:dyDescent="0.2">
      <c r="A30" s="109" t="s">
        <v>141</v>
      </c>
      <c r="B30" s="109"/>
      <c r="C30" s="109"/>
      <c r="D30" s="109"/>
      <c r="E30" s="109"/>
      <c r="F30" s="109"/>
      <c r="G30" s="109"/>
    </row>
    <row r="31" spans="1:7" s="48" customFormat="1" x14ac:dyDescent="0.2">
      <c r="A31" s="76"/>
      <c r="B31" s="76"/>
      <c r="C31" s="76"/>
      <c r="D31" s="76"/>
      <c r="E31" s="76"/>
      <c r="F31" s="76"/>
      <c r="G31" s="76"/>
    </row>
    <row r="32" spans="1:7" s="48" customFormat="1" x14ac:dyDescent="0.2">
      <c r="A32" s="76"/>
      <c r="B32" s="76"/>
      <c r="C32" s="76"/>
      <c r="D32" s="76"/>
      <c r="E32" s="76"/>
      <c r="F32" s="76"/>
      <c r="G32" s="76"/>
    </row>
    <row r="33" spans="1:7" s="48" customFormat="1" x14ac:dyDescent="0.2">
      <c r="A33" s="76"/>
      <c r="B33" s="76"/>
      <c r="C33" s="76"/>
      <c r="D33" s="76"/>
      <c r="E33" s="76"/>
      <c r="F33" s="76"/>
      <c r="G33" s="76"/>
    </row>
    <row r="34" spans="1:7" s="48" customFormat="1" x14ac:dyDescent="0.2">
      <c r="A34" s="76"/>
      <c r="B34" s="76"/>
      <c r="C34" s="76"/>
      <c r="D34" s="76"/>
      <c r="E34" s="76"/>
      <c r="F34" s="76"/>
      <c r="G34" s="76"/>
    </row>
    <row r="35" spans="1:7" s="48" customFormat="1" x14ac:dyDescent="0.2">
      <c r="A35" s="76"/>
      <c r="B35" s="76"/>
      <c r="C35" s="76"/>
      <c r="D35" s="76"/>
      <c r="E35" s="76"/>
      <c r="F35" s="76"/>
      <c r="G35" s="76"/>
    </row>
    <row r="36" spans="1:7" s="48" customFormat="1" x14ac:dyDescent="0.2">
      <c r="A36" s="76"/>
      <c r="B36" s="76"/>
      <c r="C36" s="76"/>
      <c r="D36" s="76"/>
      <c r="E36" s="76"/>
      <c r="F36" s="76"/>
      <c r="G36" s="76"/>
    </row>
    <row r="37" spans="1:7" s="48" customFormat="1" x14ac:dyDescent="0.2">
      <c r="A37" s="76"/>
      <c r="B37" s="76"/>
      <c r="C37" s="76"/>
      <c r="D37" s="76"/>
      <c r="E37" s="76"/>
      <c r="F37" s="76"/>
      <c r="G37" s="76"/>
    </row>
    <row r="38" spans="1:7" s="48" customFormat="1" x14ac:dyDescent="0.2">
      <c r="A38" s="76"/>
      <c r="B38" s="76"/>
      <c r="C38" s="76"/>
      <c r="D38" s="76"/>
      <c r="E38" s="76"/>
      <c r="F38" s="76"/>
      <c r="G38" s="76"/>
    </row>
    <row r="39" spans="1:7" s="48" customFormat="1" x14ac:dyDescent="0.2">
      <c r="A39" s="76"/>
      <c r="B39" s="76"/>
      <c r="C39" s="76"/>
      <c r="D39" s="76"/>
      <c r="E39" s="76"/>
      <c r="F39" s="76"/>
      <c r="G39" s="76"/>
    </row>
    <row r="40" spans="1:7" s="48" customFormat="1" x14ac:dyDescent="0.2">
      <c r="A40" s="111" t="s">
        <v>135</v>
      </c>
      <c r="B40" s="111"/>
      <c r="C40" s="76"/>
      <c r="D40" s="76"/>
      <c r="E40" s="76"/>
      <c r="F40" s="76"/>
      <c r="G40" s="76"/>
    </row>
    <row r="41" spans="1:7" s="48" customFormat="1" x14ac:dyDescent="0.2">
      <c r="A41" s="76"/>
      <c r="B41" s="76"/>
      <c r="C41" s="76"/>
      <c r="D41" s="76"/>
      <c r="E41" s="76"/>
      <c r="F41" s="76"/>
      <c r="G41" s="76"/>
    </row>
    <row r="42" spans="1:7" s="48" customFormat="1" x14ac:dyDescent="0.2">
      <c r="A42" s="7">
        <v>0</v>
      </c>
      <c r="B42" s="8" t="s">
        <v>5</v>
      </c>
      <c r="C42" s="76"/>
      <c r="D42" s="76"/>
      <c r="E42" s="76"/>
      <c r="F42" s="76"/>
      <c r="G42" s="76"/>
    </row>
    <row r="43" spans="1:7" s="48" customFormat="1" x14ac:dyDescent="0.2">
      <c r="A43" s="8" t="s">
        <v>19</v>
      </c>
      <c r="B43" s="8" t="s">
        <v>6</v>
      </c>
      <c r="C43" s="76"/>
      <c r="D43" s="76"/>
      <c r="E43" s="76"/>
      <c r="F43" s="76"/>
      <c r="G43" s="76"/>
    </row>
    <row r="44" spans="1:7" s="48" customFormat="1" x14ac:dyDescent="0.2">
      <c r="A44" s="8" t="s">
        <v>20</v>
      </c>
      <c r="B44" s="8" t="s">
        <v>7</v>
      </c>
      <c r="C44" s="76"/>
      <c r="D44" s="76"/>
      <c r="E44" s="76"/>
      <c r="F44" s="76"/>
      <c r="G44" s="76"/>
    </row>
    <row r="45" spans="1:7" s="48" customFormat="1" x14ac:dyDescent="0.2">
      <c r="A45" s="8" t="s">
        <v>21</v>
      </c>
      <c r="B45" s="8" t="s">
        <v>8</v>
      </c>
      <c r="C45" s="76"/>
      <c r="D45" s="76"/>
      <c r="E45" s="76"/>
      <c r="F45" s="76"/>
      <c r="G45" s="76"/>
    </row>
    <row r="46" spans="1:7" s="48" customFormat="1" x14ac:dyDescent="0.2">
      <c r="A46" s="8" t="s">
        <v>15</v>
      </c>
      <c r="B46" s="8" t="s">
        <v>9</v>
      </c>
      <c r="C46" s="76"/>
      <c r="D46" s="76"/>
      <c r="E46" s="76"/>
      <c r="F46" s="76"/>
      <c r="G46" s="76"/>
    </row>
    <row r="47" spans="1:7" s="48" customFormat="1" x14ac:dyDescent="0.2">
      <c r="A47" s="8" t="s">
        <v>16</v>
      </c>
      <c r="B47" s="8" t="s">
        <v>10</v>
      </c>
      <c r="C47" s="76"/>
      <c r="D47" s="76"/>
      <c r="E47" s="76"/>
      <c r="F47" s="76"/>
      <c r="G47" s="76"/>
    </row>
    <row r="48" spans="1:7" s="48" customFormat="1" x14ac:dyDescent="0.2">
      <c r="A48" s="8" t="s">
        <v>17</v>
      </c>
      <c r="B48" s="8" t="s">
        <v>11</v>
      </c>
      <c r="C48" s="76"/>
      <c r="D48" s="76"/>
      <c r="E48" s="76"/>
      <c r="F48" s="76"/>
      <c r="G48" s="76"/>
    </row>
    <row r="49" spans="1:7" s="48" customFormat="1" x14ac:dyDescent="0.2">
      <c r="A49" s="8" t="s">
        <v>18</v>
      </c>
      <c r="B49" s="8" t="s">
        <v>12</v>
      </c>
      <c r="C49" s="76"/>
      <c r="D49" s="76"/>
      <c r="E49" s="76"/>
      <c r="F49" s="76"/>
      <c r="G49" s="76"/>
    </row>
    <row r="50" spans="1:7" s="48" customFormat="1" x14ac:dyDescent="0.2">
      <c r="A50" s="8" t="s">
        <v>136</v>
      </c>
      <c r="B50" s="8" t="s">
        <v>13</v>
      </c>
      <c r="C50" s="76"/>
      <c r="D50" s="76"/>
      <c r="E50" s="76"/>
      <c r="F50" s="76"/>
      <c r="G50" s="76"/>
    </row>
    <row r="51" spans="1:7" s="48" customFormat="1" x14ac:dyDescent="0.2">
      <c r="A51" s="8" t="s">
        <v>122</v>
      </c>
      <c r="B51" s="8" t="s">
        <v>14</v>
      </c>
      <c r="C51" s="76"/>
      <c r="D51" s="76"/>
      <c r="E51" s="76"/>
      <c r="F51" s="76"/>
      <c r="G51" s="76"/>
    </row>
    <row r="52" spans="1:7" s="48" customFormat="1" x14ac:dyDescent="0.2"/>
    <row r="53" spans="1:7" x14ac:dyDescent="0.2">
      <c r="A53" s="49"/>
      <c r="B53" s="49"/>
      <c r="C53" s="49"/>
      <c r="D53" s="49"/>
      <c r="E53" s="49"/>
      <c r="F53" s="49"/>
      <c r="G53" s="49"/>
    </row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</sheetData>
  <mergeCells count="18">
    <mergeCell ref="A12:G12"/>
    <mergeCell ref="A15:C15"/>
    <mergeCell ref="A1:G1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0:B40"/>
    <mergeCell ref="A21:B21"/>
    <mergeCell ref="B23:C23"/>
    <mergeCell ref="B24:C24"/>
    <mergeCell ref="B25:C25"/>
    <mergeCell ref="A29:G29"/>
  </mergeCells>
  <hyperlinks>
    <hyperlink ref="B19" r:id="rId1" display="sven.ohlsen@statistik-nord.de" xr:uid="{00000000-0004-0000-0200-000000000000}"/>
    <hyperlink ref="B26" r:id="rId2" display="www.statistik-nord.de" xr:uid="{00000000-0004-0000-0200-000001000000}"/>
    <hyperlink ref="B27" r:id="rId3" xr:uid="{00000000-0004-0000-0200-000002000000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4/23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1.125" customWidth="1"/>
  </cols>
  <sheetData>
    <row r="1" spans="1:7" x14ac:dyDescent="0.2">
      <c r="A1" s="117" t="s">
        <v>147</v>
      </c>
      <c r="B1" s="117"/>
      <c r="C1" s="117"/>
      <c r="D1" s="117"/>
      <c r="E1" s="117"/>
      <c r="F1" s="117"/>
      <c r="G1" s="117"/>
    </row>
    <row r="3" spans="1:7" s="9" customFormat="1" ht="26.25" customHeight="1" x14ac:dyDescent="0.2">
      <c r="A3" s="127" t="s">
        <v>115</v>
      </c>
      <c r="B3" s="88" t="s">
        <v>97</v>
      </c>
      <c r="C3" s="88" t="s">
        <v>98</v>
      </c>
      <c r="D3" s="88" t="s">
        <v>99</v>
      </c>
      <c r="E3" s="122" t="s">
        <v>165</v>
      </c>
      <c r="F3" s="123"/>
      <c r="G3" s="124"/>
    </row>
    <row r="4" spans="1:7" s="9" customFormat="1" ht="18" customHeight="1" x14ac:dyDescent="0.2">
      <c r="A4" s="128"/>
      <c r="B4" s="118" t="s">
        <v>166</v>
      </c>
      <c r="C4" s="119"/>
      <c r="D4" s="119"/>
      <c r="E4" s="34" t="s">
        <v>166</v>
      </c>
      <c r="F4" s="34" t="s">
        <v>177</v>
      </c>
      <c r="G4" s="125" t="s">
        <v>146</v>
      </c>
    </row>
    <row r="5" spans="1:7" s="9" customFormat="1" ht="17.25" customHeight="1" x14ac:dyDescent="0.2">
      <c r="A5" s="129"/>
      <c r="B5" s="120" t="s">
        <v>101</v>
      </c>
      <c r="C5" s="121"/>
      <c r="D5" s="121"/>
      <c r="E5" s="121"/>
      <c r="F5" s="121"/>
      <c r="G5" s="126"/>
    </row>
    <row r="6" spans="1:7" s="9" customFormat="1" ht="12.75" customHeight="1" x14ac:dyDescent="0.2">
      <c r="A6" s="73"/>
    </row>
    <row r="7" spans="1:7" s="9" customFormat="1" ht="12.75" customHeight="1" x14ac:dyDescent="0.2">
      <c r="A7" s="35" t="s">
        <v>22</v>
      </c>
      <c r="B7" s="89">
        <v>308.93596100000002</v>
      </c>
      <c r="C7" s="89">
        <v>373.176537</v>
      </c>
      <c r="D7" s="89">
        <v>263.42302899999999</v>
      </c>
      <c r="E7" s="89">
        <v>3961.8626049999998</v>
      </c>
      <c r="F7" s="89">
        <v>4294.0282610000004</v>
      </c>
      <c r="G7" s="90">
        <v>-7.7355256139521913</v>
      </c>
    </row>
    <row r="8" spans="1:7" s="9" customFormat="1" ht="12.75" customHeight="1" x14ac:dyDescent="0.2">
      <c r="A8" s="36" t="s">
        <v>23</v>
      </c>
    </row>
    <row r="9" spans="1:7" s="9" customFormat="1" ht="12.75" customHeight="1" x14ac:dyDescent="0.2">
      <c r="A9" s="37" t="s">
        <v>24</v>
      </c>
      <c r="B9" s="89">
        <v>10.315415</v>
      </c>
      <c r="C9" s="89">
        <v>9.4362259999999996</v>
      </c>
      <c r="D9" s="89">
        <v>7.6217540000000001</v>
      </c>
      <c r="E9" s="89">
        <v>108.245774</v>
      </c>
      <c r="F9" s="89">
        <v>72.052261999999999</v>
      </c>
      <c r="G9" s="90">
        <v>50.232304989952979</v>
      </c>
    </row>
    <row r="10" spans="1:7" s="9" customFormat="1" ht="12.75" customHeight="1" x14ac:dyDescent="0.2">
      <c r="A10" s="37" t="s">
        <v>25</v>
      </c>
      <c r="B10" s="89">
        <v>100.152649</v>
      </c>
      <c r="C10" s="89">
        <v>100.565578</v>
      </c>
      <c r="D10" s="89">
        <v>87.879614000000004</v>
      </c>
      <c r="E10" s="89">
        <v>1166.925432</v>
      </c>
      <c r="F10" s="89">
        <v>1331.8365839999999</v>
      </c>
      <c r="G10" s="90">
        <v>-12.382236227864411</v>
      </c>
    </row>
    <row r="11" spans="1:7" s="9" customFormat="1" ht="12.75" customHeight="1" x14ac:dyDescent="0.2">
      <c r="A11" s="38" t="s">
        <v>31</v>
      </c>
    </row>
    <row r="12" spans="1:7" s="9" customFormat="1" ht="24" x14ac:dyDescent="0.2">
      <c r="A12" s="38" t="s">
        <v>137</v>
      </c>
      <c r="B12" s="89">
        <v>5.1559419999999996</v>
      </c>
      <c r="C12" s="89">
        <v>6.3736649999999999</v>
      </c>
      <c r="D12" s="89">
        <v>6.6307879999999999</v>
      </c>
      <c r="E12" s="89">
        <v>94.844638000000003</v>
      </c>
      <c r="F12" s="89">
        <v>125.24672</v>
      </c>
      <c r="G12" s="90">
        <v>-24.27375503326553</v>
      </c>
    </row>
    <row r="13" spans="1:7" s="9" customFormat="1" ht="12.75" customHeight="1" x14ac:dyDescent="0.2">
      <c r="A13" s="38" t="s">
        <v>105</v>
      </c>
      <c r="B13" s="89">
        <v>36.892104000000003</v>
      </c>
      <c r="C13" s="89">
        <v>34.087380000000003</v>
      </c>
      <c r="D13" s="89">
        <v>27.562460999999999</v>
      </c>
      <c r="E13" s="89">
        <v>387.947542</v>
      </c>
      <c r="F13" s="89">
        <v>447.54677199999998</v>
      </c>
      <c r="G13" s="90">
        <v>-13.316871828538183</v>
      </c>
    </row>
    <row r="14" spans="1:7" s="9" customFormat="1" ht="12.75" customHeight="1" x14ac:dyDescent="0.2">
      <c r="A14" s="38" t="s">
        <v>130</v>
      </c>
      <c r="B14" s="89">
        <v>49.249186000000002</v>
      </c>
      <c r="C14" s="89">
        <v>47.449672</v>
      </c>
      <c r="D14" s="89">
        <v>44.513257000000003</v>
      </c>
      <c r="E14" s="89">
        <v>552.17117499999995</v>
      </c>
      <c r="F14" s="89">
        <v>608.33841500000005</v>
      </c>
      <c r="G14" s="90">
        <v>-9.2328938326211301</v>
      </c>
    </row>
    <row r="15" spans="1:7" s="9" customFormat="1" ht="12.75" customHeight="1" x14ac:dyDescent="0.2">
      <c r="A15" s="37" t="s">
        <v>26</v>
      </c>
      <c r="B15" s="89">
        <v>169.34800000000001</v>
      </c>
      <c r="C15" s="89">
        <v>231.015198</v>
      </c>
      <c r="D15" s="89">
        <v>145.76381499999999</v>
      </c>
      <c r="E15" s="89">
        <v>2238.7853140000002</v>
      </c>
      <c r="F15" s="89">
        <v>2376.4556069999999</v>
      </c>
      <c r="G15" s="90">
        <v>-5.7930934032381316</v>
      </c>
    </row>
    <row r="16" spans="1:7" s="9" customFormat="1" ht="12.75" customHeight="1" x14ac:dyDescent="0.2">
      <c r="A16" s="40" t="s">
        <v>27</v>
      </c>
      <c r="B16" s="89">
        <v>29.119897000000002</v>
      </c>
      <c r="C16" s="89">
        <v>32.159534999999998</v>
      </c>
      <c r="D16" s="89">
        <v>22.157845999999999</v>
      </c>
      <c r="E16" s="89">
        <v>447.90608500000002</v>
      </c>
      <c r="F16" s="89">
        <v>513.683808</v>
      </c>
      <c r="G16" s="90">
        <v>-12.805099552602599</v>
      </c>
    </row>
    <row r="17" spans="1:7" s="9" customFormat="1" ht="12.75" customHeight="1" x14ac:dyDescent="0.2">
      <c r="A17" s="41"/>
    </row>
    <row r="18" spans="1:7" s="9" customFormat="1" ht="12.75" customHeight="1" x14ac:dyDescent="0.2">
      <c r="A18" s="35" t="s">
        <v>28</v>
      </c>
      <c r="B18" s="89">
        <v>2490.1736740000001</v>
      </c>
      <c r="C18" s="89">
        <v>3137.903245</v>
      </c>
      <c r="D18" s="89">
        <v>1362.080772</v>
      </c>
      <c r="E18" s="89">
        <v>28024.261836000001</v>
      </c>
      <c r="F18" s="89">
        <v>32549.734484000001</v>
      </c>
      <c r="G18" s="90">
        <v>-13.903255186995509</v>
      </c>
    </row>
    <row r="19" spans="1:7" s="9" customFormat="1" ht="12.75" customHeight="1" x14ac:dyDescent="0.2">
      <c r="A19" s="42" t="s">
        <v>23</v>
      </c>
    </row>
    <row r="20" spans="1:7" s="9" customFormat="1" ht="12.75" customHeight="1" x14ac:dyDescent="0.2">
      <c r="A20" s="40" t="s">
        <v>29</v>
      </c>
      <c r="B20" s="89">
        <v>295.09992999999997</v>
      </c>
      <c r="C20" s="89">
        <v>214.25053199999999</v>
      </c>
      <c r="D20" s="89">
        <v>147.270399</v>
      </c>
      <c r="E20" s="89">
        <v>2970.8178950000001</v>
      </c>
      <c r="F20" s="89">
        <v>3120.091848</v>
      </c>
      <c r="G20" s="90">
        <v>-4.7842807286485964</v>
      </c>
    </row>
    <row r="21" spans="1:7" s="9" customFormat="1" ht="12.75" customHeight="1" x14ac:dyDescent="0.2">
      <c r="A21" s="39" t="s">
        <v>31</v>
      </c>
    </row>
    <row r="22" spans="1:7" s="9" customFormat="1" ht="12.75" customHeight="1" x14ac:dyDescent="0.2">
      <c r="A22" s="39" t="s">
        <v>125</v>
      </c>
      <c r="B22" s="89">
        <v>266.78486099999998</v>
      </c>
      <c r="C22" s="89">
        <v>169.569481</v>
      </c>
      <c r="D22" s="89">
        <v>116.520865</v>
      </c>
      <c r="E22" s="89">
        <v>2546.6352240000001</v>
      </c>
      <c r="F22" s="89">
        <v>2557.3345250000002</v>
      </c>
      <c r="G22" s="90">
        <v>-0.41837705999766683</v>
      </c>
    </row>
    <row r="23" spans="1:7" s="9" customFormat="1" ht="12.75" customHeight="1" x14ac:dyDescent="0.2">
      <c r="A23" s="40" t="s">
        <v>30</v>
      </c>
      <c r="B23" s="89">
        <v>227.947047</v>
      </c>
      <c r="C23" s="89">
        <v>192.078633</v>
      </c>
      <c r="D23" s="89">
        <v>125.109781</v>
      </c>
      <c r="E23" s="89">
        <v>2831.7488549999998</v>
      </c>
      <c r="F23" s="89">
        <v>5361.1359759999996</v>
      </c>
      <c r="G23" s="90">
        <v>-47.180059083060279</v>
      </c>
    </row>
    <row r="24" spans="1:7" s="9" customFormat="1" ht="12.75" customHeight="1" x14ac:dyDescent="0.2">
      <c r="A24" s="39" t="s">
        <v>31</v>
      </c>
    </row>
    <row r="25" spans="1:7" s="9" customFormat="1" ht="12.75" customHeight="1" x14ac:dyDescent="0.2">
      <c r="A25" s="39" t="s">
        <v>32</v>
      </c>
      <c r="B25" s="89">
        <v>29.674824999999998</v>
      </c>
      <c r="C25" s="89">
        <v>43.391874000000001</v>
      </c>
      <c r="D25" s="89">
        <v>26.996309</v>
      </c>
      <c r="E25" s="89">
        <v>309.48415999999997</v>
      </c>
      <c r="F25" s="89">
        <v>266.15831800000001</v>
      </c>
      <c r="G25" s="90">
        <v>16.278222046774417</v>
      </c>
    </row>
    <row r="26" spans="1:7" s="9" customFormat="1" ht="12.75" customHeight="1" x14ac:dyDescent="0.2">
      <c r="A26" s="39" t="s">
        <v>106</v>
      </c>
      <c r="B26" s="89">
        <v>4.123837</v>
      </c>
      <c r="C26" s="89">
        <v>8.2101439999999997</v>
      </c>
      <c r="D26" s="89">
        <v>13.24775</v>
      </c>
      <c r="E26" s="89">
        <v>133.34428299999999</v>
      </c>
      <c r="F26" s="89">
        <v>316.03365700000001</v>
      </c>
      <c r="G26" s="90">
        <v>-57.806936050485284</v>
      </c>
    </row>
    <row r="27" spans="1:7" s="9" customFormat="1" ht="12.75" customHeight="1" x14ac:dyDescent="0.2">
      <c r="A27" s="42" t="s">
        <v>33</v>
      </c>
      <c r="B27" s="89">
        <v>1967.1266969999999</v>
      </c>
      <c r="C27" s="89">
        <v>2731.5740799999999</v>
      </c>
      <c r="D27" s="89">
        <v>1089.7005919999999</v>
      </c>
      <c r="E27" s="89">
        <v>22221.695086</v>
      </c>
      <c r="F27" s="89">
        <v>24068.506659999999</v>
      </c>
      <c r="G27" s="90">
        <v>-7.6731456591332972</v>
      </c>
    </row>
    <row r="28" spans="1:7" s="9" customFormat="1" ht="12.75" customHeight="1" x14ac:dyDescent="0.2">
      <c r="A28" s="43" t="s">
        <v>23</v>
      </c>
    </row>
    <row r="29" spans="1:7" s="9" customFormat="1" ht="12.75" customHeight="1" x14ac:dyDescent="0.2">
      <c r="A29" s="39" t="s">
        <v>34</v>
      </c>
      <c r="B29" s="89">
        <v>337.65481499999999</v>
      </c>
      <c r="C29" s="89">
        <v>848.11100399999998</v>
      </c>
      <c r="D29" s="89">
        <v>191.77269699999999</v>
      </c>
      <c r="E29" s="89">
        <v>3921.8994309999998</v>
      </c>
      <c r="F29" s="89">
        <v>3810.7157990000001</v>
      </c>
      <c r="G29" s="90">
        <v>2.9176574130554798</v>
      </c>
    </row>
    <row r="30" spans="1:7" s="9" customFormat="1" ht="12.75" customHeight="1" x14ac:dyDescent="0.2">
      <c r="A30" s="44" t="s">
        <v>31</v>
      </c>
    </row>
    <row r="31" spans="1:7" s="9" customFormat="1" ht="12.75" customHeight="1" x14ac:dyDescent="0.2">
      <c r="A31" s="44" t="s">
        <v>107</v>
      </c>
      <c r="B31" s="89">
        <v>44.153267999999997</v>
      </c>
      <c r="C31" s="89">
        <v>45.638452000000001</v>
      </c>
      <c r="D31" s="89">
        <v>51.177024000000003</v>
      </c>
      <c r="E31" s="89">
        <v>635.84439599999996</v>
      </c>
      <c r="F31" s="89">
        <v>760.88507200000004</v>
      </c>
      <c r="G31" s="90">
        <v>-16.433582495097241</v>
      </c>
    </row>
    <row r="32" spans="1:7" s="9" customFormat="1" ht="12.75" customHeight="1" x14ac:dyDescent="0.2">
      <c r="A32" s="45" t="s">
        <v>35</v>
      </c>
      <c r="B32" s="89">
        <v>30.152667000000001</v>
      </c>
      <c r="C32" s="89">
        <v>30.78321</v>
      </c>
      <c r="D32" s="89">
        <v>25.173102</v>
      </c>
      <c r="E32" s="89">
        <v>422.26064400000001</v>
      </c>
      <c r="F32" s="89">
        <v>513.65841</v>
      </c>
      <c r="G32" s="90">
        <v>-17.793491592982974</v>
      </c>
    </row>
    <row r="33" spans="1:7" s="9" customFormat="1" ht="12.75" customHeight="1" x14ac:dyDescent="0.2">
      <c r="A33" s="43" t="s">
        <v>36</v>
      </c>
      <c r="B33" s="89">
        <v>1629.4718820000001</v>
      </c>
      <c r="C33" s="89">
        <v>1883.463076</v>
      </c>
      <c r="D33" s="89">
        <v>897.92789500000003</v>
      </c>
      <c r="E33" s="89">
        <v>18299.795655000002</v>
      </c>
      <c r="F33" s="89">
        <v>20257.790861000001</v>
      </c>
      <c r="G33" s="90">
        <v>-9.6653935240762223</v>
      </c>
    </row>
    <row r="34" spans="1:7" s="9" customFormat="1" ht="12.75" customHeight="1" x14ac:dyDescent="0.2">
      <c r="A34" s="44" t="s">
        <v>31</v>
      </c>
    </row>
    <row r="35" spans="1:7" s="9" customFormat="1" ht="12.75" customHeight="1" x14ac:dyDescent="0.2">
      <c r="A35" s="44" t="s">
        <v>108</v>
      </c>
      <c r="B35" s="89">
        <v>47.618264000000003</v>
      </c>
      <c r="C35" s="89">
        <v>39.355694</v>
      </c>
      <c r="D35" s="89">
        <v>33.258426</v>
      </c>
      <c r="E35" s="89">
        <v>568.21806600000002</v>
      </c>
      <c r="F35" s="89">
        <v>725.75502600000004</v>
      </c>
      <c r="G35" s="90">
        <v>-21.706630247986737</v>
      </c>
    </row>
    <row r="36" spans="1:7" s="9" customFormat="1" ht="12.75" customHeight="1" x14ac:dyDescent="0.2">
      <c r="A36" s="45" t="s">
        <v>153</v>
      </c>
      <c r="B36" s="89">
        <v>18.262654000000001</v>
      </c>
      <c r="C36" s="89">
        <v>17.997447999999999</v>
      </c>
      <c r="D36" s="89">
        <v>14.071702</v>
      </c>
      <c r="E36" s="89">
        <v>227.706997</v>
      </c>
      <c r="F36" s="89">
        <v>261.28033499999998</v>
      </c>
      <c r="G36" s="90">
        <v>-12.849546445965771</v>
      </c>
    </row>
    <row r="37" spans="1:7" s="9" customFormat="1" ht="12.75" customHeight="1" x14ac:dyDescent="0.2">
      <c r="A37" s="45" t="s">
        <v>154</v>
      </c>
      <c r="B37" s="89">
        <v>62.939359000000003</v>
      </c>
      <c r="C37" s="89">
        <v>57.048389999999998</v>
      </c>
      <c r="D37" s="89">
        <v>46.175846</v>
      </c>
      <c r="E37" s="89">
        <v>861.50784599999997</v>
      </c>
      <c r="F37" s="89">
        <v>922.67627000000005</v>
      </c>
      <c r="G37" s="90">
        <v>-6.6294567215866493</v>
      </c>
    </row>
    <row r="38" spans="1:7" s="9" customFormat="1" ht="12.75" customHeight="1" x14ac:dyDescent="0.2">
      <c r="A38" s="45" t="s">
        <v>37</v>
      </c>
      <c r="B38" s="89">
        <v>58.258648999999998</v>
      </c>
      <c r="C38" s="89">
        <v>59.949115999999997</v>
      </c>
      <c r="D38" s="89">
        <v>49.610526</v>
      </c>
      <c r="E38" s="89">
        <v>723.27558299999998</v>
      </c>
      <c r="F38" s="89">
        <v>826.49165700000003</v>
      </c>
      <c r="G38" s="90">
        <v>-12.488459275518139</v>
      </c>
    </row>
    <row r="39" spans="1:7" s="9" customFormat="1" ht="12.75" customHeight="1" x14ac:dyDescent="0.2">
      <c r="A39" s="45" t="s">
        <v>38</v>
      </c>
      <c r="B39" s="89">
        <v>624.77767600000004</v>
      </c>
      <c r="C39" s="89">
        <v>787.75872600000002</v>
      </c>
      <c r="D39" s="89">
        <v>49.091527999999997</v>
      </c>
      <c r="E39" s="89">
        <v>5294.5983249999999</v>
      </c>
      <c r="F39" s="89">
        <v>5925.1522889999997</v>
      </c>
      <c r="G39" s="90">
        <v>-10.64198746706677</v>
      </c>
    </row>
    <row r="40" spans="1:7" s="9" customFormat="1" ht="12.75" customHeight="1" x14ac:dyDescent="0.2">
      <c r="A40" s="45" t="s">
        <v>110</v>
      </c>
      <c r="B40" s="89">
        <v>198.15659099999999</v>
      </c>
      <c r="C40" s="89">
        <v>200.13184899999999</v>
      </c>
      <c r="D40" s="89">
        <v>171.080556</v>
      </c>
      <c r="E40" s="89">
        <v>2620.1617329999999</v>
      </c>
      <c r="F40" s="89">
        <v>2843.0662400000001</v>
      </c>
      <c r="G40" s="90">
        <v>-7.8402853884966248</v>
      </c>
    </row>
    <row r="41" spans="1:7" s="9" customFormat="1" ht="12.75" customHeight="1" x14ac:dyDescent="0.2">
      <c r="A41" s="45" t="s">
        <v>111</v>
      </c>
      <c r="B41" s="89">
        <v>29.269945</v>
      </c>
      <c r="C41" s="89">
        <v>32.914706000000002</v>
      </c>
      <c r="D41" s="89">
        <v>22.571055000000001</v>
      </c>
      <c r="E41" s="89">
        <v>294.23194599999999</v>
      </c>
      <c r="F41" s="89">
        <v>270.463795</v>
      </c>
      <c r="G41" s="90">
        <v>8.7879233521810249</v>
      </c>
    </row>
    <row r="42" spans="1:7" s="9" customFormat="1" ht="12.75" customHeight="1" x14ac:dyDescent="0.2">
      <c r="A42" s="45" t="s">
        <v>112</v>
      </c>
      <c r="B42" s="89">
        <v>36.919929000000003</v>
      </c>
      <c r="C42" s="89">
        <v>85.081299000000001</v>
      </c>
      <c r="D42" s="89">
        <v>64.524000000000001</v>
      </c>
      <c r="E42" s="89">
        <v>784.44631100000004</v>
      </c>
      <c r="F42" s="89">
        <v>826.86111700000004</v>
      </c>
      <c r="G42" s="90">
        <v>-5.1296167068404941</v>
      </c>
    </row>
    <row r="43" spans="1:7" s="9" customFormat="1" ht="12.75" customHeight="1" x14ac:dyDescent="0.2">
      <c r="A43" s="45" t="s">
        <v>109</v>
      </c>
      <c r="B43" s="89">
        <v>27.068742</v>
      </c>
      <c r="C43" s="89">
        <v>23.691659000000001</v>
      </c>
      <c r="D43" s="89">
        <v>21.038954</v>
      </c>
      <c r="E43" s="89">
        <v>317.47610900000001</v>
      </c>
      <c r="F43" s="89">
        <v>381.73089199999998</v>
      </c>
      <c r="G43" s="90">
        <v>-16.832481820727253</v>
      </c>
    </row>
    <row r="44" spans="1:7" s="9" customFormat="1" ht="12.75" customHeight="1" x14ac:dyDescent="0.2">
      <c r="A44" s="45" t="s">
        <v>39</v>
      </c>
      <c r="B44" s="89">
        <v>81.591407000000004</v>
      </c>
      <c r="C44" s="89">
        <v>119.947715</v>
      </c>
      <c r="D44" s="89">
        <v>101.319458</v>
      </c>
      <c r="E44" s="89">
        <v>1351.512659</v>
      </c>
      <c r="F44" s="89">
        <v>1569.7035169999999</v>
      </c>
      <c r="G44" s="90">
        <v>-13.900131817058295</v>
      </c>
    </row>
    <row r="45" spans="1:7" s="9" customFormat="1" ht="12.75" customHeight="1" x14ac:dyDescent="0.2">
      <c r="A45" s="45" t="s">
        <v>126</v>
      </c>
      <c r="B45" s="89">
        <v>20.075512</v>
      </c>
      <c r="C45" s="89">
        <v>19.209923</v>
      </c>
      <c r="D45" s="89">
        <v>17.654561000000001</v>
      </c>
      <c r="E45" s="89">
        <v>179.74677399999999</v>
      </c>
      <c r="F45" s="89">
        <v>201.95237800000001</v>
      </c>
      <c r="G45" s="90">
        <v>-10.995465475529102</v>
      </c>
    </row>
    <row r="46" spans="1:7" s="9" customFormat="1" ht="24" x14ac:dyDescent="0.2">
      <c r="A46" s="68" t="s">
        <v>127</v>
      </c>
      <c r="B46" s="89">
        <v>17.333976</v>
      </c>
      <c r="C46" s="89">
        <v>16.109991999999998</v>
      </c>
      <c r="D46" s="89">
        <v>13.838082</v>
      </c>
      <c r="E46" s="89">
        <v>174.65999400000001</v>
      </c>
      <c r="F46" s="89">
        <v>209.60722000000001</v>
      </c>
      <c r="G46" s="90">
        <v>-16.672720529378708</v>
      </c>
    </row>
    <row r="47" spans="1:7" s="9" customFormat="1" ht="12.75" customHeight="1" x14ac:dyDescent="0.2">
      <c r="A47" s="46"/>
    </row>
    <row r="48" spans="1:7" s="9" customFormat="1" ht="24" customHeight="1" x14ac:dyDescent="0.2">
      <c r="A48" s="71" t="s">
        <v>161</v>
      </c>
      <c r="B48" s="89">
        <v>205.03195600000001</v>
      </c>
      <c r="C48" s="89">
        <v>225.668881</v>
      </c>
      <c r="D48" s="89">
        <v>217.27395000000001</v>
      </c>
      <c r="E48" s="89">
        <v>2099.1871350000001</v>
      </c>
      <c r="F48" s="89">
        <v>1502.772798</v>
      </c>
      <c r="G48" s="90">
        <v>39.687592016155207</v>
      </c>
    </row>
    <row r="49" spans="1:7" ht="12.75" customHeight="1" x14ac:dyDescent="0.2">
      <c r="A49" s="41"/>
      <c r="B49" s="9"/>
      <c r="C49" s="9"/>
      <c r="D49" s="9"/>
      <c r="E49" s="9"/>
      <c r="F49" s="9"/>
      <c r="G49" s="9"/>
    </row>
    <row r="50" spans="1:7" ht="12.75" customHeight="1" x14ac:dyDescent="0.2">
      <c r="A50" s="47" t="s">
        <v>40</v>
      </c>
      <c r="B50" s="91">
        <v>3004.1415910000001</v>
      </c>
      <c r="C50" s="92">
        <v>3736.7486629999999</v>
      </c>
      <c r="D50" s="92">
        <v>1842.7777510000001</v>
      </c>
      <c r="E50" s="92">
        <v>34085.311576</v>
      </c>
      <c r="F50" s="92">
        <v>38346.535542999998</v>
      </c>
      <c r="G50" s="93">
        <v>-11.112409261122593</v>
      </c>
    </row>
    <row r="51" spans="1:7" ht="7.5" customHeight="1" x14ac:dyDescent="0.2"/>
    <row r="52" spans="1:7" x14ac:dyDescent="0.2">
      <c r="A52" s="33" t="s">
        <v>145</v>
      </c>
    </row>
    <row r="53" spans="1:7" x14ac:dyDescent="0.2">
      <c r="A53" s="70" t="s">
        <v>139</v>
      </c>
      <c r="B53" s="70"/>
      <c r="C53" s="70"/>
      <c r="D53" s="70"/>
      <c r="E53" s="70"/>
      <c r="F53" s="70"/>
      <c r="G53" s="70"/>
    </row>
    <row r="54" spans="1:7" x14ac:dyDescent="0.2">
      <c r="A54" s="116" t="s">
        <v>140</v>
      </c>
      <c r="B54" s="116"/>
      <c r="C54" s="116"/>
      <c r="D54" s="116"/>
      <c r="E54" s="116"/>
      <c r="F54" s="116"/>
      <c r="G54" s="116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6:G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4/23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G80"/>
  <sheetViews>
    <sheetView view="pageLayout" zoomScaleNormal="100" zoomScaleSheetLayoutView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1" customWidth="1"/>
  </cols>
  <sheetData>
    <row r="1" spans="1:7" x14ac:dyDescent="0.2">
      <c r="A1" s="137" t="s">
        <v>148</v>
      </c>
      <c r="B1" s="148"/>
      <c r="C1" s="148"/>
      <c r="D1" s="148"/>
      <c r="E1" s="148"/>
      <c r="F1" s="148"/>
      <c r="G1" s="148"/>
    </row>
    <row r="2" spans="1:7" ht="14.25" customHeight="1" x14ac:dyDescent="0.2">
      <c r="A2" s="66"/>
      <c r="B2" s="67"/>
      <c r="C2" s="67"/>
      <c r="D2" s="67"/>
      <c r="E2" s="67"/>
      <c r="F2" s="67"/>
      <c r="G2" s="67"/>
    </row>
    <row r="3" spans="1:7" x14ac:dyDescent="0.2">
      <c r="A3" s="132" t="s">
        <v>149</v>
      </c>
      <c r="B3" s="94" t="s">
        <v>97</v>
      </c>
      <c r="C3" s="94" t="s">
        <v>98</v>
      </c>
      <c r="D3" s="94" t="s">
        <v>99</v>
      </c>
      <c r="E3" s="133" t="s">
        <v>165</v>
      </c>
      <c r="F3" s="133"/>
      <c r="G3" s="134"/>
    </row>
    <row r="4" spans="1:7" ht="24" customHeight="1" x14ac:dyDescent="0.2">
      <c r="A4" s="132"/>
      <c r="B4" s="130" t="s">
        <v>167</v>
      </c>
      <c r="C4" s="131"/>
      <c r="D4" s="131"/>
      <c r="E4" s="95" t="s">
        <v>167</v>
      </c>
      <c r="F4" s="34" t="s">
        <v>177</v>
      </c>
      <c r="G4" s="135" t="s">
        <v>144</v>
      </c>
    </row>
    <row r="5" spans="1:7" ht="17.25" customHeight="1" x14ac:dyDescent="0.2">
      <c r="A5" s="132"/>
      <c r="B5" s="131" t="s">
        <v>101</v>
      </c>
      <c r="C5" s="131"/>
      <c r="D5" s="131"/>
      <c r="E5" s="131"/>
      <c r="F5" s="131"/>
      <c r="G5" s="136"/>
    </row>
    <row r="6" spans="1:7" ht="12.75" customHeight="1" x14ac:dyDescent="0.2">
      <c r="A6" s="72"/>
    </row>
    <row r="7" spans="1:7" ht="12.75" customHeight="1" x14ac:dyDescent="0.2">
      <c r="A7" s="57" t="s">
        <v>41</v>
      </c>
      <c r="B7" s="89">
        <v>2141.3409550000001</v>
      </c>
      <c r="C7" s="89">
        <v>2873.5026050000001</v>
      </c>
      <c r="D7" s="89">
        <v>1187.628101</v>
      </c>
      <c r="E7" s="89">
        <v>24254.006179</v>
      </c>
      <c r="F7" s="89">
        <v>27586.707556000001</v>
      </c>
      <c r="G7" s="90">
        <v>-12.08082323791173</v>
      </c>
    </row>
    <row r="8" spans="1:7" ht="12.75" customHeight="1" x14ac:dyDescent="0.2">
      <c r="A8" s="50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50" t="s">
        <v>142</v>
      </c>
      <c r="B9" s="89">
        <v>1741.0342499999999</v>
      </c>
      <c r="C9" s="89">
        <v>1935.572171</v>
      </c>
      <c r="D9" s="89">
        <v>991.93826300000001</v>
      </c>
      <c r="E9" s="89">
        <v>18895.292611000001</v>
      </c>
      <c r="F9" s="89">
        <v>21313.689184999999</v>
      </c>
      <c r="G9" s="90">
        <v>-11.346682186310574</v>
      </c>
    </row>
    <row r="10" spans="1:7" ht="12.75" customHeight="1" x14ac:dyDescent="0.2">
      <c r="A10" s="51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1" t="s">
        <v>143</v>
      </c>
      <c r="B11" s="89">
        <v>1136.6101290000001</v>
      </c>
      <c r="C11" s="89">
        <v>1260.5243230000001</v>
      </c>
      <c r="D11" s="89">
        <v>505.64283400000005</v>
      </c>
      <c r="E11" s="89">
        <v>11258.588142000002</v>
      </c>
      <c r="F11" s="89">
        <v>12583.226075</v>
      </c>
      <c r="G11" s="90">
        <v>-10.527013701452532</v>
      </c>
    </row>
    <row r="12" spans="1:7" ht="12.75" customHeight="1" x14ac:dyDescent="0.2">
      <c r="A12" s="52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53" t="s">
        <v>42</v>
      </c>
      <c r="B13" s="89">
        <v>67.988123000000002</v>
      </c>
      <c r="C13" s="89">
        <v>82.955770999999999</v>
      </c>
      <c r="D13" s="89">
        <v>67.856086000000005</v>
      </c>
      <c r="E13" s="89">
        <v>926.44991200000004</v>
      </c>
      <c r="F13" s="89">
        <v>1068.766476</v>
      </c>
      <c r="G13" s="90">
        <v>-13.31596445021728</v>
      </c>
    </row>
    <row r="14" spans="1:7" ht="12.75" customHeight="1" x14ac:dyDescent="0.2">
      <c r="A14" s="53" t="s">
        <v>43</v>
      </c>
      <c r="B14" s="89">
        <v>87.092847000000006</v>
      </c>
      <c r="C14" s="89">
        <v>87.026966999999999</v>
      </c>
      <c r="D14" s="89">
        <v>52.565218000000002</v>
      </c>
      <c r="E14" s="89">
        <v>810.88360599999999</v>
      </c>
      <c r="F14" s="89">
        <v>898.64817500000004</v>
      </c>
      <c r="G14" s="90">
        <v>-9.7662880136600876</v>
      </c>
    </row>
    <row r="15" spans="1:7" ht="12.75" customHeight="1" x14ac:dyDescent="0.2">
      <c r="A15" s="53" t="s">
        <v>44</v>
      </c>
      <c r="B15" s="89">
        <v>3.5991010000000001</v>
      </c>
      <c r="C15" s="89">
        <v>2.6014729999999999</v>
      </c>
      <c r="D15" s="89">
        <v>2.4176150000000001</v>
      </c>
      <c r="E15" s="89">
        <v>44.767480999999997</v>
      </c>
      <c r="F15" s="89">
        <v>48.857671000000003</v>
      </c>
      <c r="G15" s="90">
        <v>-8.3716434211528536</v>
      </c>
    </row>
    <row r="16" spans="1:7" ht="12.75" customHeight="1" x14ac:dyDescent="0.2">
      <c r="A16" s="53" t="s">
        <v>45</v>
      </c>
      <c r="B16" s="89">
        <v>116.455634</v>
      </c>
      <c r="C16" s="89">
        <v>123.628829</v>
      </c>
      <c r="D16" s="89">
        <v>102.747243</v>
      </c>
      <c r="E16" s="89">
        <v>1505.8961870000001</v>
      </c>
      <c r="F16" s="89">
        <v>1646.459924</v>
      </c>
      <c r="G16" s="90">
        <v>-8.5373312129278247</v>
      </c>
    </row>
    <row r="17" spans="1:7" ht="12.75" customHeight="1" x14ac:dyDescent="0.2">
      <c r="A17" s="53" t="s">
        <v>46</v>
      </c>
      <c r="B17" s="89">
        <v>88.238128000000003</v>
      </c>
      <c r="C17" s="89">
        <v>81.424701999999996</v>
      </c>
      <c r="D17" s="89">
        <v>74.101573000000002</v>
      </c>
      <c r="E17" s="89">
        <v>1015.188418</v>
      </c>
      <c r="F17" s="89">
        <v>1223.84097</v>
      </c>
      <c r="G17" s="90">
        <v>-17.048992239571788</v>
      </c>
    </row>
    <row r="18" spans="1:7" ht="12.75" customHeight="1" x14ac:dyDescent="0.2">
      <c r="A18" s="53" t="s">
        <v>47</v>
      </c>
      <c r="B18" s="89">
        <v>547.18437100000006</v>
      </c>
      <c r="C18" s="89">
        <v>646.388327</v>
      </c>
      <c r="D18" s="89">
        <v>16.09037</v>
      </c>
      <c r="E18" s="89">
        <v>4028.364212</v>
      </c>
      <c r="F18" s="89">
        <v>4554.170556</v>
      </c>
      <c r="G18" s="90">
        <v>-11.545600621111205</v>
      </c>
    </row>
    <row r="19" spans="1:7" ht="12.75" customHeight="1" x14ac:dyDescent="0.2">
      <c r="A19" s="53" t="s">
        <v>48</v>
      </c>
      <c r="B19" s="89">
        <v>10.042953000000001</v>
      </c>
      <c r="C19" s="89">
        <v>11.669022999999999</v>
      </c>
      <c r="D19" s="89">
        <v>9.246048</v>
      </c>
      <c r="E19" s="89">
        <v>145.69324499999999</v>
      </c>
      <c r="F19" s="89">
        <v>153.04309699999999</v>
      </c>
      <c r="G19" s="90">
        <v>-4.8024720775220544</v>
      </c>
    </row>
    <row r="20" spans="1:7" ht="12.75" customHeight="1" x14ac:dyDescent="0.2">
      <c r="A20" s="53" t="s">
        <v>49</v>
      </c>
      <c r="B20" s="89">
        <v>3.4046180000000001</v>
      </c>
      <c r="C20" s="89">
        <v>3.0840890000000001</v>
      </c>
      <c r="D20" s="89">
        <v>1.917497</v>
      </c>
      <c r="E20" s="89">
        <v>42.225650999999999</v>
      </c>
      <c r="F20" s="89">
        <v>49.744394</v>
      </c>
      <c r="G20" s="90">
        <v>-15.11475443845994</v>
      </c>
    </row>
    <row r="21" spans="1:7" ht="12.75" customHeight="1" x14ac:dyDescent="0.2">
      <c r="A21" s="53" t="s">
        <v>50</v>
      </c>
      <c r="B21" s="89">
        <v>61.397170000000003</v>
      </c>
      <c r="C21" s="89">
        <v>71.607187999999994</v>
      </c>
      <c r="D21" s="89">
        <v>54.706091999999998</v>
      </c>
      <c r="E21" s="89">
        <v>875.32882600000005</v>
      </c>
      <c r="F21" s="89">
        <v>892.72021800000005</v>
      </c>
      <c r="G21" s="90">
        <v>-1.9481346618274955</v>
      </c>
    </row>
    <row r="22" spans="1:7" ht="12.75" customHeight="1" x14ac:dyDescent="0.2">
      <c r="A22" s="53" t="s">
        <v>51</v>
      </c>
      <c r="B22" s="89">
        <v>41.325958999999997</v>
      </c>
      <c r="C22" s="89">
        <v>39.328882</v>
      </c>
      <c r="D22" s="89">
        <v>43.019508999999999</v>
      </c>
      <c r="E22" s="89">
        <v>549.65333899999996</v>
      </c>
      <c r="F22" s="89">
        <v>615.47620700000004</v>
      </c>
      <c r="G22" s="90">
        <v>-10.694624300887085</v>
      </c>
    </row>
    <row r="23" spans="1:7" ht="12.75" customHeight="1" x14ac:dyDescent="0.2">
      <c r="A23" s="53" t="s">
        <v>52</v>
      </c>
      <c r="B23" s="89">
        <v>43.450785000000003</v>
      </c>
      <c r="C23" s="89">
        <v>40.799984000000002</v>
      </c>
      <c r="D23" s="89">
        <v>33.270681000000003</v>
      </c>
      <c r="E23" s="89">
        <v>517.45366300000001</v>
      </c>
      <c r="F23" s="89">
        <v>532.41571099999999</v>
      </c>
      <c r="G23" s="90">
        <v>-2.810219099638843</v>
      </c>
    </row>
    <row r="24" spans="1:7" ht="12.75" customHeight="1" x14ac:dyDescent="0.2">
      <c r="A24" s="53" t="s">
        <v>61</v>
      </c>
      <c r="B24" s="89">
        <v>4.7771610000000004</v>
      </c>
      <c r="C24" s="89">
        <v>4.8511810000000004</v>
      </c>
      <c r="D24" s="89">
        <v>5.4116200000000001</v>
      </c>
      <c r="E24" s="89">
        <v>51.704908000000003</v>
      </c>
      <c r="F24" s="89">
        <v>50.655731000000003</v>
      </c>
      <c r="G24" s="90">
        <v>2.0711911155718923</v>
      </c>
    </row>
    <row r="25" spans="1:7" ht="12.75" customHeight="1" x14ac:dyDescent="0.2">
      <c r="A25" s="53" t="s">
        <v>62</v>
      </c>
      <c r="B25" s="89">
        <v>1.0276609999999999</v>
      </c>
      <c r="C25" s="89">
        <v>4.8628879999999999</v>
      </c>
      <c r="D25" s="89">
        <v>2.5852819999999999</v>
      </c>
      <c r="E25" s="89">
        <v>28.355284999999999</v>
      </c>
      <c r="F25" s="89">
        <v>35.305903000000001</v>
      </c>
      <c r="G25" s="90">
        <v>-19.686843868573476</v>
      </c>
    </row>
    <row r="26" spans="1:7" ht="12.75" customHeight="1" x14ac:dyDescent="0.2">
      <c r="A26" s="53" t="s">
        <v>63</v>
      </c>
      <c r="B26" s="89">
        <v>28.218631999999999</v>
      </c>
      <c r="C26" s="89">
        <v>26.843724000000002</v>
      </c>
      <c r="D26" s="89">
        <v>19.221775999999998</v>
      </c>
      <c r="E26" s="89">
        <v>278.54892000000001</v>
      </c>
      <c r="F26" s="89">
        <v>300.976359</v>
      </c>
      <c r="G26" s="90">
        <v>-7.4515616690013786</v>
      </c>
    </row>
    <row r="27" spans="1:7" ht="12.75" customHeight="1" x14ac:dyDescent="0.2">
      <c r="A27" s="53" t="s">
        <v>55</v>
      </c>
      <c r="B27" s="89">
        <v>3.7022020000000002</v>
      </c>
      <c r="C27" s="89">
        <v>4.7461960000000003</v>
      </c>
      <c r="D27" s="89">
        <v>2.8893629999999999</v>
      </c>
      <c r="E27" s="89">
        <v>48.122013000000003</v>
      </c>
      <c r="F27" s="89">
        <v>54.104449000000002</v>
      </c>
      <c r="G27" s="90">
        <v>-11.057197902523683</v>
      </c>
    </row>
    <row r="28" spans="1:7" ht="12.75" customHeight="1" x14ac:dyDescent="0.2">
      <c r="A28" s="53" t="s">
        <v>157</v>
      </c>
      <c r="B28" s="89">
        <v>2.5824820000000002</v>
      </c>
      <c r="C28" s="89">
        <v>2.9146640000000001</v>
      </c>
      <c r="D28" s="89">
        <v>2.1413850000000001</v>
      </c>
      <c r="E28" s="89">
        <v>28.072593999999999</v>
      </c>
      <c r="F28" s="89">
        <v>23.821746000000001</v>
      </c>
      <c r="G28" s="90">
        <v>17.84440149769037</v>
      </c>
    </row>
    <row r="29" spans="1:7" ht="12.75" customHeight="1" x14ac:dyDescent="0.2">
      <c r="A29" s="53" t="s">
        <v>56</v>
      </c>
      <c r="B29" s="89">
        <v>26.035295999999999</v>
      </c>
      <c r="C29" s="89">
        <v>25.699538</v>
      </c>
      <c r="D29" s="89">
        <v>15.337864</v>
      </c>
      <c r="E29" s="89">
        <v>359.61191500000001</v>
      </c>
      <c r="F29" s="89">
        <v>431.12217299999998</v>
      </c>
      <c r="G29" s="90">
        <v>-16.587005373068564</v>
      </c>
    </row>
    <row r="30" spans="1:7" ht="12.75" customHeight="1" x14ac:dyDescent="0.2">
      <c r="A30" s="53" t="s">
        <v>53</v>
      </c>
      <c r="B30" s="89">
        <v>4.7319E-2</v>
      </c>
      <c r="C30" s="89">
        <v>3.1483999999999998E-2</v>
      </c>
      <c r="D30" s="89">
        <v>3.2912999999999998E-2</v>
      </c>
      <c r="E30" s="89">
        <v>0.607325</v>
      </c>
      <c r="F30" s="89">
        <v>1.5276829999999999</v>
      </c>
      <c r="G30" s="90">
        <v>-60.24535194801539</v>
      </c>
    </row>
    <row r="31" spans="1:7" ht="12.75" customHeight="1" x14ac:dyDescent="0.2">
      <c r="A31" s="53" t="s">
        <v>54</v>
      </c>
      <c r="B31" s="89">
        <v>3.9687E-2</v>
      </c>
      <c r="C31" s="89">
        <v>5.9413000000000001E-2</v>
      </c>
      <c r="D31" s="89">
        <v>8.4698999999999997E-2</v>
      </c>
      <c r="E31" s="89">
        <v>1.660642</v>
      </c>
      <c r="F31" s="89">
        <v>1.568632</v>
      </c>
      <c r="G31" s="90">
        <v>5.865620489700575</v>
      </c>
    </row>
    <row r="32" spans="1:7" ht="12.75" customHeight="1" x14ac:dyDescent="0.2">
      <c r="A32" s="54" t="s">
        <v>57</v>
      </c>
      <c r="B32" s="89">
        <v>604.42412099999979</v>
      </c>
      <c r="C32" s="89">
        <v>675.04784799999993</v>
      </c>
      <c r="D32" s="89">
        <v>486.29542899999996</v>
      </c>
      <c r="E32" s="89">
        <v>7636.7044689999984</v>
      </c>
      <c r="F32" s="89">
        <v>8730.4631099999988</v>
      </c>
      <c r="G32" s="90">
        <v>-12.528071274331296</v>
      </c>
    </row>
    <row r="33" spans="1:7" ht="12.75" customHeight="1" x14ac:dyDescent="0.2">
      <c r="A33" s="52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3" t="s">
        <v>58</v>
      </c>
      <c r="B34" s="89">
        <v>236.39611199999999</v>
      </c>
      <c r="C34" s="89">
        <v>233.928226</v>
      </c>
      <c r="D34" s="89">
        <v>168.90071499999999</v>
      </c>
      <c r="E34" s="89">
        <v>3032.3866790000002</v>
      </c>
      <c r="F34" s="89">
        <v>3786.0510650000001</v>
      </c>
      <c r="G34" s="90">
        <v>-19.906344976886885</v>
      </c>
    </row>
    <row r="35" spans="1:7" ht="12.75" customHeight="1" x14ac:dyDescent="0.2">
      <c r="A35" s="53" t="s">
        <v>59</v>
      </c>
      <c r="B35" s="89">
        <v>137.49401700000001</v>
      </c>
      <c r="C35" s="89">
        <v>175.939978</v>
      </c>
      <c r="D35" s="89">
        <v>150.85698199999999</v>
      </c>
      <c r="E35" s="89">
        <v>1818.6391160000001</v>
      </c>
      <c r="F35" s="89">
        <v>1736.7217069999999</v>
      </c>
      <c r="G35" s="90">
        <v>4.7167838502752204</v>
      </c>
    </row>
    <row r="36" spans="1:7" ht="12.75" customHeight="1" x14ac:dyDescent="0.2">
      <c r="A36" s="53" t="s">
        <v>60</v>
      </c>
      <c r="B36" s="89">
        <v>111.76695599999999</v>
      </c>
      <c r="C36" s="89">
        <v>100.160887</v>
      </c>
      <c r="D36" s="89">
        <v>86.026651000000001</v>
      </c>
      <c r="E36" s="89">
        <v>1296.4212660000001</v>
      </c>
      <c r="F36" s="89">
        <v>1816.025766</v>
      </c>
      <c r="G36" s="90">
        <v>-28.61217664022945</v>
      </c>
    </row>
    <row r="37" spans="1:7" ht="12.75" customHeight="1" x14ac:dyDescent="0.2">
      <c r="A37" s="53" t="s">
        <v>64</v>
      </c>
      <c r="B37" s="89">
        <v>50.147239999999996</v>
      </c>
      <c r="C37" s="89">
        <v>64.168334999999999</v>
      </c>
      <c r="D37" s="89">
        <v>43.644381000000003</v>
      </c>
      <c r="E37" s="89">
        <v>733.82433900000001</v>
      </c>
      <c r="F37" s="89">
        <v>664.62037499999997</v>
      </c>
      <c r="G37" s="90">
        <v>10.412555287670813</v>
      </c>
    </row>
    <row r="38" spans="1:7" ht="12.75" customHeight="1" x14ac:dyDescent="0.2">
      <c r="A38" s="53" t="s">
        <v>65</v>
      </c>
      <c r="B38" s="89">
        <v>50.299869999999999</v>
      </c>
      <c r="C38" s="89">
        <v>83.467819000000006</v>
      </c>
      <c r="D38" s="89">
        <v>24.110876000000001</v>
      </c>
      <c r="E38" s="89">
        <v>548.88712499999997</v>
      </c>
      <c r="F38" s="89">
        <v>545.95063200000004</v>
      </c>
      <c r="G38" s="90">
        <v>0.53786786348109672</v>
      </c>
    </row>
    <row r="39" spans="1:7" ht="12.75" customHeight="1" x14ac:dyDescent="0.2">
      <c r="A39" s="53" t="s">
        <v>66</v>
      </c>
      <c r="B39" s="89">
        <v>12.595333999999999</v>
      </c>
      <c r="C39" s="89">
        <v>13.105784</v>
      </c>
      <c r="D39" s="89">
        <v>7.8005440000000004</v>
      </c>
      <c r="E39" s="89">
        <v>140.55075400000001</v>
      </c>
      <c r="F39" s="89">
        <v>124.746567</v>
      </c>
      <c r="G39" s="90">
        <v>12.669035613621347</v>
      </c>
    </row>
    <row r="40" spans="1:7" ht="12.75" customHeight="1" x14ac:dyDescent="0.2">
      <c r="A40" s="53" t="s">
        <v>67</v>
      </c>
      <c r="B40" s="89">
        <v>5.7245920000000003</v>
      </c>
      <c r="C40" s="89">
        <v>4.2768189999999997</v>
      </c>
      <c r="D40" s="89">
        <v>4.9552800000000001</v>
      </c>
      <c r="E40" s="89">
        <v>65.995189999999994</v>
      </c>
      <c r="F40" s="89">
        <v>56.346997999999999</v>
      </c>
      <c r="G40" s="90">
        <v>17.122814599634907</v>
      </c>
    </row>
    <row r="41" spans="1:7" ht="12.75" customHeight="1" x14ac:dyDescent="0.2">
      <c r="A41" s="56" t="s">
        <v>68</v>
      </c>
      <c r="B41" s="89">
        <v>400.30670500000019</v>
      </c>
      <c r="C41" s="89">
        <v>937.9304340000001</v>
      </c>
      <c r="D41" s="89">
        <v>195.68983800000001</v>
      </c>
      <c r="E41" s="89">
        <v>5358.7135679999992</v>
      </c>
      <c r="F41" s="89">
        <v>6273.0183710000019</v>
      </c>
      <c r="G41" s="90">
        <v>-14.575197280256816</v>
      </c>
    </row>
    <row r="42" spans="1:7" ht="12.75" customHeight="1" x14ac:dyDescent="0.2">
      <c r="A42" s="54" t="s">
        <v>31</v>
      </c>
      <c r="B42" s="9"/>
      <c r="C42" s="9"/>
      <c r="D42" s="9"/>
      <c r="E42" s="9"/>
      <c r="F42" s="9"/>
      <c r="G42" s="9"/>
    </row>
    <row r="43" spans="1:7" ht="12.75" customHeight="1" x14ac:dyDescent="0.2">
      <c r="A43" s="54" t="s">
        <v>69</v>
      </c>
      <c r="B43" s="89">
        <v>148.21633399999999</v>
      </c>
      <c r="C43" s="89">
        <v>100.720488</v>
      </c>
      <c r="D43" s="89">
        <v>59.674204000000003</v>
      </c>
      <c r="E43" s="89">
        <v>1671.0319850000001</v>
      </c>
      <c r="F43" s="89">
        <v>2668.3170019999998</v>
      </c>
      <c r="G43" s="90">
        <v>-37.375057620683698</v>
      </c>
    </row>
    <row r="44" spans="1:7" ht="12.75" customHeight="1" x14ac:dyDescent="0.2">
      <c r="A44" s="54" t="s">
        <v>70</v>
      </c>
      <c r="B44" s="89">
        <v>3.7461869999999999</v>
      </c>
      <c r="C44" s="89">
        <v>3.4179819999999999</v>
      </c>
      <c r="D44" s="89">
        <v>9.6256489999999992</v>
      </c>
      <c r="E44" s="89">
        <v>92.300066999999999</v>
      </c>
      <c r="F44" s="89">
        <v>304.26836100000003</v>
      </c>
      <c r="G44" s="90">
        <v>-69.664914650787495</v>
      </c>
    </row>
    <row r="45" spans="1:7" ht="12.75" customHeight="1" x14ac:dyDescent="0.2">
      <c r="A45" s="54" t="s">
        <v>71</v>
      </c>
      <c r="B45" s="89">
        <v>179.44664599999999</v>
      </c>
      <c r="C45" s="89">
        <v>693.25922300000002</v>
      </c>
      <c r="D45" s="89">
        <v>29.928877</v>
      </c>
      <c r="E45" s="89">
        <v>1878.8360740000001</v>
      </c>
      <c r="F45" s="89">
        <v>1376.1817169999999</v>
      </c>
      <c r="G45" s="90">
        <v>36.525289559561855</v>
      </c>
    </row>
    <row r="46" spans="1:7" ht="12.75" customHeight="1" x14ac:dyDescent="0.2">
      <c r="A46" s="54" t="s">
        <v>72</v>
      </c>
      <c r="B46" s="89">
        <v>20.783984</v>
      </c>
      <c r="C46" s="89">
        <v>26.657696999999999</v>
      </c>
      <c r="D46" s="89">
        <v>19.357143000000001</v>
      </c>
      <c r="E46" s="89">
        <v>278.04049700000002</v>
      </c>
      <c r="F46" s="89">
        <v>330.171785</v>
      </c>
      <c r="G46" s="90">
        <v>-15.789140795298422</v>
      </c>
    </row>
    <row r="47" spans="1:7" ht="12.75" customHeight="1" x14ac:dyDescent="0.2">
      <c r="A47" s="54" t="s">
        <v>156</v>
      </c>
      <c r="B47" s="89">
        <v>41.308748000000001</v>
      </c>
      <c r="C47" s="89">
        <v>106.516958</v>
      </c>
      <c r="D47" s="89">
        <v>68.638621000000001</v>
      </c>
      <c r="E47" s="89">
        <v>1321.969928</v>
      </c>
      <c r="F47" s="89">
        <v>1471.3253769999999</v>
      </c>
      <c r="G47" s="90">
        <v>-10.151082237467591</v>
      </c>
    </row>
    <row r="48" spans="1:7" ht="12.75" hidden="1" customHeight="1" x14ac:dyDescent="0.2">
      <c r="A48" s="54"/>
      <c r="B48" s="89"/>
      <c r="C48" s="89"/>
      <c r="D48" s="89"/>
      <c r="E48" s="89"/>
      <c r="F48" s="89"/>
      <c r="G48" s="90"/>
    </row>
    <row r="49" spans="1:7" ht="12.75" customHeight="1" x14ac:dyDescent="0.2">
      <c r="A49" s="55" t="s">
        <v>73</v>
      </c>
      <c r="B49" s="89">
        <v>143.40581</v>
      </c>
      <c r="C49" s="89">
        <v>40.248092</v>
      </c>
      <c r="D49" s="89">
        <v>26.097413</v>
      </c>
      <c r="E49" s="89">
        <v>524.48305500000004</v>
      </c>
      <c r="F49" s="89">
        <v>816.98922900000002</v>
      </c>
      <c r="G49" s="90">
        <v>-35.802941289449976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74</v>
      </c>
      <c r="B51" s="89">
        <v>0.99987800000000004</v>
      </c>
      <c r="C51" s="89">
        <v>1.8934310000000001</v>
      </c>
      <c r="D51" s="89">
        <v>1.1379919999999999</v>
      </c>
      <c r="E51" s="89">
        <v>19.644288</v>
      </c>
      <c r="F51" s="89">
        <v>29.617222000000002</v>
      </c>
      <c r="G51" s="90">
        <v>-33.67275296785094</v>
      </c>
    </row>
    <row r="52" spans="1:7" ht="12.75" customHeight="1" x14ac:dyDescent="0.2">
      <c r="A52" s="56" t="s">
        <v>113</v>
      </c>
      <c r="B52" s="89">
        <v>0.80696299999999999</v>
      </c>
      <c r="C52" s="89">
        <v>0.87812800000000002</v>
      </c>
      <c r="D52" s="89">
        <v>0.77826899999999999</v>
      </c>
      <c r="E52" s="89">
        <v>10.314799000000001</v>
      </c>
      <c r="F52" s="89">
        <v>8.5021780000000007</v>
      </c>
      <c r="G52" s="90">
        <v>21.319490135351202</v>
      </c>
    </row>
    <row r="53" spans="1:7" ht="12.75" customHeight="1" x14ac:dyDescent="0.2">
      <c r="A53" s="56" t="s">
        <v>75</v>
      </c>
      <c r="B53" s="89">
        <v>7.8867229999999999</v>
      </c>
      <c r="C53" s="89">
        <v>29.702970000000001</v>
      </c>
      <c r="D53" s="89">
        <v>17.999559999999999</v>
      </c>
      <c r="E53" s="89">
        <v>192.89683400000001</v>
      </c>
      <c r="F53" s="89">
        <v>240.67742000000001</v>
      </c>
      <c r="G53" s="90">
        <v>-19.852542045697518</v>
      </c>
    </row>
    <row r="54" spans="1:7" ht="12.75" customHeight="1" x14ac:dyDescent="0.2">
      <c r="A54" s="57" t="s">
        <v>76</v>
      </c>
      <c r="B54" s="89">
        <v>207.72904600000001</v>
      </c>
      <c r="C54" s="89">
        <v>256.985725</v>
      </c>
      <c r="D54" s="89">
        <v>221.330825</v>
      </c>
      <c r="E54" s="89">
        <v>2784.9635330000001</v>
      </c>
      <c r="F54" s="89">
        <v>2214.7327049999999</v>
      </c>
      <c r="G54" s="90">
        <v>25.747162477559584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77</v>
      </c>
      <c r="B56" s="89">
        <v>159.62062700000001</v>
      </c>
      <c r="C56" s="89">
        <v>215.83481499999999</v>
      </c>
      <c r="D56" s="89">
        <v>151.30596199999999</v>
      </c>
      <c r="E56" s="89">
        <v>2187.5908420000001</v>
      </c>
      <c r="F56" s="89">
        <v>1813.1072369999999</v>
      </c>
      <c r="G56" s="90">
        <v>20.654244677751521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78</v>
      </c>
      <c r="B58" s="89">
        <v>145.50551999999999</v>
      </c>
      <c r="C58" s="89">
        <v>184.19183100000001</v>
      </c>
      <c r="D58" s="89">
        <v>131.644676</v>
      </c>
      <c r="E58" s="89">
        <v>1880.750342</v>
      </c>
      <c r="F58" s="89">
        <v>1556.184289</v>
      </c>
      <c r="G58" s="90">
        <v>20.856530636777293</v>
      </c>
    </row>
    <row r="59" spans="1:7" ht="12.75" customHeight="1" x14ac:dyDescent="0.2">
      <c r="A59" s="51" t="s">
        <v>79</v>
      </c>
      <c r="B59" s="89">
        <v>6.8804590000000001</v>
      </c>
      <c r="C59" s="89">
        <v>6.7542</v>
      </c>
      <c r="D59" s="89">
        <v>4.5757950000000003</v>
      </c>
      <c r="E59" s="89">
        <v>119.491344</v>
      </c>
      <c r="F59" s="89">
        <v>68.203008999999994</v>
      </c>
      <c r="G59" s="90">
        <v>75.199519422962709</v>
      </c>
    </row>
    <row r="60" spans="1:7" ht="12.75" customHeight="1" x14ac:dyDescent="0.2">
      <c r="A60" s="50" t="s">
        <v>114</v>
      </c>
      <c r="B60" s="96">
        <v>43.821820000000002</v>
      </c>
      <c r="C60" s="89">
        <v>38.139985000000003</v>
      </c>
      <c r="D60" s="89">
        <v>66.314901000000006</v>
      </c>
      <c r="E60" s="89">
        <v>527.11437999999998</v>
      </c>
      <c r="F60" s="89">
        <v>348.95700399999998</v>
      </c>
      <c r="G60" s="90">
        <v>51.054248505641112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80</v>
      </c>
      <c r="B62" s="89">
        <v>5.6916039999999999</v>
      </c>
      <c r="C62" s="89">
        <v>8.184075</v>
      </c>
      <c r="D62" s="89">
        <v>5.6038009999999998</v>
      </c>
      <c r="E62" s="89">
        <v>70.864552000000003</v>
      </c>
      <c r="F62" s="89">
        <v>55.090183000000003</v>
      </c>
      <c r="G62" s="90">
        <v>28.633720457962539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81</v>
      </c>
      <c r="B64" s="89">
        <v>502.46368100000001</v>
      </c>
      <c r="C64" s="89">
        <v>556.322901</v>
      </c>
      <c r="D64" s="89">
        <v>398.46966900000001</v>
      </c>
      <c r="E64" s="89">
        <v>6416.3702839999996</v>
      </c>
      <c r="F64" s="89">
        <v>7633.1352630000001</v>
      </c>
      <c r="G64" s="90">
        <v>-15.940566190383265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82</v>
      </c>
      <c r="B66" s="89">
        <v>63.195531000000003</v>
      </c>
      <c r="C66" s="89">
        <v>65.121908000000005</v>
      </c>
      <c r="D66" s="89">
        <v>57.010759</v>
      </c>
      <c r="E66" s="89">
        <v>822.05309799999998</v>
      </c>
      <c r="F66" s="89">
        <v>950.66087600000003</v>
      </c>
      <c r="G66" s="90">
        <v>-13.528249794093782</v>
      </c>
    </row>
    <row r="67" spans="1:7" ht="12.75" customHeight="1" x14ac:dyDescent="0.2">
      <c r="A67" s="56" t="s">
        <v>178</v>
      </c>
      <c r="B67" s="89">
        <v>308.68992300000002</v>
      </c>
      <c r="C67" s="89">
        <v>359.24059299999999</v>
      </c>
      <c r="D67" s="89">
        <v>259.67450100000002</v>
      </c>
      <c r="E67" s="89">
        <v>4099.4008649999996</v>
      </c>
      <c r="F67" s="89">
        <v>5095.1179460000003</v>
      </c>
      <c r="G67" s="90">
        <v>-19.542571762871631</v>
      </c>
    </row>
    <row r="68" spans="1:7" ht="12.75" customHeight="1" x14ac:dyDescent="0.2">
      <c r="A68" s="56" t="s">
        <v>83</v>
      </c>
      <c r="B68" s="89">
        <v>28.171741999999998</v>
      </c>
      <c r="C68" s="89">
        <v>24.722280999999999</v>
      </c>
      <c r="D68" s="89">
        <v>22.922080000000001</v>
      </c>
      <c r="E68" s="89">
        <v>306.07187900000002</v>
      </c>
      <c r="F68" s="89">
        <v>370.98514699999998</v>
      </c>
      <c r="G68" s="90">
        <v>-17.497538250500355</v>
      </c>
    </row>
    <row r="69" spans="1:7" ht="12.75" customHeight="1" x14ac:dyDescent="0.2">
      <c r="A69" s="56" t="s">
        <v>128</v>
      </c>
      <c r="B69" s="89">
        <v>17.862528000000001</v>
      </c>
      <c r="C69" s="89">
        <v>12.911125999999999</v>
      </c>
      <c r="D69" s="89">
        <v>13.175905999999999</v>
      </c>
      <c r="E69" s="89">
        <v>199.96292700000001</v>
      </c>
      <c r="F69" s="89">
        <v>281.38166799999999</v>
      </c>
      <c r="G69" s="90">
        <v>-28.935339526098758</v>
      </c>
    </row>
    <row r="70" spans="1:7" ht="12.75" customHeight="1" x14ac:dyDescent="0.2">
      <c r="A70" s="58" t="s">
        <v>129</v>
      </c>
      <c r="B70" s="89">
        <v>4.9976950000000002</v>
      </c>
      <c r="C70" s="89">
        <v>3.0531890000000002</v>
      </c>
      <c r="D70" s="89">
        <v>3.6481910000000002</v>
      </c>
      <c r="E70" s="89">
        <v>78.544085999999993</v>
      </c>
      <c r="F70" s="89">
        <v>81.650587000000002</v>
      </c>
      <c r="G70" s="90">
        <v>-3.8046278834468126</v>
      </c>
    </row>
    <row r="71" spans="1:7" ht="12.75" customHeight="1" x14ac:dyDescent="0.2">
      <c r="A71" s="59" t="s">
        <v>84</v>
      </c>
      <c r="B71" s="89">
        <v>5.6435279999999999</v>
      </c>
      <c r="C71" s="89">
        <v>5.7601909999999998</v>
      </c>
      <c r="D71" s="89">
        <v>5.4270329999999998</v>
      </c>
      <c r="E71" s="89">
        <v>68.712062000000003</v>
      </c>
      <c r="F71" s="89">
        <v>72.817871999999994</v>
      </c>
      <c r="G71" s="90">
        <v>-5.6384646889983117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103</v>
      </c>
      <c r="B73" s="89">
        <v>3.15286</v>
      </c>
      <c r="C73" s="89">
        <v>3.6629960000000001</v>
      </c>
      <c r="D73" s="89">
        <v>4.2407250000000003</v>
      </c>
      <c r="E73" s="89">
        <v>37.176085</v>
      </c>
      <c r="F73" s="89">
        <v>33.234046999999997</v>
      </c>
      <c r="G73" s="90">
        <v>11.861444379614696</v>
      </c>
    </row>
    <row r="74" spans="1:7" ht="24" x14ac:dyDescent="0.2">
      <c r="A74" s="61" t="s">
        <v>100</v>
      </c>
      <c r="B74" s="89">
        <v>3.5585710000000002</v>
      </c>
      <c r="C74" s="89">
        <v>3.9291489999999998</v>
      </c>
      <c r="D74" s="89">
        <v>3.8247100000000001</v>
      </c>
      <c r="E74" s="89">
        <v>36.776463</v>
      </c>
      <c r="F74" s="89">
        <v>22.152918</v>
      </c>
      <c r="G74" s="90">
        <v>66.011822911997427</v>
      </c>
    </row>
    <row r="75" spans="1:7" x14ac:dyDescent="0.2">
      <c r="A75" s="62" t="s">
        <v>40</v>
      </c>
      <c r="B75" s="97">
        <v>3004.1415910000001</v>
      </c>
      <c r="C75" s="92">
        <v>3736.7486629999999</v>
      </c>
      <c r="D75" s="92">
        <v>1842.7777510000001</v>
      </c>
      <c r="E75" s="92">
        <v>34085.311576</v>
      </c>
      <c r="F75" s="92">
        <v>38346.535542999998</v>
      </c>
      <c r="G75" s="93">
        <v>-11.112409261122593</v>
      </c>
    </row>
    <row r="76" spans="1:7" x14ac:dyDescent="0.2">
      <c r="B76" s="105"/>
      <c r="C76" s="105"/>
      <c r="D76" s="105"/>
      <c r="E76" s="105"/>
      <c r="F76" s="105"/>
    </row>
    <row r="77" spans="1:7" x14ac:dyDescent="0.2">
      <c r="A77" s="33" t="s">
        <v>145</v>
      </c>
    </row>
    <row r="78" spans="1:7" x14ac:dyDescent="0.2">
      <c r="A78" s="33" t="s">
        <v>155</v>
      </c>
    </row>
    <row r="79" spans="1:7" x14ac:dyDescent="0.2">
      <c r="A79" s="70" t="s">
        <v>139</v>
      </c>
      <c r="B79" s="70"/>
      <c r="C79" s="70"/>
      <c r="D79" s="70"/>
      <c r="E79" s="70"/>
      <c r="F79" s="70"/>
      <c r="G79" s="70"/>
    </row>
    <row r="80" spans="1:7" x14ac:dyDescent="0.2">
      <c r="A80" s="116" t="s">
        <v>140</v>
      </c>
      <c r="B80" s="116"/>
      <c r="C80" s="116"/>
      <c r="D80" s="116"/>
      <c r="E80" s="116"/>
      <c r="F80" s="116"/>
      <c r="G80" s="116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4/23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7" t="s">
        <v>150</v>
      </c>
      <c r="B1" s="117"/>
      <c r="C1" s="117"/>
      <c r="D1" s="117"/>
      <c r="E1" s="117"/>
      <c r="F1" s="117"/>
      <c r="G1" s="117"/>
    </row>
    <row r="2" spans="1:7" x14ac:dyDescent="0.2">
      <c r="A2" s="79"/>
      <c r="B2" s="117" t="s">
        <v>168</v>
      </c>
      <c r="C2" s="117"/>
      <c r="D2" s="117"/>
      <c r="E2" s="117"/>
      <c r="F2" s="117"/>
      <c r="G2" s="79"/>
    </row>
    <row r="27" spans="1:7" x14ac:dyDescent="0.2">
      <c r="A27" s="117"/>
      <c r="B27" s="117"/>
      <c r="C27" s="117"/>
      <c r="D27" s="117"/>
      <c r="E27" s="117"/>
      <c r="F27" s="117"/>
      <c r="G27" s="117"/>
    </row>
    <row r="28" spans="1:7" x14ac:dyDescent="0.2">
      <c r="A28" s="137" t="s">
        <v>169</v>
      </c>
      <c r="B28" s="137"/>
      <c r="C28" s="137"/>
      <c r="D28" s="137"/>
      <c r="E28" s="137"/>
      <c r="F28" s="137"/>
      <c r="G28" s="137"/>
    </row>
  </sheetData>
  <mergeCells count="4">
    <mergeCell ref="A28:G28"/>
    <mergeCell ref="A27:G27"/>
    <mergeCell ref="B2:F2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4/23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Z59"/>
  <sheetViews>
    <sheetView workbookViewId="0">
      <selection activeCell="A8" sqref="A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151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85</v>
      </c>
      <c r="B3" s="143" t="s">
        <v>86</v>
      </c>
      <c r="C3" s="14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5" t="s">
        <v>170</v>
      </c>
      <c r="C4" s="14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1"/>
      <c r="C6" s="14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40</v>
      </c>
      <c r="B8" s="99">
        <v>34085.311576</v>
      </c>
      <c r="C8" s="100"/>
      <c r="D8" s="99">
        <v>38346.535542999998</v>
      </c>
      <c r="E8" s="10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2023</v>
      </c>
      <c r="C9" s="20">
        <v>2023</v>
      </c>
      <c r="D9" s="12">
        <v>2022</v>
      </c>
      <c r="E9" s="12">
        <v>2022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171</v>
      </c>
      <c r="B10" s="98">
        <v>4082.5870140000002</v>
      </c>
      <c r="C10" s="101">
        <f t="shared" ref="C10:C24" si="0">IF(B$8&gt;0,B10/B$8*100,0)</f>
        <v>11.977555214354012</v>
      </c>
      <c r="D10" s="102">
        <v>5069.9671840000001</v>
      </c>
      <c r="E10" s="101">
        <f t="shared" ref="E10:E24" si="1">IF(D$8&gt;0,D10/D$8*100,0)</f>
        <v>13.221447810623669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47</v>
      </c>
      <c r="B11" s="98">
        <v>4028.364212</v>
      </c>
      <c r="C11" s="103">
        <f t="shared" si="0"/>
        <v>11.818475541929429</v>
      </c>
      <c r="D11" s="102">
        <v>4554.170556</v>
      </c>
      <c r="E11" s="101">
        <f t="shared" si="1"/>
        <v>11.876354647196662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58</v>
      </c>
      <c r="B12" s="98">
        <v>3032.3866790000002</v>
      </c>
      <c r="C12" s="103">
        <f t="shared" si="0"/>
        <v>8.896461668653636</v>
      </c>
      <c r="D12" s="102">
        <v>3786.0510650000001</v>
      </c>
      <c r="E12" s="101">
        <f t="shared" si="1"/>
        <v>9.8732545493047237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172</v>
      </c>
      <c r="B13" s="98">
        <v>1880.750342</v>
      </c>
      <c r="C13" s="103">
        <f t="shared" si="0"/>
        <v>5.5177736539285904</v>
      </c>
      <c r="D13" s="102">
        <v>1556.184289</v>
      </c>
      <c r="E13" s="101">
        <f t="shared" si="1"/>
        <v>4.0582135177634715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71</v>
      </c>
      <c r="B14" s="98">
        <v>1878.8360740000001</v>
      </c>
      <c r="C14" s="103">
        <f t="shared" si="0"/>
        <v>5.5121575456652652</v>
      </c>
      <c r="D14" s="102">
        <v>1376.1817169999999</v>
      </c>
      <c r="E14" s="101">
        <f t="shared" si="1"/>
        <v>3.5888032582677893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59</v>
      </c>
      <c r="B15" s="98">
        <v>1818.6391160000001</v>
      </c>
      <c r="C15" s="103">
        <f t="shared" si="0"/>
        <v>5.3355508044718363</v>
      </c>
      <c r="D15" s="102">
        <v>1736.7217069999999</v>
      </c>
      <c r="E15" s="101">
        <f t="shared" si="1"/>
        <v>4.5290185473274942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69</v>
      </c>
      <c r="B16" s="98">
        <v>1671.0319850000001</v>
      </c>
      <c r="C16" s="103">
        <f t="shared" si="0"/>
        <v>4.9024987824274424</v>
      </c>
      <c r="D16" s="102">
        <v>2668.3170019999998</v>
      </c>
      <c r="E16" s="101">
        <f t="shared" si="1"/>
        <v>6.9584304402359241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45</v>
      </c>
      <c r="B17" s="98">
        <v>1505.8961870000001</v>
      </c>
      <c r="C17" s="103">
        <f t="shared" si="0"/>
        <v>4.4180208933760348</v>
      </c>
      <c r="D17" s="102">
        <v>1646.459924</v>
      </c>
      <c r="E17" s="101">
        <f t="shared" si="1"/>
        <v>4.293634094151054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173</v>
      </c>
      <c r="B18" s="98">
        <v>1321.969928</v>
      </c>
      <c r="C18" s="103">
        <f t="shared" si="0"/>
        <v>3.8784152670935814</v>
      </c>
      <c r="D18" s="102">
        <v>1471.3253769999999</v>
      </c>
      <c r="E18" s="101">
        <f t="shared" si="1"/>
        <v>3.8369186581409034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60</v>
      </c>
      <c r="B19" s="98">
        <v>1296.4212660000001</v>
      </c>
      <c r="C19" s="103">
        <f t="shared" si="0"/>
        <v>3.803460218074787</v>
      </c>
      <c r="D19" s="102">
        <v>1816.025766</v>
      </c>
      <c r="E19" s="101">
        <f t="shared" si="1"/>
        <v>4.735827475114653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46</v>
      </c>
      <c r="B20" s="98">
        <v>1015.188418</v>
      </c>
      <c r="C20" s="103">
        <f t="shared" si="0"/>
        <v>2.9783750567643628</v>
      </c>
      <c r="D20" s="102">
        <v>1223.84097</v>
      </c>
      <c r="E20" s="101">
        <f t="shared" si="1"/>
        <v>3.1915294371968557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174</v>
      </c>
      <c r="B21" s="98">
        <v>926.44991200000004</v>
      </c>
      <c r="C21" s="103">
        <f t="shared" si="0"/>
        <v>2.7180326925699214</v>
      </c>
      <c r="D21" s="102">
        <v>1068.766476</v>
      </c>
      <c r="E21" s="101">
        <f t="shared" si="1"/>
        <v>2.7871265574996618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50</v>
      </c>
      <c r="B22" s="98">
        <v>875.32882600000005</v>
      </c>
      <c r="C22" s="103">
        <f t="shared" si="0"/>
        <v>2.5680528812191721</v>
      </c>
      <c r="D22" s="102">
        <v>892.72021800000005</v>
      </c>
      <c r="E22" s="101">
        <f t="shared" si="1"/>
        <v>2.3280335638116401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43</v>
      </c>
      <c r="B23" s="98">
        <v>810.88360599999999</v>
      </c>
      <c r="C23" s="103">
        <f t="shared" si="0"/>
        <v>2.3789825250444703</v>
      </c>
      <c r="D23" s="102">
        <v>898.64817500000004</v>
      </c>
      <c r="E23" s="101">
        <f t="shared" si="1"/>
        <v>2.3434924753301334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175</v>
      </c>
      <c r="B24" s="98">
        <v>733.82433900000001</v>
      </c>
      <c r="C24" s="103">
        <f t="shared" si="0"/>
        <v>2.152904887971443</v>
      </c>
      <c r="D24" s="102">
        <v>664.62037499999997</v>
      </c>
      <c r="E24" s="101">
        <f t="shared" si="1"/>
        <v>1.7331953606466639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87</v>
      </c>
      <c r="B26" s="98">
        <f>B8-(SUM(B10:B24))</f>
        <v>7206.7536719999989</v>
      </c>
      <c r="C26" s="103">
        <f>IF(B$8&gt;0,B26/B$8*100,0)</f>
        <v>21.143282366456013</v>
      </c>
      <c r="D26" s="102">
        <f>D8-(SUM(D10:D24))</f>
        <v>7916.5347420000035</v>
      </c>
      <c r="E26" s="101">
        <f>IF(D$8&gt;0,D26/D$8*100,0)</f>
        <v>20.644719607388716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176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2023</v>
      </c>
      <c r="C33" s="6">
        <v>2022</v>
      </c>
      <c r="D33" s="6">
        <v>2021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88</v>
      </c>
      <c r="B34" s="104">
        <v>2985.9668710000001</v>
      </c>
      <c r="C34" s="104">
        <v>2325.3259819999998</v>
      </c>
      <c r="D34" s="104">
        <v>1789.8575920000001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89</v>
      </c>
      <c r="B35" s="104">
        <v>3045.4191270000001</v>
      </c>
      <c r="C35" s="104">
        <v>3163.6010460000002</v>
      </c>
      <c r="D35" s="104">
        <v>1957.5861319999999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90</v>
      </c>
      <c r="B36" s="104">
        <v>2546.6785159999999</v>
      </c>
      <c r="C36" s="104">
        <v>3570.6844249999999</v>
      </c>
      <c r="D36" s="104">
        <v>2386.1726870000002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91</v>
      </c>
      <c r="B37" s="104">
        <v>2851.031109</v>
      </c>
      <c r="C37" s="104">
        <v>2672.12655</v>
      </c>
      <c r="D37" s="104">
        <v>2010.959151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92</v>
      </c>
      <c r="B38" s="104">
        <v>3052.2893690000001</v>
      </c>
      <c r="C38" s="104">
        <v>3212.8412990000002</v>
      </c>
      <c r="D38" s="104">
        <v>2575.9493160000002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93</v>
      </c>
      <c r="B39" s="104">
        <v>2765.5874269999999</v>
      </c>
      <c r="C39" s="104">
        <v>3070.6050650000002</v>
      </c>
      <c r="D39" s="104">
        <v>2402.4303970000001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94</v>
      </c>
      <c r="B40" s="104">
        <v>3069.419281</v>
      </c>
      <c r="C40" s="104">
        <v>3521.7914340000002</v>
      </c>
      <c r="D40" s="104">
        <v>2037.4579639999999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95</v>
      </c>
      <c r="B41" s="104">
        <v>2351.445616</v>
      </c>
      <c r="C41" s="104">
        <v>3799.8198670000002</v>
      </c>
      <c r="D41" s="104">
        <v>2059.434741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96</v>
      </c>
      <c r="B42" s="104">
        <v>2833.806255</v>
      </c>
      <c r="C42" s="104">
        <v>3145.6558199999999</v>
      </c>
      <c r="D42" s="104">
        <v>2453.414753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97</v>
      </c>
      <c r="B43" s="104">
        <v>3004.1415910000001</v>
      </c>
      <c r="C43" s="104">
        <v>3416.0088420000002</v>
      </c>
      <c r="D43" s="104">
        <v>2631.2741110000002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98</v>
      </c>
      <c r="B44" s="104">
        <v>3736.7486629999999</v>
      </c>
      <c r="C44" s="104">
        <v>3374.097381</v>
      </c>
      <c r="D44" s="104">
        <v>2898.9142849999998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99</v>
      </c>
      <c r="B45" s="104">
        <v>1842.7777510000001</v>
      </c>
      <c r="C45" s="104">
        <v>3073.977832</v>
      </c>
      <c r="D45" s="104">
        <v>2480.7455199999999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86" t="s">
        <v>152</v>
      </c>
      <c r="B46" s="84"/>
      <c r="C46" s="84"/>
      <c r="D46" s="85"/>
    </row>
    <row r="47" spans="1:26" x14ac:dyDescent="0.2">
      <c r="A47" s="81"/>
      <c r="B47" s="81">
        <v>2023</v>
      </c>
      <c r="C47" s="81">
        <v>2022</v>
      </c>
      <c r="D47" s="81">
        <v>2021</v>
      </c>
    </row>
    <row r="48" spans="1:26" x14ac:dyDescent="0.2">
      <c r="A48" s="81" t="s">
        <v>88</v>
      </c>
      <c r="B48" s="83">
        <f>IF(B34=0,#N/A,B34)</f>
        <v>2985.9668710000001</v>
      </c>
      <c r="C48" s="83">
        <f t="shared" ref="C48:D48" si="2">IF(C34=0,#N/A,C34)</f>
        <v>2325.3259819999998</v>
      </c>
      <c r="D48" s="83">
        <f t="shared" si="2"/>
        <v>1789.8575920000001</v>
      </c>
    </row>
    <row r="49" spans="1:4" x14ac:dyDescent="0.2">
      <c r="A49" s="82" t="s">
        <v>89</v>
      </c>
      <c r="B49" s="83">
        <f t="shared" ref="B49:D59" si="3">IF(B35=0,#N/A,B35)</f>
        <v>3045.4191270000001</v>
      </c>
      <c r="C49" s="83">
        <f t="shared" si="3"/>
        <v>3163.6010460000002</v>
      </c>
      <c r="D49" s="83">
        <f t="shared" si="3"/>
        <v>1957.5861319999999</v>
      </c>
    </row>
    <row r="50" spans="1:4" x14ac:dyDescent="0.2">
      <c r="A50" s="82" t="s">
        <v>90</v>
      </c>
      <c r="B50" s="83">
        <f t="shared" si="3"/>
        <v>2546.6785159999999</v>
      </c>
      <c r="C50" s="83">
        <f t="shared" si="3"/>
        <v>3570.6844249999999</v>
      </c>
      <c r="D50" s="83">
        <f t="shared" si="3"/>
        <v>2386.1726870000002</v>
      </c>
    </row>
    <row r="51" spans="1:4" x14ac:dyDescent="0.2">
      <c r="A51" s="81" t="s">
        <v>91</v>
      </c>
      <c r="B51" s="83">
        <f t="shared" si="3"/>
        <v>2851.031109</v>
      </c>
      <c r="C51" s="83">
        <f t="shared" si="3"/>
        <v>2672.12655</v>
      </c>
      <c r="D51" s="83">
        <f t="shared" si="3"/>
        <v>2010.959151</v>
      </c>
    </row>
    <row r="52" spans="1:4" x14ac:dyDescent="0.2">
      <c r="A52" s="82" t="s">
        <v>92</v>
      </c>
      <c r="B52" s="83">
        <f t="shared" si="3"/>
        <v>3052.2893690000001</v>
      </c>
      <c r="C52" s="83">
        <f t="shared" si="3"/>
        <v>3212.8412990000002</v>
      </c>
      <c r="D52" s="83">
        <f t="shared" si="3"/>
        <v>2575.9493160000002</v>
      </c>
    </row>
    <row r="53" spans="1:4" x14ac:dyDescent="0.2">
      <c r="A53" s="82" t="s">
        <v>93</v>
      </c>
      <c r="B53" s="83">
        <f t="shared" si="3"/>
        <v>2765.5874269999999</v>
      </c>
      <c r="C53" s="83">
        <f t="shared" si="3"/>
        <v>3070.6050650000002</v>
      </c>
      <c r="D53" s="83">
        <f t="shared" si="3"/>
        <v>2402.4303970000001</v>
      </c>
    </row>
    <row r="54" spans="1:4" x14ac:dyDescent="0.2">
      <c r="A54" s="81" t="s">
        <v>94</v>
      </c>
      <c r="B54" s="83">
        <f t="shared" si="3"/>
        <v>3069.419281</v>
      </c>
      <c r="C54" s="83">
        <f t="shared" si="3"/>
        <v>3521.7914340000002</v>
      </c>
      <c r="D54" s="83">
        <f t="shared" si="3"/>
        <v>2037.4579639999999</v>
      </c>
    </row>
    <row r="55" spans="1:4" x14ac:dyDescent="0.2">
      <c r="A55" s="82" t="s">
        <v>95</v>
      </c>
      <c r="B55" s="83">
        <f t="shared" si="3"/>
        <v>2351.445616</v>
      </c>
      <c r="C55" s="83">
        <f t="shared" si="3"/>
        <v>3799.8198670000002</v>
      </c>
      <c r="D55" s="83">
        <f t="shared" si="3"/>
        <v>2059.434741</v>
      </c>
    </row>
    <row r="56" spans="1:4" x14ac:dyDescent="0.2">
      <c r="A56" s="82" t="s">
        <v>96</v>
      </c>
      <c r="B56" s="83">
        <f t="shared" si="3"/>
        <v>2833.806255</v>
      </c>
      <c r="C56" s="83">
        <f t="shared" si="3"/>
        <v>3145.6558199999999</v>
      </c>
      <c r="D56" s="83">
        <f t="shared" si="3"/>
        <v>2453.414753</v>
      </c>
    </row>
    <row r="57" spans="1:4" x14ac:dyDescent="0.2">
      <c r="A57" s="81" t="s">
        <v>97</v>
      </c>
      <c r="B57" s="83">
        <f t="shared" si="3"/>
        <v>3004.1415910000001</v>
      </c>
      <c r="C57" s="83">
        <f t="shared" si="3"/>
        <v>3416.0088420000002</v>
      </c>
      <c r="D57" s="83">
        <f t="shared" si="3"/>
        <v>2631.2741110000002</v>
      </c>
    </row>
    <row r="58" spans="1:4" x14ac:dyDescent="0.2">
      <c r="A58" s="82" t="s">
        <v>98</v>
      </c>
      <c r="B58" s="83">
        <f t="shared" si="3"/>
        <v>3736.7486629999999</v>
      </c>
      <c r="C58" s="83">
        <f t="shared" si="3"/>
        <v>3374.097381</v>
      </c>
      <c r="D58" s="83">
        <f t="shared" si="3"/>
        <v>2898.9142849999998</v>
      </c>
    </row>
    <row r="59" spans="1:4" x14ac:dyDescent="0.2">
      <c r="A59" s="82" t="s">
        <v>99</v>
      </c>
      <c r="B59" s="83">
        <f t="shared" si="3"/>
        <v>1842.7777510000001</v>
      </c>
      <c r="C59" s="83">
        <f t="shared" si="3"/>
        <v>3073.977832</v>
      </c>
      <c r="D59" s="83">
        <f t="shared" si="3"/>
        <v>2480.7455199999999</v>
      </c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4/23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2014-08-27T07:47:10Z</cp:lastPrinted>
  <dcterms:created xsi:type="dcterms:W3CDTF">2012-03-28T07:56:08Z</dcterms:created>
  <dcterms:modified xsi:type="dcterms:W3CDTF">2024-03-25T09:43:30Z</dcterms:modified>
  <cp:category>LIS-Bericht</cp:category>
</cp:coreProperties>
</file>