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DATABASE" localSheetId="1">'[6]3GÜTER'!$AA$13</definedName>
    <definedName name="DATABASE" localSheetId="0">'[5]3GÜTER'!#REF!</definedName>
    <definedName name="DATABASE">'[1]3GÜTER'!$AA$13</definedName>
    <definedName name="_xlnm.Print_Area" localSheetId="1">'Seite 1'!$A$1:$I$42</definedName>
    <definedName name="_xlnm.Print_Area" localSheetId="2">'Seite 2'!$A$1:$I$57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2">'Seite 2'!$F$57</definedName>
    <definedName name="Quartal" localSheetId="0">'Statistischer Bericht'!#REF!</definedName>
    <definedName name="Quartal">#REF!</definedName>
    <definedName name="STJ" localSheetId="1">'[9]Januar bis Juni 94 (B)'!$F$2</definedName>
    <definedName name="STJ" localSheetId="0">'[4]Januar bis Juni 94 (B)'!$F$2</definedName>
    <definedName name="STJ">'[4]Januar bis Juni 94 (B)'!$F$2</definedName>
    <definedName name="CRITERIA" localSheetId="1">'[7]Januar bis Dezember 92 (A)'!#REF!</definedName>
    <definedName name="CRITERIA" localSheetId="0">'[2]Januar bis Dezember 92 (A)'!#REF!</definedName>
    <definedName name="CRITERIA">'[2]Januar bis Dezember 92 (A)'!#REF!</definedName>
    <definedName name="VorKurz">#REF!</definedName>
    <definedName name="VorMoName">#REF!</definedName>
    <definedName name="x" localSheetId="1">'[8]3GÜTER'!$AA$13</definedName>
    <definedName name="x" localSheetId="0">'[3]3GÜTER'!$AA$13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<sst xmlns="http://schemas.openxmlformats.org/spreadsheetml/2006/main" count="114" uniqueCount="76">
  <si>
    <t>Finnland</t>
  </si>
  <si>
    <t>Schweden</t>
  </si>
  <si>
    <t>Dänemark</t>
  </si>
  <si>
    <t>Polen</t>
  </si>
  <si>
    <t>Österreich</t>
  </si>
  <si>
    <t>Tschechische Republik</t>
  </si>
  <si>
    <t>Russland</t>
  </si>
  <si>
    <t>Norwegen</t>
  </si>
  <si>
    <t>Ungarn</t>
  </si>
  <si>
    <t>Schweiz</t>
  </si>
  <si>
    <t>See-Eingang</t>
  </si>
  <si>
    <t>See-Ausgang</t>
  </si>
  <si>
    <t>nach Bestimmungsländern</t>
  </si>
  <si>
    <t>nach Versendungsländern</t>
  </si>
  <si>
    <t>Land</t>
  </si>
  <si>
    <t>Verän-</t>
  </si>
  <si>
    <t>derung</t>
  </si>
  <si>
    <t>1 000 t</t>
  </si>
  <si>
    <t>in %</t>
  </si>
  <si>
    <t>Ab- bzw. Anfuhr auf dem Land- und Flussweg nach bzw. aus</t>
  </si>
  <si>
    <t>Frankreich</t>
  </si>
  <si>
    <t>Belgien-Luxemburg</t>
  </si>
  <si>
    <t>Niederlande</t>
  </si>
  <si>
    <t>Italien</t>
  </si>
  <si>
    <t>Vereinigtes Königreich</t>
  </si>
  <si>
    <t>Spanien</t>
  </si>
  <si>
    <t>Slowakei</t>
  </si>
  <si>
    <t>übrigen Ländern</t>
  </si>
  <si>
    <t>Zusammen</t>
  </si>
  <si>
    <t>Ab- bzw. Anfuhr im Seeumschlag nach bzw. aus</t>
  </si>
  <si>
    <t>Portugal</t>
  </si>
  <si>
    <t>Türkei</t>
  </si>
  <si>
    <t>übrigen europäischen Ländern</t>
  </si>
  <si>
    <t>Außereuropa</t>
  </si>
  <si>
    <t>Insgesamt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</si>
  <si>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</si>
  <si>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</si>
  <si>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</si>
  <si>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</si>
  <si>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</si>
  <si>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</si>
  <si>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</si>
  <si>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</si>
  <si>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</si>
  <si>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</si>
  <si>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</si>
  <si>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</si>
  <si>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</si>
  <si>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</si>
  <si>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</si>
  <si>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</si>
  <si>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</si>
  <si>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</si>
  <si>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</si>
  <si>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</si>
  <si>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 xml:space="preserve">Durchfuhr des Auslandes über Hamburg 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</si>
  <si>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</si>
  <si>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</si>
  <si>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</si>
  <si>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</si>
  <si>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</si>
  <si>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</si>
  <si>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</si>
  <si>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</si>
  <si>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Estland</t>
  </si>
  <si>
    <t>Lettland</t>
  </si>
  <si>
    <t>Litauen</t>
  </si>
  <si>
    <t>See-Umschlag</t>
  </si>
  <si>
    <t>Land- und Flußweg</t>
  </si>
  <si>
    <t>Rußland</t>
  </si>
  <si>
    <t>Veränderung 1990 gegenüber 2006 in %</t>
  </si>
  <si>
    <t>Veränderung</t>
  </si>
  <si>
    <t xml:space="preserve">Dänemark </t>
  </si>
  <si>
    <t>Durchfuhr des Auslandes über Hamburg 2004 und 2006 nach Bestimmungs- bzw. Versendungsländern</t>
  </si>
  <si>
    <t>G III/S 2 - j/06 H</t>
  </si>
  <si>
    <t>hafen@statistik-nord.de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</si>
</sst>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.0\ \ "/>
    <numFmt numFmtId="169" formatCode="#\ ##0.0"/>
    <numFmt numFmtId="170" formatCode="\ \+* ##.0\ ;\ \-* ##.0\ "/>
    <numFmt numFmtId="171" formatCode="0.0"/>
    <numFmt numFmtId="172" formatCode="#\ ##0.0\ \ \ "/>
    <numFmt numFmtId="173" formatCode="\ \ \ \ \+* ##.0\ \ ;\ \ \ \ \-* ##.0\ \ "/>
    <numFmt numFmtId="174" formatCode="#\ ##0.0\ \ "/>
    <numFmt numFmtId="175" formatCode="#\ ##0"/>
    <numFmt numFmtId="176" formatCode="\ \ \ \ \ \ \+* #\ ##0.0\ \ \ \ ;\ \ \ \ \ \ \-* #\ ##0.0\ \ \ \ "/>
    <numFmt numFmtId="177" formatCode="0.0\ \ \ \ \ \ "/>
    <numFmt numFmtId="178" formatCode="0.0\ \ \ \ \ "/>
    <numFmt numFmtId="179" formatCode="#\ ##0\ \ \ \ \ "/>
    <numFmt numFmtId="180" formatCode="#\ ###\ ##0\ \ \ \ \ "/>
    <numFmt numFmtId="181" formatCode="#\ ###\ ##0.0\ \ \ \ \ "/>
    <numFmt numFmtId="182" formatCode="#\ ##0\ \ \ \ \ \ \ "/>
    <numFmt numFmtId="183" formatCode="d/\ mmmm\ yyyy"/>
    <numFmt numFmtId="184" formatCode="#,##0.0"/>
    <numFmt numFmtId="185" formatCode="#,##0\ &quot;DM&quot;;\-#,##0\ &quot;DM&quot;"/>
    <numFmt numFmtId="186" formatCode="#,##0.00\ &quot;DM&quot;;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#,##0;\-#,##0"/>
    <numFmt numFmtId="192" formatCode="#,##0.00;\-#,##0.00"/>
  </numFmts>
  <fonts count="23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u val="single"/>
      <sz val="9"/>
      <color indexed="12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10"/>
      <name val="Arial"/>
      <family val="0"/>
    </font>
    <font>
      <sz val="8"/>
      <name val="Helvetica"/>
      <family val="0"/>
    </font>
    <font>
      <b/>
      <sz val="10"/>
      <name val="Arial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MS Sans Serif"/>
      <family val="0"/>
    </font>
    <font>
      <sz val="7"/>
      <name val="Arial"/>
      <family val="2"/>
    </font>
    <font>
      <sz val="7.5"/>
      <name val="Helvetic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"/>
      <family val="0"/>
    </font>
    <font>
      <sz val="9"/>
      <color indexed="12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0" fillId="2" borderId="0" xfId="28" applyFont="1" applyFill="1">
      <alignment/>
      <protection/>
    </xf>
    <xf numFmtId="0" fontId="10" fillId="2" borderId="0" xfId="28" applyFont="1" applyFill="1" applyBorder="1">
      <alignment/>
      <protection/>
    </xf>
    <xf numFmtId="0" fontId="6" fillId="2" borderId="0" xfId="28" applyFont="1" applyFill="1" applyBorder="1">
      <alignment/>
      <protection/>
    </xf>
    <xf numFmtId="0" fontId="6" fillId="2" borderId="0" xfId="28" applyFont="1" applyFill="1">
      <alignment/>
      <protection/>
    </xf>
    <xf numFmtId="0" fontId="6" fillId="2" borderId="1" xfId="26" applyFont="1" applyFill="1" applyBorder="1">
      <alignment/>
      <protection/>
    </xf>
    <xf numFmtId="0" fontId="6" fillId="2" borderId="2" xfId="26" applyFont="1" applyFill="1" applyBorder="1">
      <alignment/>
      <protection/>
    </xf>
    <xf numFmtId="0" fontId="6" fillId="2" borderId="3" xfId="28" applyFont="1" applyFill="1" applyBorder="1">
      <alignment/>
      <protection/>
    </xf>
    <xf numFmtId="0" fontId="6" fillId="2" borderId="1" xfId="28" applyFont="1" applyFill="1" applyBorder="1">
      <alignment/>
      <protection/>
    </xf>
    <xf numFmtId="0" fontId="6" fillId="2" borderId="2" xfId="28" applyFont="1" applyFill="1" applyBorder="1">
      <alignment/>
      <protection/>
    </xf>
    <xf numFmtId="0" fontId="6" fillId="2" borderId="0" xfId="26" applyFont="1" applyFill="1" applyBorder="1">
      <alignment/>
      <protection/>
    </xf>
    <xf numFmtId="0" fontId="6" fillId="2" borderId="4" xfId="26" applyFont="1" applyFill="1" applyBorder="1">
      <alignment/>
      <protection/>
    </xf>
    <xf numFmtId="0" fontId="6" fillId="2" borderId="0" xfId="28" applyFont="1" applyFill="1" applyBorder="1" applyAlignment="1">
      <alignment horizontal="centerContinuous"/>
      <protection/>
    </xf>
    <xf numFmtId="0" fontId="6" fillId="2" borderId="4" xfId="28" applyFont="1" applyFill="1" applyBorder="1" applyAlignment="1">
      <alignment horizontal="centerContinuous"/>
      <protection/>
    </xf>
    <xf numFmtId="0" fontId="6" fillId="2" borderId="0" xfId="26" applyFont="1" applyFill="1" applyBorder="1" applyAlignment="1">
      <alignment horizontal="centerContinuous"/>
      <protection/>
    </xf>
    <xf numFmtId="0" fontId="6" fillId="2" borderId="5" xfId="28" applyFont="1" applyFill="1" applyBorder="1">
      <alignment/>
      <protection/>
    </xf>
    <xf numFmtId="0" fontId="6" fillId="2" borderId="6" xfId="28" applyFont="1" applyFill="1" applyBorder="1">
      <alignment/>
      <protection/>
    </xf>
    <xf numFmtId="0" fontId="6" fillId="2" borderId="7" xfId="28" applyFont="1" applyFill="1" applyBorder="1">
      <alignment/>
      <protection/>
    </xf>
    <xf numFmtId="0" fontId="6" fillId="2" borderId="8" xfId="28" applyFont="1" applyFill="1" applyBorder="1" applyAlignment="1">
      <alignment horizontal="center"/>
      <protection/>
    </xf>
    <xf numFmtId="0" fontId="6" fillId="2" borderId="3" xfId="28" applyFont="1" applyFill="1" applyBorder="1" applyAlignment="1">
      <alignment horizontal="center"/>
      <protection/>
    </xf>
    <xf numFmtId="0" fontId="6" fillId="2" borderId="9" xfId="28" applyFont="1" applyFill="1" applyBorder="1" applyAlignment="1">
      <alignment horizontal="center"/>
      <protection/>
    </xf>
    <xf numFmtId="0" fontId="6" fillId="2" borderId="10" xfId="28" applyFont="1" applyFill="1" applyBorder="1" applyAlignment="1">
      <alignment horizontal="center"/>
      <protection/>
    </xf>
    <xf numFmtId="0" fontId="6" fillId="2" borderId="6" xfId="26" applyFont="1" applyFill="1" applyBorder="1">
      <alignment/>
      <protection/>
    </xf>
    <xf numFmtId="0" fontId="6" fillId="2" borderId="7" xfId="26" applyFont="1" applyFill="1" applyBorder="1">
      <alignment/>
      <protection/>
    </xf>
    <xf numFmtId="0" fontId="6" fillId="2" borderId="11" xfId="28" applyFont="1" applyFill="1" applyBorder="1" applyAlignment="1">
      <alignment horizontal="centerContinuous"/>
      <protection/>
    </xf>
    <xf numFmtId="0" fontId="6" fillId="2" borderId="12" xfId="28" applyFont="1" applyFill="1" applyBorder="1" applyAlignment="1">
      <alignment horizontal="center"/>
      <protection/>
    </xf>
    <xf numFmtId="0" fontId="6" fillId="2" borderId="13" xfId="28" applyFont="1" applyFill="1" applyBorder="1" applyAlignment="1">
      <alignment horizontal="centerContinuous"/>
      <protection/>
    </xf>
    <xf numFmtId="0" fontId="6" fillId="2" borderId="5" xfId="28" applyFont="1" applyFill="1" applyBorder="1" applyAlignment="1">
      <alignment horizontal="center"/>
      <protection/>
    </xf>
    <xf numFmtId="0" fontId="0" fillId="2" borderId="0" xfId="28" applyFont="1" applyFill="1" applyBorder="1">
      <alignment/>
      <protection/>
    </xf>
    <xf numFmtId="0" fontId="0" fillId="2" borderId="0" xfId="28" applyFont="1" applyFill="1">
      <alignment/>
      <protection/>
    </xf>
    <xf numFmtId="0" fontId="0" fillId="2" borderId="0" xfId="28" applyFill="1">
      <alignment/>
      <protection/>
    </xf>
    <xf numFmtId="0" fontId="0" fillId="2" borderId="0" xfId="28" applyFill="1" applyBorder="1">
      <alignment/>
      <protection/>
    </xf>
    <xf numFmtId="168" fontId="0" fillId="2" borderId="0" xfId="28" applyNumberFormat="1" applyFont="1" applyFill="1" applyBorder="1">
      <alignment/>
      <protection/>
    </xf>
    <xf numFmtId="0" fontId="6" fillId="2" borderId="0" xfId="28" applyFont="1" applyFill="1">
      <alignment/>
      <protection/>
    </xf>
    <xf numFmtId="169" fontId="6" fillId="2" borderId="0" xfId="28" applyNumberFormat="1" applyFont="1" applyFill="1" applyBorder="1">
      <alignment/>
      <protection/>
    </xf>
    <xf numFmtId="170" fontId="6" fillId="2" borderId="0" xfId="28" applyNumberFormat="1" applyFont="1" applyFill="1" applyBorder="1">
      <alignment/>
      <protection/>
    </xf>
    <xf numFmtId="168" fontId="6" fillId="2" borderId="0" xfId="28" applyNumberFormat="1" applyFont="1" applyFill="1" applyBorder="1">
      <alignment/>
      <protection/>
    </xf>
    <xf numFmtId="181" fontId="6" fillId="2" borderId="9" xfId="28" applyNumberFormat="1" applyFont="1" applyFill="1" applyBorder="1">
      <alignment/>
      <protection/>
    </xf>
    <xf numFmtId="176" fontId="6" fillId="2" borderId="9" xfId="28" applyNumberFormat="1" applyFont="1" applyFill="1" applyBorder="1">
      <alignment/>
      <protection/>
    </xf>
    <xf numFmtId="176" fontId="6" fillId="2" borderId="10" xfId="28" applyNumberFormat="1" applyFont="1" applyFill="1" applyBorder="1">
      <alignment/>
      <protection/>
    </xf>
    <xf numFmtId="176" fontId="6" fillId="2" borderId="0" xfId="28" applyNumberFormat="1" applyFont="1" applyFill="1" applyBorder="1">
      <alignment/>
      <protection/>
    </xf>
    <xf numFmtId="181" fontId="6" fillId="2" borderId="0" xfId="28" applyNumberFormat="1" applyFont="1" applyFill="1">
      <alignment/>
      <protection/>
    </xf>
    <xf numFmtId="171" fontId="6" fillId="2" borderId="0" xfId="28" applyNumberFormat="1" applyFont="1" applyFill="1">
      <alignment/>
      <protection/>
    </xf>
    <xf numFmtId="178" fontId="6" fillId="2" borderId="0" xfId="28" applyNumberFormat="1" applyFont="1" applyFill="1">
      <alignment/>
      <protection/>
    </xf>
    <xf numFmtId="0" fontId="6" fillId="2" borderId="0" xfId="28" applyFont="1" applyFill="1" applyAlignment="1">
      <alignment horizontal="right"/>
      <protection/>
    </xf>
    <xf numFmtId="181" fontId="6" fillId="2" borderId="8" xfId="28" applyNumberFormat="1" applyFont="1" applyFill="1" applyBorder="1">
      <alignment/>
      <protection/>
    </xf>
    <xf numFmtId="176" fontId="6" fillId="2" borderId="8" xfId="28" applyNumberFormat="1" applyFont="1" applyFill="1" applyBorder="1">
      <alignment/>
      <protection/>
    </xf>
    <xf numFmtId="176" fontId="6" fillId="2" borderId="3" xfId="28" applyNumberFormat="1" applyFont="1" applyFill="1" applyBorder="1">
      <alignment/>
      <protection/>
    </xf>
    <xf numFmtId="0" fontId="5" fillId="2" borderId="0" xfId="26" applyFont="1" applyFill="1">
      <alignment/>
      <protection/>
    </xf>
    <xf numFmtId="0" fontId="10" fillId="2" borderId="0" xfId="26" applyFont="1" applyFill="1">
      <alignment/>
      <protection/>
    </xf>
    <xf numFmtId="18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26" applyFont="1" applyFill="1">
      <alignment/>
      <protection/>
    </xf>
    <xf numFmtId="0" fontId="6" fillId="2" borderId="0" xfId="26" applyFont="1" applyFill="1">
      <alignment/>
      <protection/>
    </xf>
    <xf numFmtId="0" fontId="10" fillId="2" borderId="0" xfId="26" applyFont="1" applyFill="1" applyBorder="1">
      <alignment/>
      <protection/>
    </xf>
    <xf numFmtId="168" fontId="6" fillId="2" borderId="0" xfId="26" applyNumberFormat="1" applyFont="1" applyFill="1" applyBorder="1">
      <alignment/>
      <protection/>
    </xf>
    <xf numFmtId="0" fontId="6" fillId="2" borderId="0" xfId="26" applyFont="1" applyFill="1" applyBorder="1">
      <alignment/>
      <protection/>
    </xf>
    <xf numFmtId="181" fontId="6" fillId="2" borderId="9" xfId="26" applyNumberFormat="1" applyFont="1" applyFill="1" applyBorder="1" applyAlignment="1">
      <alignment/>
      <protection/>
    </xf>
    <xf numFmtId="0" fontId="6" fillId="2" borderId="0" xfId="24" applyFont="1" applyFill="1">
      <alignment/>
      <protection/>
    </xf>
    <xf numFmtId="171" fontId="6" fillId="2" borderId="0" xfId="0" applyNumberFormat="1" applyFont="1" applyFill="1" applyAlignment="1">
      <alignment/>
    </xf>
    <xf numFmtId="173" fontId="6" fillId="2" borderId="9" xfId="26" applyNumberFormat="1" applyFont="1" applyFill="1" applyBorder="1">
      <alignment/>
      <protection/>
    </xf>
    <xf numFmtId="173" fontId="6" fillId="2" borderId="10" xfId="26" applyNumberFormat="1" applyFont="1" applyFill="1" applyBorder="1">
      <alignment/>
      <protection/>
    </xf>
    <xf numFmtId="177" fontId="5" fillId="2" borderId="0" xfId="26" applyNumberFormat="1" applyFont="1" applyFill="1">
      <alignment/>
      <protection/>
    </xf>
    <xf numFmtId="181" fontId="6" fillId="2" borderId="14" xfId="26" applyNumberFormat="1" applyFont="1" applyFill="1" applyBorder="1" applyAlignment="1">
      <alignment/>
      <protection/>
    </xf>
    <xf numFmtId="176" fontId="6" fillId="2" borderId="15" xfId="28" applyNumberFormat="1" applyFont="1" applyFill="1" applyBorder="1">
      <alignment/>
      <protection/>
    </xf>
    <xf numFmtId="0" fontId="6" fillId="2" borderId="1" xfId="26" applyFont="1" applyFill="1" applyBorder="1">
      <alignment/>
      <protection/>
    </xf>
    <xf numFmtId="181" fontId="6" fillId="2" borderId="9" xfId="26" applyNumberFormat="1" applyFont="1" applyFill="1" applyBorder="1">
      <alignment/>
      <protection/>
    </xf>
    <xf numFmtId="173" fontId="6" fillId="2" borderId="3" xfId="26" applyNumberFormat="1" applyFont="1" applyFill="1" applyBorder="1">
      <alignment/>
      <protection/>
    </xf>
    <xf numFmtId="0" fontId="0" fillId="2" borderId="0" xfId="26" applyFont="1" applyFill="1">
      <alignment/>
      <protection/>
    </xf>
    <xf numFmtId="168" fontId="0" fillId="2" borderId="0" xfId="26" applyNumberFormat="1" applyFont="1" applyFill="1">
      <alignment/>
      <protection/>
    </xf>
    <xf numFmtId="0" fontId="12" fillId="2" borderId="0" xfId="26" applyFont="1" applyFill="1">
      <alignment/>
      <protection/>
    </xf>
    <xf numFmtId="172" fontId="0" fillId="2" borderId="0" xfId="26" applyNumberFormat="1" applyFont="1" applyFill="1">
      <alignment/>
      <protection/>
    </xf>
    <xf numFmtId="170" fontId="0" fillId="2" borderId="0" xfId="26" applyNumberFormat="1" applyFont="1" applyFill="1">
      <alignment/>
      <protection/>
    </xf>
    <xf numFmtId="0" fontId="0" fillId="2" borderId="0" xfId="26" applyFont="1" applyFill="1" applyBorder="1">
      <alignment/>
      <protection/>
    </xf>
    <xf numFmtId="0" fontId="0" fillId="2" borderId="0" xfId="0" applyFill="1" applyAlignment="1">
      <alignment/>
    </xf>
    <xf numFmtId="171" fontId="12" fillId="2" borderId="0" xfId="26" applyNumberFormat="1" applyFont="1" applyFill="1">
      <alignment/>
      <protection/>
    </xf>
    <xf numFmtId="181" fontId="0" fillId="2" borderId="0" xfId="26" applyNumberFormat="1" applyFont="1" applyFill="1">
      <alignment/>
      <protection/>
    </xf>
    <xf numFmtId="0" fontId="11" fillId="2" borderId="0" xfId="26" applyFont="1" applyFill="1">
      <alignment/>
      <protection/>
    </xf>
    <xf numFmtId="0" fontId="13" fillId="0" borderId="0" xfId="0" applyFont="1" applyAlignment="1">
      <alignment/>
    </xf>
    <xf numFmtId="0" fontId="12" fillId="2" borderId="0" xfId="26" applyFont="1" applyFill="1" applyBorder="1">
      <alignment/>
      <protection/>
    </xf>
    <xf numFmtId="0" fontId="0" fillId="2" borderId="0" xfId="0" applyFont="1" applyFill="1" applyAlignment="1">
      <alignment/>
    </xf>
    <xf numFmtId="174" fontId="0" fillId="2" borderId="0" xfId="26" applyNumberFormat="1" applyFont="1" applyFill="1" applyBorder="1">
      <alignment/>
      <protection/>
    </xf>
    <xf numFmtId="171" fontId="0" fillId="2" borderId="0" xfId="26" applyNumberFormat="1" applyFont="1" applyFill="1" applyBorder="1" applyAlignment="1">
      <alignment/>
      <protection/>
    </xf>
    <xf numFmtId="181" fontId="12" fillId="2" borderId="0" xfId="26" applyNumberFormat="1" applyFont="1" applyFill="1">
      <alignment/>
      <protection/>
    </xf>
    <xf numFmtId="169" fontId="0" fillId="2" borderId="0" xfId="26" applyNumberFormat="1" applyFont="1" applyFill="1" applyBorder="1">
      <alignment/>
      <protection/>
    </xf>
    <xf numFmtId="181" fontId="0" fillId="2" borderId="0" xfId="0" applyNumberFormat="1" applyFont="1" applyFill="1" applyAlignment="1">
      <alignment/>
    </xf>
    <xf numFmtId="180" fontId="0" fillId="2" borderId="0" xfId="0" applyNumberFormat="1" applyFont="1" applyFill="1" applyBorder="1" applyAlignment="1">
      <alignment/>
    </xf>
    <xf numFmtId="0" fontId="14" fillId="2" borderId="0" xfId="26" applyFont="1" applyFill="1">
      <alignment/>
      <protection/>
    </xf>
    <xf numFmtId="0" fontId="14" fillId="2" borderId="0" xfId="26" applyFont="1" applyFill="1" applyBorder="1">
      <alignment/>
      <protection/>
    </xf>
    <xf numFmtId="0" fontId="0" fillId="2" borderId="0" xfId="26" applyFont="1" applyFill="1" applyBorder="1" applyAlignment="1">
      <alignment horizontal="right"/>
      <protection/>
    </xf>
    <xf numFmtId="0" fontId="9" fillId="2" borderId="3" xfId="25" applyFont="1" applyFill="1" applyBorder="1" applyAlignment="1" applyProtection="1">
      <alignment/>
      <protection hidden="1"/>
    </xf>
    <xf numFmtId="0" fontId="9" fillId="3" borderId="1" xfId="25" applyFont="1" applyFill="1" applyBorder="1" applyAlignment="1" applyProtection="1">
      <alignment/>
      <protection hidden="1"/>
    </xf>
    <xf numFmtId="0" fontId="7" fillId="3" borderId="1" xfId="25" applyFont="1" applyFill="1" applyBorder="1" applyAlignment="1" applyProtection="1">
      <alignment/>
      <protection hidden="1"/>
    </xf>
    <xf numFmtId="0" fontId="7" fillId="3" borderId="2" xfId="25" applyFont="1" applyFill="1" applyBorder="1" applyAlignment="1" applyProtection="1">
      <alignment/>
      <protection hidden="1"/>
    </xf>
    <xf numFmtId="0" fontId="0" fillId="0" borderId="0" xfId="27">
      <alignment/>
      <protection/>
    </xf>
    <xf numFmtId="0" fontId="7" fillId="2" borderId="10" xfId="25" applyFont="1" applyFill="1" applyBorder="1" applyAlignment="1" applyProtection="1">
      <alignment/>
      <protection hidden="1"/>
    </xf>
    <xf numFmtId="0" fontId="7" fillId="3" borderId="0" xfId="25" applyFont="1" applyFill="1" applyBorder="1" applyAlignment="1" applyProtection="1">
      <alignment vertical="top"/>
      <protection hidden="1"/>
    </xf>
    <xf numFmtId="0" fontId="7" fillId="3" borderId="0" xfId="25" applyFont="1" applyFill="1" applyBorder="1" applyAlignment="1" applyProtection="1">
      <alignment/>
      <protection hidden="1"/>
    </xf>
    <xf numFmtId="0" fontId="7" fillId="3" borderId="4" xfId="25" applyFont="1" applyFill="1" applyBorder="1" applyAlignment="1" applyProtection="1">
      <alignment/>
      <protection hidden="1"/>
    </xf>
    <xf numFmtId="0" fontId="19" fillId="2" borderId="5" xfId="21" applyFont="1" applyFill="1" applyBorder="1" applyAlignment="1" applyProtection="1">
      <alignment horizontal="left"/>
      <protection hidden="1"/>
    </xf>
    <xf numFmtId="0" fontId="19" fillId="3" borderId="6" xfId="21" applyFont="1" applyFill="1" applyBorder="1" applyAlignment="1" applyProtection="1">
      <alignment horizontal="left"/>
      <protection hidden="1"/>
    </xf>
    <xf numFmtId="0" fontId="7" fillId="3" borderId="6" xfId="25" applyFont="1" applyFill="1" applyBorder="1" applyAlignment="1" applyProtection="1">
      <alignment/>
      <protection hidden="1"/>
    </xf>
    <xf numFmtId="0" fontId="7" fillId="3" borderId="7" xfId="25" applyFont="1" applyFill="1" applyBorder="1" applyAlignment="1" applyProtection="1">
      <alignment/>
      <protection hidden="1"/>
    </xf>
    <xf numFmtId="0" fontId="7" fillId="3" borderId="3" xfId="25" applyFont="1" applyFill="1" applyBorder="1" applyProtection="1">
      <alignment/>
      <protection hidden="1"/>
    </xf>
    <xf numFmtId="0" fontId="7" fillId="3" borderId="1" xfId="25" applyFont="1" applyFill="1" applyBorder="1" applyProtection="1">
      <alignment/>
      <protection hidden="1"/>
    </xf>
    <xf numFmtId="0" fontId="7" fillId="3" borderId="2" xfId="25" applyFont="1" applyFill="1" applyBorder="1" applyProtection="1">
      <alignment/>
      <protection hidden="1"/>
    </xf>
    <xf numFmtId="0" fontId="7" fillId="3" borderId="10" xfId="25" applyFont="1" applyFill="1" applyBorder="1" applyProtection="1">
      <alignment/>
      <protection hidden="1"/>
    </xf>
    <xf numFmtId="0" fontId="7" fillId="3" borderId="0" xfId="25" applyFont="1" applyFill="1" applyBorder="1" applyProtection="1">
      <alignment/>
      <protection hidden="1"/>
    </xf>
    <xf numFmtId="0" fontId="7" fillId="3" borderId="4" xfId="25" applyFont="1" applyFill="1" applyBorder="1" applyProtection="1">
      <alignment/>
      <protection hidden="1"/>
    </xf>
    <xf numFmtId="49" fontId="7" fillId="3" borderId="0" xfId="25" applyNumberFormat="1" applyFont="1" applyFill="1" applyBorder="1" applyProtection="1">
      <alignment/>
      <protection hidden="1"/>
    </xf>
    <xf numFmtId="0" fontId="7" fillId="3" borderId="0" xfId="25" applyFont="1" applyFill="1" applyBorder="1" applyProtection="1" quotePrefix="1">
      <alignment/>
      <protection hidden="1"/>
    </xf>
    <xf numFmtId="0" fontId="7" fillId="3" borderId="5" xfId="25" applyFont="1" applyFill="1" applyBorder="1" applyProtection="1">
      <alignment/>
      <protection hidden="1"/>
    </xf>
    <xf numFmtId="0" fontId="7" fillId="3" borderId="6" xfId="25" applyFont="1" applyFill="1" applyBorder="1" applyProtection="1">
      <alignment/>
      <protection hidden="1"/>
    </xf>
    <xf numFmtId="0" fontId="9" fillId="3" borderId="10" xfId="25" applyFont="1" applyFill="1" applyBorder="1" applyAlignment="1" applyProtection="1">
      <alignment/>
      <protection hidden="1"/>
    </xf>
    <xf numFmtId="0" fontId="9" fillId="2" borderId="10" xfId="25" applyFont="1" applyFill="1" applyBorder="1" applyAlignment="1" applyProtection="1">
      <alignment/>
      <protection hidden="1"/>
    </xf>
    <xf numFmtId="0" fontId="7" fillId="2" borderId="0" xfId="25" applyFont="1" applyFill="1" applyBorder="1" applyProtection="1">
      <alignment/>
      <protection hidden="1"/>
    </xf>
    <xf numFmtId="0" fontId="9" fillId="2" borderId="0" xfId="25" applyFont="1" applyFill="1" applyBorder="1" applyAlignment="1" applyProtection="1">
      <alignment horizontal="centerContinuous"/>
      <protection hidden="1"/>
    </xf>
    <xf numFmtId="0" fontId="9" fillId="3" borderId="0" xfId="25" applyFont="1" applyFill="1" applyBorder="1" applyAlignment="1" applyProtection="1">
      <alignment horizontal="centerContinuous"/>
      <protection hidden="1"/>
    </xf>
    <xf numFmtId="0" fontId="9" fillId="3" borderId="4" xfId="25" applyFont="1" applyFill="1" applyBorder="1" applyAlignment="1" applyProtection="1">
      <alignment horizontal="centerContinuous"/>
      <protection hidden="1"/>
    </xf>
    <xf numFmtId="0" fontId="9" fillId="2" borderId="10" xfId="25" applyFont="1" applyFill="1" applyBorder="1" applyAlignment="1" applyProtection="1">
      <alignment horizontal="left"/>
      <protection hidden="1"/>
    </xf>
    <xf numFmtId="1" fontId="9" fillId="2" borderId="10" xfId="25" applyNumberFormat="1" applyFont="1" applyFill="1" applyBorder="1" applyAlignment="1" applyProtection="1">
      <alignment horizontal="left"/>
      <protection hidden="1"/>
    </xf>
    <xf numFmtId="0" fontId="7" fillId="3" borderId="0" xfId="25" applyFont="1" applyFill="1" applyProtection="1">
      <alignment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7" fillId="3" borderId="15" xfId="25" applyFont="1" applyFill="1" applyBorder="1" applyProtection="1">
      <alignment/>
      <protection hidden="1"/>
    </xf>
    <xf numFmtId="0" fontId="7" fillId="3" borderId="13" xfId="25" applyFont="1" applyFill="1" applyBorder="1" applyProtection="1">
      <alignment/>
      <protection hidden="1"/>
    </xf>
    <xf numFmtId="0" fontId="7" fillId="3" borderId="11" xfId="25" applyFont="1" applyFill="1" applyBorder="1" applyProtection="1">
      <alignment/>
      <protection hidden="1"/>
    </xf>
    <xf numFmtId="0" fontId="7" fillId="0" borderId="0" xfId="25" applyFont="1" applyProtection="1">
      <alignment/>
      <protection hidden="1"/>
    </xf>
    <xf numFmtId="171" fontId="12" fillId="2" borderId="0" xfId="26" applyNumberFormat="1" applyFont="1" applyFill="1" applyBorder="1">
      <alignment/>
      <protection/>
    </xf>
    <xf numFmtId="181" fontId="12" fillId="2" borderId="0" xfId="26" applyNumberFormat="1" applyFont="1" applyFill="1" applyBorder="1">
      <alignment/>
      <protection/>
    </xf>
    <xf numFmtId="181" fontId="0" fillId="2" borderId="0" xfId="26" applyNumberFormat="1" applyFont="1" applyFill="1" applyBorder="1">
      <alignment/>
      <protection/>
    </xf>
    <xf numFmtId="171" fontId="0" fillId="2" borderId="0" xfId="26" applyNumberFormat="1" applyFont="1" applyFill="1" applyBorder="1">
      <alignment/>
      <protection/>
    </xf>
    <xf numFmtId="181" fontId="0" fillId="2" borderId="0" xfId="0" applyNumberFormat="1" applyFill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0" fontId="6" fillId="2" borderId="0" xfId="24" applyFont="1" applyFill="1" applyAlignment="1">
      <alignment horizontal="left"/>
      <protection/>
    </xf>
    <xf numFmtId="0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84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1" fontId="0" fillId="2" borderId="0" xfId="0" applyNumberFormat="1" applyFill="1" applyAlignment="1">
      <alignment/>
    </xf>
    <xf numFmtId="170" fontId="0" fillId="2" borderId="0" xfId="26" applyNumberFormat="1" applyFont="1" applyFill="1" applyBorder="1">
      <alignment/>
      <protection/>
    </xf>
    <xf numFmtId="0" fontId="0" fillId="2" borderId="0" xfId="0" applyFill="1" applyBorder="1" applyAlignment="1">
      <alignment/>
    </xf>
    <xf numFmtId="49" fontId="7" fillId="2" borderId="0" xfId="25" applyNumberFormat="1" applyFont="1" applyFill="1" applyBorder="1" applyAlignment="1" applyProtection="1">
      <alignment horizontal="left"/>
      <protection hidden="1"/>
    </xf>
    <xf numFmtId="49" fontId="7" fillId="2" borderId="4" xfId="25" applyNumberFormat="1" applyFont="1" applyFill="1" applyBorder="1" applyAlignment="1" applyProtection="1">
      <alignment horizontal="left"/>
      <protection hidden="1"/>
    </xf>
    <xf numFmtId="0" fontId="20" fillId="3" borderId="6" xfId="22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20" fillId="3" borderId="7" xfId="21" applyFont="1" applyFill="1" applyBorder="1" applyAlignment="1" applyProtection="1">
      <alignment horizontal="left"/>
      <protection hidden="1"/>
    </xf>
    <xf numFmtId="183" fontId="7" fillId="2" borderId="15" xfId="25" applyNumberFormat="1" applyFont="1" applyFill="1" applyBorder="1" applyAlignment="1" applyProtection="1">
      <alignment horizontal="left"/>
      <protection hidden="1"/>
    </xf>
    <xf numFmtId="183" fontId="7" fillId="2" borderId="11" xfId="25" applyNumberFormat="1" applyFont="1" applyFill="1" applyBorder="1" applyAlignment="1" applyProtection="1">
      <alignment horizontal="left"/>
      <protection hidden="1"/>
    </xf>
    <xf numFmtId="49" fontId="7" fillId="2" borderId="1" xfId="25" applyNumberFormat="1" applyFont="1" applyFill="1" applyBorder="1" applyAlignment="1" applyProtection="1">
      <alignment horizontal="left"/>
      <protection hidden="1"/>
    </xf>
    <xf numFmtId="49" fontId="7" fillId="2" borderId="2" xfId="25" applyNumberFormat="1" applyFont="1" applyFill="1" applyBorder="1" applyAlignment="1" applyProtection="1">
      <alignment horizontal="left"/>
      <protection hidden="1"/>
    </xf>
    <xf numFmtId="0" fontId="7" fillId="3" borderId="10" xfId="25" applyFont="1" applyFill="1" applyBorder="1" applyAlignment="1" applyProtection="1">
      <alignment horizontal="left" vertical="top" wrapText="1"/>
      <protection hidden="1"/>
    </xf>
    <xf numFmtId="0" fontId="7" fillId="3" borderId="0" xfId="25" applyFont="1" applyFill="1" applyBorder="1" applyAlignment="1" applyProtection="1">
      <alignment horizontal="left" vertical="top" wrapText="1"/>
      <protection hidden="1"/>
    </xf>
    <xf numFmtId="0" fontId="7" fillId="3" borderId="4" xfId="25" applyFont="1" applyFill="1" applyBorder="1" applyAlignment="1" applyProtection="1">
      <alignment horizontal="left" vertical="top" wrapText="1"/>
      <protection hidden="1"/>
    </xf>
    <xf numFmtId="0" fontId="7" fillId="3" borderId="3" xfId="25" applyFont="1" applyFill="1" applyBorder="1" applyAlignment="1" applyProtection="1">
      <alignment horizontal="left" vertical="top" wrapText="1"/>
      <protection hidden="1"/>
    </xf>
    <xf numFmtId="0" fontId="7" fillId="3" borderId="1" xfId="25" applyFont="1" applyFill="1" applyBorder="1" applyAlignment="1" applyProtection="1">
      <alignment horizontal="left" vertical="top" wrapText="1"/>
      <protection hidden="1"/>
    </xf>
    <xf numFmtId="0" fontId="7" fillId="3" borderId="2" xfId="25" applyFont="1" applyFill="1" applyBorder="1" applyAlignment="1" applyProtection="1">
      <alignment horizontal="left" vertical="top" wrapText="1"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7" fillId="3" borderId="5" xfId="25" applyFont="1" applyFill="1" applyBorder="1" applyAlignment="1" applyProtection="1">
      <alignment horizontal="left" vertical="top" wrapText="1"/>
      <protection hidden="1"/>
    </xf>
    <xf numFmtId="0" fontId="7" fillId="3" borderId="6" xfId="25" applyFont="1" applyFill="1" applyBorder="1" applyAlignment="1" applyProtection="1">
      <alignment horizontal="left" vertical="top" wrapText="1"/>
      <protection hidden="1"/>
    </xf>
    <xf numFmtId="0" fontId="7" fillId="3" borderId="7" xfId="25" applyFont="1" applyFill="1" applyBorder="1" applyAlignment="1" applyProtection="1">
      <alignment horizontal="left" vertical="top" wrapText="1"/>
      <protection hidden="1"/>
    </xf>
    <xf numFmtId="0" fontId="0" fillId="4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6" fillId="2" borderId="10" xfId="28" applyFont="1" applyFill="1" applyBorder="1" applyAlignment="1">
      <alignment horizontal="center"/>
      <protection/>
    </xf>
    <xf numFmtId="0" fontId="6" fillId="2" borderId="0" xfId="28" applyFont="1" applyFill="1" applyBorder="1" applyAlignment="1">
      <alignment horizontal="center"/>
      <protection/>
    </xf>
    <xf numFmtId="0" fontId="10" fillId="2" borderId="0" xfId="28" applyFont="1" applyFill="1" applyAlignment="1">
      <alignment horizontal="center"/>
      <protection/>
    </xf>
    <xf numFmtId="0" fontId="10" fillId="2" borderId="0" xfId="26" applyFont="1" applyFill="1" applyAlignment="1">
      <alignment horizontal="center"/>
      <protection/>
    </xf>
    <xf numFmtId="0" fontId="6" fillId="2" borderId="8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22" fillId="2" borderId="6" xfId="20" applyFont="1" applyFill="1" applyBorder="1" applyAlignment="1" applyProtection="1">
      <alignment horizontal="left"/>
      <protection hidden="1"/>
    </xf>
    <xf numFmtId="0" fontId="10" fillId="2" borderId="4" xfId="28" applyFont="1" applyFill="1" applyBorder="1">
      <alignment/>
      <protection/>
    </xf>
    <xf numFmtId="0" fontId="10" fillId="2" borderId="10" xfId="28" applyFont="1" applyFill="1" applyBorder="1">
      <alignment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181" fontId="6" fillId="2" borderId="4" xfId="28" applyNumberFormat="1" applyFont="1" applyFill="1" applyBorder="1">
      <alignment/>
      <protection/>
    </xf>
    <xf numFmtId="181" fontId="6" fillId="2" borderId="2" xfId="28" applyNumberFormat="1" applyFont="1" applyFill="1" applyBorder="1">
      <alignment/>
      <protection/>
    </xf>
    <xf numFmtId="181" fontId="6" fillId="2" borderId="4" xfId="26" applyNumberFormat="1" applyFont="1" applyFill="1" applyBorder="1" applyAlignment="1">
      <alignment/>
      <protection/>
    </xf>
    <xf numFmtId="181" fontId="6" fillId="2" borderId="11" xfId="26" applyNumberFormat="1" applyFont="1" applyFill="1" applyBorder="1" applyAlignment="1">
      <alignment/>
      <protection/>
    </xf>
    <xf numFmtId="181" fontId="6" fillId="2" borderId="4" xfId="26" applyNumberFormat="1" applyFont="1" applyFill="1" applyBorder="1">
      <alignment/>
      <protection/>
    </xf>
    <xf numFmtId="0" fontId="6" fillId="2" borderId="4" xfId="26" applyFont="1" applyFill="1" applyBorder="1" applyAlignment="1">
      <alignment horizontal="centerContinuous"/>
      <protection/>
    </xf>
    <xf numFmtId="0" fontId="0" fillId="2" borderId="4" xfId="28" applyFill="1" applyBorder="1">
      <alignment/>
      <protection/>
    </xf>
    <xf numFmtId="0" fontId="6" fillId="2" borderId="4" xfId="28" applyFont="1" applyFill="1" applyBorder="1">
      <alignment/>
      <protection/>
    </xf>
    <xf numFmtId="0" fontId="6" fillId="2" borderId="4" xfId="28" applyFont="1" applyFill="1" applyBorder="1" applyAlignment="1">
      <alignment horizontal="center"/>
      <protection/>
    </xf>
    <xf numFmtId="0" fontId="10" fillId="2" borderId="4" xfId="26" applyFont="1" applyFill="1" applyBorder="1">
      <alignment/>
      <protection/>
    </xf>
    <xf numFmtId="0" fontId="6" fillId="2" borderId="4" xfId="26" applyFont="1" applyFill="1" applyBorder="1">
      <alignment/>
      <protection/>
    </xf>
    <xf numFmtId="0" fontId="6" fillId="2" borderId="4" xfId="26" applyFont="1" applyFill="1" applyBorder="1" applyAlignment="1">
      <alignment horizontal="center"/>
      <protection/>
    </xf>
    <xf numFmtId="0" fontId="6" fillId="2" borderId="2" xfId="26" applyFont="1" applyFill="1" applyBorder="1" applyAlignment="1">
      <alignment horizontal="center"/>
      <protection/>
    </xf>
    <xf numFmtId="168" fontId="0" fillId="2" borderId="4" xfId="26" applyNumberFormat="1" applyFont="1" applyFill="1" applyBorder="1">
      <alignment/>
      <protection/>
    </xf>
    <xf numFmtId="0" fontId="12" fillId="2" borderId="4" xfId="26" applyFont="1" applyFill="1" applyBorder="1">
      <alignment/>
      <protection/>
    </xf>
    <xf numFmtId="0" fontId="0" fillId="2" borderId="4" xfId="26" applyFont="1" applyFill="1" applyBorder="1">
      <alignment/>
      <protection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10DURCHF" xfId="24"/>
    <cellStyle name="Standard_A_I_2_vj061_S" xfId="25"/>
    <cellStyle name="Standard_DUR9412B" xfId="26"/>
    <cellStyle name="Standard_EXCEL-Vorblatt für Statistische Berichte" xfId="27"/>
    <cellStyle name="Standard_J-Dez. 95_96 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2715"/>
          <c:w val="0.847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C3C3"/>
                </a:gs>
                <a:gs pos="50000">
                  <a:srgbClr val="E3E3E3"/>
                </a:gs>
                <a:gs pos="100000">
                  <a:srgbClr val="C3C3C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C3C3C3"/>
                  </a:gs>
                  <a:gs pos="50000">
                    <a:srgbClr val="E3E3E3"/>
                  </a:gs>
                  <a:gs pos="100000">
                    <a:srgbClr val="C3C3C3"/>
                  </a:gs>
                </a:gsLst>
                <a:lin ang="5400000" scaled="1"/>
              </a:gradFill>
            </c:spPr>
          </c:dPt>
          <c:val>
            <c:numRef>
              <c:f>'Seite 1'!$T$7:$T$11</c:f>
              <c:numCache>
                <c:ptCount val="5"/>
                <c:pt idx="0">
                  <c:v>484</c:v>
                </c:pt>
                <c:pt idx="1">
                  <c:v>609</c:v>
                </c:pt>
                <c:pt idx="2">
                  <c:v>507</c:v>
                </c:pt>
                <c:pt idx="3">
                  <c:v>134</c:v>
                </c:pt>
                <c:pt idx="4">
                  <c:v>65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96767"/>
                </a:gs>
                <a:gs pos="50000">
                  <a:srgbClr val="A0E0E0"/>
                </a:gs>
                <a:gs pos="100000">
                  <a:srgbClr val="49676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1'!$T$17:$T$21</c:f>
              <c:numCache>
                <c:ptCount val="5"/>
                <c:pt idx="0">
                  <c:v>915.2</c:v>
                </c:pt>
                <c:pt idx="1">
                  <c:v>1248.2</c:v>
                </c:pt>
                <c:pt idx="2">
                  <c:v>1704.1</c:v>
                </c:pt>
                <c:pt idx="3">
                  <c:v>160.1</c:v>
                </c:pt>
                <c:pt idx="4">
                  <c:v>2147.7</c:v>
                </c:pt>
              </c:numCache>
            </c:numRef>
          </c:val>
        </c:ser>
        <c:gapWidth val="50"/>
        <c:axId val="9827924"/>
        <c:axId val="21342453"/>
      </c:barChart>
      <c:catAx>
        <c:axId val="9827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1342453"/>
        <c:crosses val="autoZero"/>
        <c:auto val="0"/>
        <c:lblOffset val="100"/>
        <c:noMultiLvlLbl val="0"/>
      </c:catAx>
      <c:valAx>
        <c:axId val="21342453"/>
        <c:scaling>
          <c:orientation val="minMax"/>
        </c:scaling>
        <c:axPos val="l"/>
        <c:delete val="0"/>
        <c:numFmt formatCode="#\ ##0" sourceLinked="0"/>
        <c:majorTickMark val="in"/>
        <c:minorTickMark val="none"/>
        <c:tickLblPos val="nextTo"/>
        <c:crossAx val="98279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25"/>
          <c:w val="0.848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ACACAC"/>
                </a:gs>
                <a:gs pos="50000">
                  <a:srgbClr val="E3E3E3"/>
                </a:gs>
                <a:gs pos="100000">
                  <a:srgbClr val="ACACA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1'!$U$7:$U$11</c:f>
              <c:numCache>
                <c:ptCount val="5"/>
                <c:pt idx="0">
                  <c:v>653</c:v>
                </c:pt>
                <c:pt idx="1">
                  <c:v>430</c:v>
                </c:pt>
                <c:pt idx="2">
                  <c:v>244</c:v>
                </c:pt>
                <c:pt idx="3">
                  <c:v>713</c:v>
                </c:pt>
                <c:pt idx="4">
                  <c:v>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96767"/>
                </a:gs>
                <a:gs pos="50000">
                  <a:srgbClr val="A0E0E0"/>
                </a:gs>
                <a:gs pos="100000">
                  <a:srgbClr val="49676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1'!$U$17:$U$21</c:f>
              <c:numCache>
                <c:ptCount val="5"/>
                <c:pt idx="0">
                  <c:v>1035.1</c:v>
                </c:pt>
                <c:pt idx="1">
                  <c:v>395.3</c:v>
                </c:pt>
                <c:pt idx="2">
                  <c:v>196.9</c:v>
                </c:pt>
                <c:pt idx="3">
                  <c:v>1022.4</c:v>
                </c:pt>
                <c:pt idx="4">
                  <c:v>328.6</c:v>
                </c:pt>
              </c:numCache>
            </c:numRef>
          </c:val>
        </c:ser>
        <c:gapWidth val="50"/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017103"/>
        <c:crosses val="autoZero"/>
        <c:auto val="1"/>
        <c:lblOffset val="100"/>
        <c:noMultiLvlLbl val="0"/>
      </c:catAx>
      <c:valAx>
        <c:axId val="51017103"/>
        <c:scaling>
          <c:orientation val="minMax"/>
        </c:scaling>
        <c:axPos val="l"/>
        <c:delete val="0"/>
        <c:numFmt formatCode="#\ ##0" sourceLinked="0"/>
        <c:majorTickMark val="out"/>
        <c:minorTickMark val="none"/>
        <c:tickLblPos val="nextTo"/>
        <c:crossAx val="57864350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0.18775</cdr:y>
    </cdr:from>
    <cdr:to>
      <cdr:x>0.1595</cdr:x>
      <cdr:y>0.2405</cdr:y>
    </cdr:to>
    <cdr:sp>
      <cdr:nvSpPr>
        <cdr:cNvPr id="1" name="Text 2"/>
        <cdr:cNvSpPr txBox="1">
          <a:spLocks noChangeArrowheads="1"/>
        </cdr:cNvSpPr>
      </cdr:nvSpPr>
      <cdr:spPr>
        <a:xfrm>
          <a:off x="142875" y="609600"/>
          <a:ext cx="752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1 000 Tonnen</a:t>
          </a:r>
        </a:p>
      </cdr:txBody>
    </cdr:sp>
  </cdr:relSizeAnchor>
  <cdr:relSizeAnchor xmlns:cdr="http://schemas.openxmlformats.org/drawingml/2006/chartDrawing">
    <cdr:from>
      <cdr:x>0.7245</cdr:x>
      <cdr:y>0.26425</cdr:y>
    </cdr:from>
    <cdr:to>
      <cdr:x>0.789</cdr:x>
      <cdr:y>0.311</cdr:y>
    </cdr:to>
    <cdr:sp>
      <cdr:nvSpPr>
        <cdr:cNvPr id="2" name="Text 9"/>
        <cdr:cNvSpPr txBox="1">
          <a:spLocks noChangeArrowheads="1"/>
        </cdr:cNvSpPr>
      </cdr:nvSpPr>
      <cdr:spPr>
        <a:xfrm>
          <a:off x="4067175" y="857250"/>
          <a:ext cx="3619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1990
</a:t>
          </a:r>
        </a:p>
      </cdr:txBody>
    </cdr:sp>
  </cdr:relSizeAnchor>
  <cdr:relSizeAnchor xmlns:cdr="http://schemas.openxmlformats.org/drawingml/2006/chartDrawing">
    <cdr:from>
      <cdr:x>0.7245</cdr:x>
      <cdr:y>0.33925</cdr:y>
    </cdr:from>
    <cdr:to>
      <cdr:x>0.791</cdr:x>
      <cdr:y>0.3845</cdr:y>
    </cdr:to>
    <cdr:sp>
      <cdr:nvSpPr>
        <cdr:cNvPr id="3" name="Text 10"/>
        <cdr:cNvSpPr txBox="1">
          <a:spLocks noChangeArrowheads="1"/>
        </cdr:cNvSpPr>
      </cdr:nvSpPr>
      <cdr:spPr>
        <a:xfrm>
          <a:off x="4067175" y="1104900"/>
          <a:ext cx="3714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2006</a:t>
          </a:r>
        </a:p>
      </cdr:txBody>
    </cdr:sp>
  </cdr:relSizeAnchor>
  <cdr:relSizeAnchor xmlns:cdr="http://schemas.openxmlformats.org/drawingml/2006/chartDrawing">
    <cdr:from>
      <cdr:x>0.351</cdr:x>
      <cdr:y>0.312</cdr:y>
    </cdr:from>
    <cdr:to>
      <cdr:x>0.529</cdr:x>
      <cdr:y>0.3735</cdr:y>
    </cdr:to>
    <cdr:sp>
      <cdr:nvSpPr>
        <cdr:cNvPr id="4" name="Text 11"/>
        <cdr:cNvSpPr txBox="1">
          <a:spLocks noChangeArrowheads="1"/>
        </cdr:cNvSpPr>
      </cdr:nvSpPr>
      <cdr:spPr>
        <a:xfrm>
          <a:off x="1971675" y="1009650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 - Seeumschlag </a:t>
          </a:r>
          <a:r>
            <a:rPr lang="en-US" cap="none" sz="900" b="1" i="0" u="none" baseline="0">
              <a:latin typeface=""/>
              <a:ea typeface=""/>
              <a:cs typeface=""/>
            </a:rPr>
            <a:t>-</a:t>
          </a:r>
        </a:p>
      </cdr:txBody>
    </cdr:sp>
  </cdr:relSizeAnchor>
  <cdr:relSizeAnchor xmlns:cdr="http://schemas.openxmlformats.org/drawingml/2006/chartDrawing">
    <cdr:from>
      <cdr:x>0.02575</cdr:x>
      <cdr:y>0.027</cdr:y>
    </cdr:from>
    <cdr:to>
      <cdr:x>0.9325</cdr:x>
      <cdr:y>0.16725</cdr:y>
    </cdr:to>
    <cdr:sp>
      <cdr:nvSpPr>
        <cdr:cNvPr id="5" name="Text 12"/>
        <cdr:cNvSpPr txBox="1">
          <a:spLocks noChangeArrowheads="1"/>
        </cdr:cNvSpPr>
      </cdr:nvSpPr>
      <cdr:spPr>
        <a:xfrm>
          <a:off x="142875" y="85725"/>
          <a:ext cx="50958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Durchfuhr über den Hafen Hamburg nach ausgewählten Ländern 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
-Veränderung 1990 gegenüber 2006-</a:t>
          </a:r>
        </a:p>
      </cdr:txBody>
    </cdr:sp>
  </cdr:relSizeAnchor>
  <cdr:relSizeAnchor xmlns:cdr="http://schemas.openxmlformats.org/drawingml/2006/chartDrawing">
    <cdr:from>
      <cdr:x>0.09475</cdr:x>
      <cdr:y>0.80775</cdr:y>
    </cdr:from>
    <cdr:to>
      <cdr:x>0.7575</cdr:x>
      <cdr:y>0.80775</cdr:y>
    </cdr:to>
    <cdr:sp>
      <cdr:nvSpPr>
        <cdr:cNvPr id="6" name="Text 13"/>
        <cdr:cNvSpPr txBox="1">
          <a:spLocks noChangeArrowheads="1"/>
        </cdr:cNvSpPr>
      </cdr:nvSpPr>
      <cdr:spPr>
        <a:xfrm>
          <a:off x="523875" y="2628900"/>
          <a:ext cx="3724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0.30125</cdr:x>
      <cdr:y>0.14275</cdr:y>
    </cdr:from>
    <cdr:to>
      <cdr:x>0.5345</cdr:x>
      <cdr:y>0.2165</cdr:y>
    </cdr:to>
    <cdr:sp>
      <cdr:nvSpPr>
        <cdr:cNvPr id="1" name="Text 9"/>
        <cdr:cNvSpPr txBox="1">
          <a:spLocks noChangeArrowheads="1"/>
        </cdr:cNvSpPr>
      </cdr:nvSpPr>
      <cdr:spPr>
        <a:xfrm>
          <a:off x="1714500" y="400050"/>
          <a:ext cx="1333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"/>
              <a:ea typeface=""/>
              <a:cs typeface=""/>
            </a:rPr>
            <a:t> - </a:t>
          </a:r>
          <a:r>
            <a:rPr lang="en-US" cap="none" sz="900" b="1" i="0" u="none" baseline="0">
              <a:latin typeface="Helvetica"/>
              <a:ea typeface="Helvetica"/>
              <a:cs typeface="Helvetica"/>
            </a:rPr>
            <a:t>Land- und Flussweg</a:t>
          </a:r>
          <a:r>
            <a:rPr lang="en-US" cap="none" sz="900" b="1" i="0" u="none" baseline="0">
              <a:latin typeface=""/>
              <a:ea typeface=""/>
              <a:cs typeface=""/>
            </a:rPr>
            <a:t> -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7</xdr:col>
      <xdr:colOff>314325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809625" y="323850"/>
        <a:ext cx="56197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23</xdr:row>
      <xdr:rowOff>47625</xdr:rowOff>
    </xdr:from>
    <xdr:to>
      <xdr:col>7</xdr:col>
      <xdr:colOff>381000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781050" y="4124325"/>
        <a:ext cx="5715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22</xdr:row>
      <xdr:rowOff>257175</xdr:rowOff>
    </xdr:from>
    <xdr:to>
      <xdr:col>2</xdr:col>
      <xdr:colOff>438150</xdr:colOff>
      <xdr:row>22</xdr:row>
      <xdr:rowOff>419100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381125" y="3705225"/>
          <a:ext cx="7524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Dänemark</a:t>
          </a:r>
        </a:p>
      </xdr:txBody>
    </xdr:sp>
    <xdr:clientData/>
  </xdr:twoCellAnchor>
  <xdr:twoCellAnchor>
    <xdr:from>
      <xdr:col>2</xdr:col>
      <xdr:colOff>628650</xdr:colOff>
      <xdr:row>22</xdr:row>
      <xdr:rowOff>257175</xdr:rowOff>
    </xdr:from>
    <xdr:to>
      <xdr:col>3</xdr:col>
      <xdr:colOff>609600</xdr:colOff>
      <xdr:row>22</xdr:row>
      <xdr:rowOff>428625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324100" y="3705225"/>
          <a:ext cx="7429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Schweden</a:t>
          </a:r>
        </a:p>
      </xdr:txBody>
    </xdr:sp>
    <xdr:clientData/>
  </xdr:twoCellAnchor>
  <xdr:twoCellAnchor>
    <xdr:from>
      <xdr:col>3</xdr:col>
      <xdr:colOff>781050</xdr:colOff>
      <xdr:row>22</xdr:row>
      <xdr:rowOff>257175</xdr:rowOff>
    </xdr:from>
    <xdr:to>
      <xdr:col>4</xdr:col>
      <xdr:colOff>476250</xdr:colOff>
      <xdr:row>22</xdr:row>
      <xdr:rowOff>409575</xdr:rowOff>
    </xdr:to>
    <xdr:sp>
      <xdr:nvSpPr>
        <xdr:cNvPr id="5" name="Text 5"/>
        <xdr:cNvSpPr txBox="1">
          <a:spLocks noChangeArrowheads="1"/>
        </xdr:cNvSpPr>
      </xdr:nvSpPr>
      <xdr:spPr>
        <a:xfrm>
          <a:off x="3238500" y="3705225"/>
          <a:ext cx="628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Finnland</a:t>
          </a:r>
        </a:p>
      </xdr:txBody>
    </xdr:sp>
    <xdr:clientData/>
  </xdr:twoCellAnchor>
  <xdr:twoCellAnchor>
    <xdr:from>
      <xdr:col>4</xdr:col>
      <xdr:colOff>809625</xdr:colOff>
      <xdr:row>22</xdr:row>
      <xdr:rowOff>247650</xdr:rowOff>
    </xdr:from>
    <xdr:to>
      <xdr:col>4</xdr:col>
      <xdr:colOff>1219200</xdr:colOff>
      <xdr:row>22</xdr:row>
      <xdr:rowOff>419100</xdr:rowOff>
    </xdr:to>
    <xdr:sp>
      <xdr:nvSpPr>
        <xdr:cNvPr id="6" name="Text 6"/>
        <xdr:cNvSpPr txBox="1">
          <a:spLocks noChangeArrowheads="1"/>
        </xdr:cNvSpPr>
      </xdr:nvSpPr>
      <xdr:spPr>
        <a:xfrm>
          <a:off x="4200525" y="3695700"/>
          <a:ext cx="409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Polen</a:t>
          </a:r>
        </a:p>
      </xdr:txBody>
    </xdr:sp>
    <xdr:clientData/>
  </xdr:twoCellAnchor>
  <xdr:twoCellAnchor>
    <xdr:from>
      <xdr:col>4</xdr:col>
      <xdr:colOff>1590675</xdr:colOff>
      <xdr:row>22</xdr:row>
      <xdr:rowOff>247650</xdr:rowOff>
    </xdr:from>
    <xdr:to>
      <xdr:col>5</xdr:col>
      <xdr:colOff>438150</xdr:colOff>
      <xdr:row>22</xdr:row>
      <xdr:rowOff>409575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981575" y="3695700"/>
          <a:ext cx="6572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Russland</a:t>
          </a:r>
        </a:p>
      </xdr:txBody>
    </xdr:sp>
    <xdr:clientData/>
  </xdr:twoCellAnchor>
  <xdr:twoCellAnchor>
    <xdr:from>
      <xdr:col>1</xdr:col>
      <xdr:colOff>600075</xdr:colOff>
      <xdr:row>38</xdr:row>
      <xdr:rowOff>76200</xdr:rowOff>
    </xdr:from>
    <xdr:to>
      <xdr:col>5</xdr:col>
      <xdr:colOff>419100</xdr:colOff>
      <xdr:row>39</xdr:row>
      <xdr:rowOff>66675</xdr:rowOff>
    </xdr:to>
    <xdr:sp>
      <xdr:nvSpPr>
        <xdr:cNvPr id="8" name="Text 8"/>
        <xdr:cNvSpPr txBox="1">
          <a:spLocks noChangeArrowheads="1"/>
        </xdr:cNvSpPr>
      </xdr:nvSpPr>
      <xdr:spPr>
        <a:xfrm>
          <a:off x="1362075" y="6610350"/>
          <a:ext cx="425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1247775</xdr:colOff>
      <xdr:row>7</xdr:row>
      <xdr:rowOff>142875</xdr:rowOff>
    </xdr:from>
    <xdr:to>
      <xdr:col>4</xdr:col>
      <xdr:colOff>1438275</xdr:colOff>
      <xdr:row>9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638675" y="1209675"/>
          <a:ext cx="190500" cy="171450"/>
        </a:xfrm>
        <a:prstGeom prst="rect">
          <a:avLst/>
        </a:prstGeom>
        <a:gradFill rotWithShape="1">
          <a:gsLst>
            <a:gs pos="0">
              <a:srgbClr val="959595"/>
            </a:gs>
            <a:gs pos="50000">
              <a:srgbClr val="E3E3E3"/>
            </a:gs>
            <a:gs pos="100000">
              <a:srgbClr val="95959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1247775</xdr:colOff>
      <xdr:row>9</xdr:row>
      <xdr:rowOff>66675</xdr:rowOff>
    </xdr:from>
    <xdr:to>
      <xdr:col>4</xdr:col>
      <xdr:colOff>1438275</xdr:colOff>
      <xdr:row>10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4638675" y="1438275"/>
          <a:ext cx="190500" cy="171450"/>
        </a:xfrm>
        <a:prstGeom prst="rect">
          <a:avLst/>
        </a:prstGeom>
        <a:gradFill rotWithShape="1">
          <a:gsLst>
            <a:gs pos="0">
              <a:srgbClr val="175E5E"/>
            </a:gs>
            <a:gs pos="50000">
              <a:srgbClr val="33CCCC"/>
            </a:gs>
            <a:gs pos="100000">
              <a:srgbClr val="175E5E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1</xdr:col>
      <xdr:colOff>171450</xdr:colOff>
      <xdr:row>23</xdr:row>
      <xdr:rowOff>0</xdr:rowOff>
    </xdr:from>
    <xdr:ext cx="800100" cy="228600"/>
    <xdr:sp>
      <xdr:nvSpPr>
        <xdr:cNvPr id="11" name="Text 10"/>
        <xdr:cNvSpPr txBox="1">
          <a:spLocks noChangeArrowheads="1"/>
        </xdr:cNvSpPr>
      </xdr:nvSpPr>
      <xdr:spPr>
        <a:xfrm>
          <a:off x="933450" y="4076700"/>
          <a:ext cx="8001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1 000 Tonnen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34</xdr:row>
      <xdr:rowOff>0</xdr:rowOff>
    </xdr:from>
    <xdr:to>
      <xdr:col>4</xdr:col>
      <xdr:colOff>590550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19450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3</xdr:col>
      <xdr:colOff>219075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09825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8</xdr:col>
      <xdr:colOff>209550</xdr:colOff>
      <xdr:row>62</xdr:row>
      <xdr:rowOff>0</xdr:rowOff>
    </xdr:from>
    <xdr:to>
      <xdr:col>10</xdr:col>
      <xdr:colOff>866775</xdr:colOff>
      <xdr:row>62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667500" y="12030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Bestimmungsland</a:t>
          </a:r>
        </a:p>
      </xdr:txBody>
    </xdr:sp>
    <xdr:clientData/>
  </xdr:twoCellAnchor>
  <xdr:twoCellAnchor>
    <xdr:from>
      <xdr:col>7</xdr:col>
      <xdr:colOff>209550</xdr:colOff>
      <xdr:row>34</xdr:row>
      <xdr:rowOff>0</xdr:rowOff>
    </xdr:from>
    <xdr:to>
      <xdr:col>7</xdr:col>
      <xdr:colOff>619125</xdr:colOff>
      <xdr:row>34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5819775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628650</xdr:colOff>
      <xdr:row>34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991100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 editAs="oneCell">
    <xdr:from>
      <xdr:col>5</xdr:col>
      <xdr:colOff>104775</xdr:colOff>
      <xdr:row>56</xdr:row>
      <xdr:rowOff>76200</xdr:rowOff>
    </xdr:from>
    <xdr:to>
      <xdr:col>12</xdr:col>
      <xdr:colOff>695325</xdr:colOff>
      <xdr:row>56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2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2_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HAFEN\STATBERI\ST_JAH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8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8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"/>
  <cols>
    <col min="1" max="1" width="17.28125" style="126" customWidth="1"/>
    <col min="2" max="4" width="11.8515625" style="126" customWidth="1"/>
    <col min="5" max="5" width="12.421875" style="126" customWidth="1"/>
    <col min="6" max="7" width="11.8515625" style="126" customWidth="1"/>
    <col min="8" max="8" width="7.140625" style="126" customWidth="1"/>
    <col min="9" max="16384" width="11.421875" style="94" customWidth="1"/>
  </cols>
  <sheetData>
    <row r="1" spans="1:8" ht="19.5" customHeight="1">
      <c r="A1" s="90"/>
      <c r="B1" s="91" t="s">
        <v>35</v>
      </c>
      <c r="C1" s="92"/>
      <c r="D1" s="92"/>
      <c r="E1" s="92"/>
      <c r="F1" s="92"/>
      <c r="G1" s="92"/>
      <c r="H1" s="93"/>
    </row>
    <row r="2" spans="1:8" ht="19.5" customHeight="1">
      <c r="A2" s="95"/>
      <c r="B2" s="96" t="s">
        <v>36</v>
      </c>
      <c r="C2" s="97"/>
      <c r="D2" s="97"/>
      <c r="E2" s="97"/>
      <c r="F2" s="97"/>
      <c r="G2" s="97"/>
      <c r="H2" s="98"/>
    </row>
    <row r="3" spans="1:8" ht="12.75">
      <c r="A3" s="99"/>
      <c r="B3" s="100" t="s">
        <v>37</v>
      </c>
      <c r="C3" s="101"/>
      <c r="D3" s="101"/>
      <c r="E3" s="101"/>
      <c r="F3" s="101"/>
      <c r="G3" s="101"/>
      <c r="H3" s="102"/>
    </row>
    <row r="4" spans="1:8" ht="12.75">
      <c r="A4" s="103" t="s">
        <v>38</v>
      </c>
      <c r="B4" s="104" t="s">
        <v>39</v>
      </c>
      <c r="C4" s="104"/>
      <c r="D4" s="105"/>
      <c r="E4" s="104" t="s">
        <v>40</v>
      </c>
      <c r="F4" s="104" t="s">
        <v>41</v>
      </c>
      <c r="G4" s="104"/>
      <c r="H4" s="105"/>
    </row>
    <row r="5" spans="1:8" ht="12.75">
      <c r="A5" s="106" t="s">
        <v>42</v>
      </c>
      <c r="B5" s="107" t="s">
        <v>43</v>
      </c>
      <c r="C5" s="107"/>
      <c r="D5" s="108"/>
      <c r="E5" s="107" t="s">
        <v>42</v>
      </c>
      <c r="F5" s="107" t="s">
        <v>44</v>
      </c>
      <c r="G5" s="107"/>
      <c r="H5" s="108"/>
    </row>
    <row r="6" spans="1:8" ht="12.75">
      <c r="A6" s="106" t="s">
        <v>45</v>
      </c>
      <c r="B6" s="109" t="s">
        <v>46</v>
      </c>
      <c r="C6" s="107"/>
      <c r="D6" s="108"/>
      <c r="E6" s="107" t="s">
        <v>45</v>
      </c>
      <c r="F6" s="109" t="s">
        <v>47</v>
      </c>
      <c r="G6" s="110"/>
      <c r="H6" s="108"/>
    </row>
    <row r="7" spans="1:8" ht="12.75">
      <c r="A7" s="106" t="s">
        <v>48</v>
      </c>
      <c r="B7" s="109" t="s">
        <v>49</v>
      </c>
      <c r="C7" s="107"/>
      <c r="D7" s="108"/>
      <c r="E7" s="107" t="s">
        <v>48</v>
      </c>
      <c r="F7" s="109" t="s">
        <v>50</v>
      </c>
      <c r="G7" s="110"/>
      <c r="H7" s="108"/>
    </row>
    <row r="8" spans="1:8" ht="12.75">
      <c r="A8" s="111" t="s">
        <v>51</v>
      </c>
      <c r="B8" s="149" t="s">
        <v>52</v>
      </c>
      <c r="C8" s="150"/>
      <c r="D8" s="151"/>
      <c r="E8" s="112" t="s">
        <v>51</v>
      </c>
      <c r="F8" s="150" t="s">
        <v>53</v>
      </c>
      <c r="G8" s="150"/>
      <c r="H8" s="151"/>
    </row>
    <row r="9" spans="1:8" ht="12.75">
      <c r="A9" s="103"/>
      <c r="B9" s="104"/>
      <c r="C9" s="104"/>
      <c r="D9" s="104"/>
      <c r="E9" s="104"/>
      <c r="F9" s="104"/>
      <c r="G9" s="104"/>
      <c r="H9" s="105"/>
    </row>
    <row r="10" spans="1:8" ht="12.75">
      <c r="A10" s="113" t="s">
        <v>54</v>
      </c>
      <c r="B10" s="107"/>
      <c r="C10" s="107"/>
      <c r="D10" s="107"/>
      <c r="E10" s="107"/>
      <c r="F10" s="107"/>
      <c r="G10" s="107"/>
      <c r="H10" s="108"/>
    </row>
    <row r="11" spans="1:8" ht="12.75">
      <c r="A11" s="114" t="s">
        <v>74</v>
      </c>
      <c r="B11" s="115"/>
      <c r="C11" s="116"/>
      <c r="D11" s="116"/>
      <c r="E11" s="116"/>
      <c r="F11" s="116"/>
      <c r="G11" s="117"/>
      <c r="H11" s="118"/>
    </row>
    <row r="12" spans="1:8" ht="12.75">
      <c r="A12" s="119" t="s">
        <v>55</v>
      </c>
      <c r="B12" s="115"/>
      <c r="C12" s="116"/>
      <c r="D12" s="116"/>
      <c r="E12" s="116"/>
      <c r="F12" s="116"/>
      <c r="G12" s="117"/>
      <c r="H12" s="118"/>
    </row>
    <row r="13" spans="1:8" ht="12.75">
      <c r="A13" s="120">
        <v>2006</v>
      </c>
      <c r="B13" s="115"/>
      <c r="C13" s="115"/>
      <c r="D13" s="115"/>
      <c r="E13" s="115"/>
      <c r="F13" s="115"/>
      <c r="G13" s="107"/>
      <c r="H13" s="108"/>
    </row>
    <row r="14" spans="1:8" ht="12.75">
      <c r="A14" s="106"/>
      <c r="B14" s="107"/>
      <c r="C14" s="107"/>
      <c r="D14" s="107"/>
      <c r="E14" s="107"/>
      <c r="F14" s="107"/>
      <c r="G14" s="107"/>
      <c r="H14" s="108"/>
    </row>
    <row r="15" spans="1:8" ht="12.75">
      <c r="A15" s="106" t="s">
        <v>56</v>
      </c>
      <c r="B15" s="107"/>
      <c r="C15" s="121"/>
      <c r="D15" s="121"/>
      <c r="E15" s="121"/>
      <c r="F15" s="121"/>
      <c r="G15" s="107" t="s">
        <v>57</v>
      </c>
      <c r="H15" s="108"/>
    </row>
    <row r="16" spans="1:8" ht="12.75">
      <c r="A16" s="103" t="s">
        <v>58</v>
      </c>
      <c r="B16" s="154" t="s">
        <v>59</v>
      </c>
      <c r="C16" s="154"/>
      <c r="D16" s="154"/>
      <c r="E16" s="155"/>
      <c r="F16" s="121"/>
      <c r="G16" s="152">
        <v>39597</v>
      </c>
      <c r="H16" s="153"/>
    </row>
    <row r="17" spans="1:8" ht="12.75">
      <c r="A17" s="106" t="s">
        <v>45</v>
      </c>
      <c r="B17" s="147" t="s">
        <v>60</v>
      </c>
      <c r="C17" s="147"/>
      <c r="D17" s="147"/>
      <c r="E17" s="148"/>
      <c r="F17" s="107"/>
      <c r="G17" s="107"/>
      <c r="H17" s="108"/>
    </row>
    <row r="18" spans="1:8" ht="12.75">
      <c r="A18" s="111" t="s">
        <v>51</v>
      </c>
      <c r="B18" s="180" t="s">
        <v>75</v>
      </c>
      <c r="C18" s="162"/>
      <c r="D18" s="162"/>
      <c r="E18" s="122"/>
      <c r="F18" s="107"/>
      <c r="G18" s="107"/>
      <c r="H18" s="108"/>
    </row>
    <row r="19" spans="1:8" ht="12.75">
      <c r="A19" s="106"/>
      <c r="B19" s="107"/>
      <c r="C19" s="107"/>
      <c r="D19" s="107"/>
      <c r="E19" s="107"/>
      <c r="F19" s="107"/>
      <c r="G19" s="107"/>
      <c r="H19" s="108"/>
    </row>
    <row r="20" spans="1:8" ht="27" customHeight="1">
      <c r="A20" s="159" t="s">
        <v>61</v>
      </c>
      <c r="B20" s="160"/>
      <c r="C20" s="160"/>
      <c r="D20" s="160"/>
      <c r="E20" s="160"/>
      <c r="F20" s="160"/>
      <c r="G20" s="160"/>
      <c r="H20" s="161"/>
    </row>
    <row r="21" spans="1:8" ht="28.5" customHeight="1">
      <c r="A21" s="156" t="s">
        <v>62</v>
      </c>
      <c r="B21" s="157"/>
      <c r="C21" s="157"/>
      <c r="D21" s="157"/>
      <c r="E21" s="157"/>
      <c r="F21" s="157"/>
      <c r="G21" s="157"/>
      <c r="H21" s="158"/>
    </row>
    <row r="22" spans="1:8" ht="12.75">
      <c r="A22" s="163" t="s">
        <v>63</v>
      </c>
      <c r="B22" s="164"/>
      <c r="C22" s="164"/>
      <c r="D22" s="164"/>
      <c r="E22" s="164"/>
      <c r="F22" s="164"/>
      <c r="G22" s="164"/>
      <c r="H22" s="165"/>
    </row>
    <row r="23" spans="1:8" ht="12.75">
      <c r="A23" s="123"/>
      <c r="B23" s="124"/>
      <c r="C23" s="124"/>
      <c r="D23" s="124"/>
      <c r="E23" s="124"/>
      <c r="F23" s="124"/>
      <c r="G23" s="124"/>
      <c r="H23" s="125"/>
    </row>
    <row r="24" spans="1:8" ht="12">
      <c r="A24" s="94"/>
      <c r="B24" s="94"/>
      <c r="C24" s="94"/>
      <c r="D24" s="94"/>
      <c r="E24" s="94"/>
      <c r="F24" s="94"/>
      <c r="G24" s="94"/>
      <c r="H24" s="94"/>
    </row>
    <row r="25" spans="1:8" ht="12">
      <c r="A25" s="94"/>
      <c r="B25" s="94"/>
      <c r="C25" s="94"/>
      <c r="D25" s="94"/>
      <c r="E25" s="94"/>
      <c r="F25" s="94"/>
      <c r="G25" s="94"/>
      <c r="H25" s="94"/>
    </row>
    <row r="26" spans="1:8" ht="12">
      <c r="A26" s="94"/>
      <c r="B26" s="94"/>
      <c r="C26" s="94"/>
      <c r="D26" s="94"/>
      <c r="E26" s="94"/>
      <c r="F26" s="94"/>
      <c r="G26" s="94"/>
      <c r="H26" s="94"/>
    </row>
    <row r="27" spans="1:8" ht="12">
      <c r="A27" s="94"/>
      <c r="B27" s="94"/>
      <c r="C27" s="94"/>
      <c r="D27" s="94"/>
      <c r="E27" s="94"/>
      <c r="F27" s="94"/>
      <c r="G27" s="94"/>
      <c r="H27" s="94"/>
    </row>
    <row r="28" spans="1:8" ht="12">
      <c r="A28" s="94"/>
      <c r="B28" s="94"/>
      <c r="C28" s="94"/>
      <c r="D28" s="94"/>
      <c r="E28" s="94"/>
      <c r="F28" s="94"/>
      <c r="G28" s="94"/>
      <c r="H28" s="94"/>
    </row>
    <row r="29" spans="1:8" ht="12">
      <c r="A29" s="94"/>
      <c r="B29" s="94"/>
      <c r="C29" s="94"/>
      <c r="D29" s="94"/>
      <c r="E29" s="94"/>
      <c r="F29" s="94"/>
      <c r="G29" s="94"/>
      <c r="H29" s="94"/>
    </row>
    <row r="30" spans="1:8" ht="12">
      <c r="A30" s="94"/>
      <c r="B30" s="94"/>
      <c r="C30" s="94"/>
      <c r="D30" s="94"/>
      <c r="E30" s="94"/>
      <c r="F30" s="94"/>
      <c r="G30" s="94"/>
      <c r="H30" s="94"/>
    </row>
    <row r="31" spans="1:8" ht="12">
      <c r="A31" s="94"/>
      <c r="B31" s="94"/>
      <c r="C31" s="94"/>
      <c r="D31" s="94"/>
      <c r="E31" s="94"/>
      <c r="F31" s="94"/>
      <c r="G31" s="94"/>
      <c r="H31" s="94"/>
    </row>
    <row r="32" spans="1:8" ht="12">
      <c r="A32" s="94"/>
      <c r="B32" s="94"/>
      <c r="C32" s="94"/>
      <c r="D32" s="94"/>
      <c r="E32" s="94"/>
      <c r="F32" s="94"/>
      <c r="G32" s="94"/>
      <c r="H32" s="94"/>
    </row>
    <row r="33" spans="1:8" ht="12">
      <c r="A33" s="94"/>
      <c r="B33" s="94"/>
      <c r="C33" s="94"/>
      <c r="D33" s="94"/>
      <c r="E33" s="94"/>
      <c r="F33" s="94"/>
      <c r="G33" s="94"/>
      <c r="H33" s="94"/>
    </row>
    <row r="34" spans="1:8" ht="12">
      <c r="A34" s="94"/>
      <c r="B34" s="94"/>
      <c r="C34" s="94"/>
      <c r="D34" s="94"/>
      <c r="E34" s="94"/>
      <c r="F34" s="94"/>
      <c r="G34" s="94"/>
      <c r="H34" s="94"/>
    </row>
    <row r="35" spans="1:8" ht="12">
      <c r="A35" s="94"/>
      <c r="B35" s="94"/>
      <c r="C35" s="94"/>
      <c r="D35" s="94"/>
      <c r="E35" s="94"/>
      <c r="F35" s="94"/>
      <c r="G35" s="94"/>
      <c r="H35" s="94"/>
    </row>
    <row r="36" spans="1:8" ht="12">
      <c r="A36" s="94"/>
      <c r="B36" s="94"/>
      <c r="C36" s="94"/>
      <c r="D36" s="94"/>
      <c r="E36" s="94"/>
      <c r="F36" s="94"/>
      <c r="G36" s="94"/>
      <c r="H36" s="94"/>
    </row>
    <row r="37" spans="1:8" ht="12">
      <c r="A37" s="94"/>
      <c r="B37" s="94"/>
      <c r="C37" s="94"/>
      <c r="D37" s="94"/>
      <c r="E37" s="94"/>
      <c r="F37" s="94"/>
      <c r="G37" s="94"/>
      <c r="H37" s="94"/>
    </row>
    <row r="38" spans="1:8" ht="12">
      <c r="A38" s="94"/>
      <c r="B38" s="94"/>
      <c r="C38" s="94"/>
      <c r="D38" s="94"/>
      <c r="E38" s="94"/>
      <c r="F38" s="94"/>
      <c r="G38" s="94"/>
      <c r="H38" s="94"/>
    </row>
    <row r="39" spans="1:8" ht="12">
      <c r="A39" s="94"/>
      <c r="B39" s="94"/>
      <c r="C39" s="94"/>
      <c r="D39" s="94"/>
      <c r="E39" s="94"/>
      <c r="F39" s="94"/>
      <c r="G39" s="94"/>
      <c r="H39" s="94"/>
    </row>
    <row r="40" spans="1:8" ht="12">
      <c r="A40" s="94"/>
      <c r="B40" s="94"/>
      <c r="C40" s="94"/>
      <c r="D40" s="94"/>
      <c r="E40" s="94"/>
      <c r="F40" s="94"/>
      <c r="G40" s="94"/>
      <c r="H40" s="94"/>
    </row>
    <row r="41" spans="1:8" ht="12">
      <c r="A41" s="94"/>
      <c r="B41" s="94"/>
      <c r="C41" s="94"/>
      <c r="D41" s="94"/>
      <c r="E41" s="94"/>
      <c r="F41" s="94"/>
      <c r="G41" s="94"/>
      <c r="H41" s="94"/>
    </row>
    <row r="42" spans="1:8" ht="12">
      <c r="A42" s="94"/>
      <c r="B42" s="94"/>
      <c r="C42" s="94"/>
      <c r="D42" s="94"/>
      <c r="E42" s="94"/>
      <c r="F42" s="94"/>
      <c r="G42" s="94"/>
      <c r="H42" s="94"/>
    </row>
    <row r="43" spans="1:8" ht="12">
      <c r="A43" s="94"/>
      <c r="B43" s="94"/>
      <c r="C43" s="94"/>
      <c r="D43" s="94"/>
      <c r="E43" s="94"/>
      <c r="F43" s="94"/>
      <c r="G43" s="94"/>
      <c r="H43" s="94"/>
    </row>
    <row r="44" spans="1:8" ht="12">
      <c r="A44" s="94"/>
      <c r="B44" s="94"/>
      <c r="C44" s="94"/>
      <c r="D44" s="94"/>
      <c r="E44" s="94"/>
      <c r="F44" s="94"/>
      <c r="G44" s="94"/>
      <c r="H44" s="94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11.421875" defaultRowHeight="12"/>
  <cols>
    <col min="1" max="1" width="11.421875" style="74" customWidth="1"/>
    <col min="2" max="2" width="14.00390625" style="74" customWidth="1"/>
    <col min="3" max="3" width="11.421875" style="74" customWidth="1"/>
    <col min="4" max="4" width="14.00390625" style="74" customWidth="1"/>
    <col min="5" max="5" width="27.140625" style="74" customWidth="1"/>
    <col min="6" max="6" width="7.00390625" style="74" customWidth="1"/>
    <col min="7" max="7" width="6.7109375" style="74" customWidth="1"/>
    <col min="8" max="8" width="6.00390625" style="74" customWidth="1"/>
    <col min="9" max="9" width="10.421875" style="74" customWidth="1"/>
    <col min="10" max="18" width="7.421875" style="74" customWidth="1"/>
    <col min="19" max="19" width="11.140625" style="74" bestFit="1" customWidth="1"/>
    <col min="20" max="20" width="9.421875" style="74" customWidth="1"/>
    <col min="21" max="21" width="9.00390625" style="74" bestFit="1" customWidth="1"/>
    <col min="22" max="16384" width="11.421875" style="74" customWidth="1"/>
  </cols>
  <sheetData>
    <row r="2" spans="2:21" ht="12">
      <c r="B2" s="132"/>
      <c r="C2" s="132"/>
      <c r="D2" s="132"/>
      <c r="E2" s="132"/>
      <c r="F2" s="132"/>
      <c r="G2" s="132"/>
      <c r="H2" s="132"/>
      <c r="T2" s="133"/>
      <c r="U2" s="133"/>
    </row>
    <row r="3" spans="1:18" ht="12">
      <c r="A3" s="134"/>
      <c r="I3" s="135"/>
      <c r="J3" s="146"/>
      <c r="K3" s="146"/>
      <c r="L3" s="146"/>
      <c r="M3" s="146"/>
      <c r="N3" s="146"/>
      <c r="O3" s="146"/>
      <c r="P3" s="146"/>
      <c r="Q3" s="146"/>
      <c r="R3" s="146"/>
    </row>
    <row r="4" spans="1:21" ht="12">
      <c r="A4" s="134"/>
      <c r="I4" s="135"/>
      <c r="J4" s="146"/>
      <c r="K4" s="146"/>
      <c r="L4" s="146"/>
      <c r="M4" s="146"/>
      <c r="N4" s="146"/>
      <c r="O4" s="146"/>
      <c r="P4" s="146"/>
      <c r="Q4" s="146"/>
      <c r="R4" s="146"/>
      <c r="T4" s="166">
        <v>1990</v>
      </c>
      <c r="U4" s="167"/>
    </row>
    <row r="5" spans="1:21" ht="12" customHeight="1">
      <c r="A5" s="134"/>
      <c r="I5" s="135"/>
      <c r="J5" s="146"/>
      <c r="K5" s="146"/>
      <c r="L5" s="146"/>
      <c r="M5" s="146"/>
      <c r="N5" s="146"/>
      <c r="O5" s="146"/>
      <c r="P5" s="146"/>
      <c r="Q5" s="146"/>
      <c r="R5" s="146"/>
      <c r="S5" s="170"/>
      <c r="T5" s="170" t="s">
        <v>67</v>
      </c>
      <c r="U5" s="170" t="s">
        <v>68</v>
      </c>
    </row>
    <row r="6" spans="1:21" ht="12">
      <c r="A6" s="134"/>
      <c r="B6" s="136"/>
      <c r="C6" s="136"/>
      <c r="D6" s="136"/>
      <c r="I6" s="135"/>
      <c r="J6" s="146"/>
      <c r="K6" s="146"/>
      <c r="L6" s="146"/>
      <c r="M6" s="146"/>
      <c r="N6" s="146"/>
      <c r="O6" s="146"/>
      <c r="P6" s="146"/>
      <c r="Q6" s="146"/>
      <c r="R6" s="146"/>
      <c r="S6" s="171"/>
      <c r="T6" s="171"/>
      <c r="U6" s="171"/>
    </row>
    <row r="7" spans="1:21" ht="12">
      <c r="A7" s="134"/>
      <c r="B7" s="136"/>
      <c r="D7" s="136"/>
      <c r="I7" s="135"/>
      <c r="J7" s="146"/>
      <c r="K7" s="146"/>
      <c r="L7" s="146"/>
      <c r="M7" s="146"/>
      <c r="N7" s="146"/>
      <c r="O7" s="146"/>
      <c r="P7" s="146"/>
      <c r="Q7" s="146"/>
      <c r="R7" s="146"/>
      <c r="S7" s="137" t="s">
        <v>2</v>
      </c>
      <c r="T7" s="74">
        <v>484</v>
      </c>
      <c r="U7" s="74">
        <v>653</v>
      </c>
    </row>
    <row r="8" spans="1:21" ht="12">
      <c r="A8" s="134"/>
      <c r="I8" s="135"/>
      <c r="J8" s="146"/>
      <c r="K8" s="146"/>
      <c r="L8" s="146"/>
      <c r="M8" s="146"/>
      <c r="N8" s="146"/>
      <c r="O8" s="146"/>
      <c r="P8" s="146"/>
      <c r="Q8" s="146"/>
      <c r="R8" s="146"/>
      <c r="S8" s="137" t="s">
        <v>1</v>
      </c>
      <c r="T8" s="74">
        <v>609</v>
      </c>
      <c r="U8" s="74">
        <v>430</v>
      </c>
    </row>
    <row r="9" spans="1:21" ht="12">
      <c r="A9" s="134"/>
      <c r="I9" s="135"/>
      <c r="J9" s="146"/>
      <c r="K9" s="146"/>
      <c r="L9" s="146"/>
      <c r="M9" s="146"/>
      <c r="N9" s="146"/>
      <c r="O9" s="146"/>
      <c r="P9" s="146"/>
      <c r="Q9" s="146"/>
      <c r="R9" s="146"/>
      <c r="S9" s="137" t="s">
        <v>0</v>
      </c>
      <c r="T9" s="74">
        <v>507</v>
      </c>
      <c r="U9" s="74">
        <v>244</v>
      </c>
    </row>
    <row r="10" spans="1:21" ht="12.75">
      <c r="A10" s="134"/>
      <c r="I10" s="135"/>
      <c r="J10" s="146"/>
      <c r="K10" s="146"/>
      <c r="L10" s="146"/>
      <c r="M10" s="146"/>
      <c r="N10" s="146"/>
      <c r="O10" s="146"/>
      <c r="P10" s="146"/>
      <c r="Q10" s="146"/>
      <c r="R10" s="146"/>
      <c r="S10" s="138" t="s">
        <v>3</v>
      </c>
      <c r="T10" s="74">
        <v>134</v>
      </c>
      <c r="U10" s="74">
        <v>713</v>
      </c>
    </row>
    <row r="11" spans="1:21" ht="12.75">
      <c r="A11" s="134"/>
      <c r="I11" s="135"/>
      <c r="J11" s="146"/>
      <c r="K11" s="146"/>
      <c r="L11" s="146"/>
      <c r="M11" s="146"/>
      <c r="N11" s="146"/>
      <c r="O11" s="146"/>
      <c r="P11" s="146"/>
      <c r="Q11" s="146"/>
      <c r="R11" s="146"/>
      <c r="S11" s="138" t="s">
        <v>69</v>
      </c>
      <c r="T11" s="74">
        <v>65</v>
      </c>
      <c r="U11" s="74">
        <v>32</v>
      </c>
    </row>
    <row r="12" spans="1:19" ht="12">
      <c r="A12" s="134"/>
      <c r="I12" s="135"/>
      <c r="J12" s="146"/>
      <c r="K12" s="146"/>
      <c r="L12" s="146"/>
      <c r="M12" s="146"/>
      <c r="N12" s="146"/>
      <c r="O12" s="146"/>
      <c r="P12" s="146"/>
      <c r="Q12" s="146"/>
      <c r="R12" s="146"/>
      <c r="S12" s="137"/>
    </row>
    <row r="13" spans="1:19" ht="12">
      <c r="A13" s="134"/>
      <c r="I13" s="135"/>
      <c r="J13" s="146"/>
      <c r="K13" s="146"/>
      <c r="L13" s="146"/>
      <c r="M13" s="146"/>
      <c r="N13" s="146"/>
      <c r="O13" s="146"/>
      <c r="P13" s="146"/>
      <c r="Q13" s="146"/>
      <c r="R13" s="146"/>
      <c r="S13" s="137"/>
    </row>
    <row r="14" spans="1:21" ht="12" customHeight="1">
      <c r="A14" s="134"/>
      <c r="I14" s="135"/>
      <c r="J14" s="146"/>
      <c r="K14" s="146"/>
      <c r="L14" s="146"/>
      <c r="M14" s="146"/>
      <c r="N14" s="146"/>
      <c r="O14" s="146"/>
      <c r="P14" s="146"/>
      <c r="Q14" s="146"/>
      <c r="R14" s="146"/>
      <c r="S14" s="172"/>
      <c r="T14" s="170" t="s">
        <v>67</v>
      </c>
      <c r="U14" s="170" t="s">
        <v>68</v>
      </c>
    </row>
    <row r="15" spans="1:21" ht="12">
      <c r="A15" s="134"/>
      <c r="I15" s="135"/>
      <c r="J15" s="146"/>
      <c r="K15" s="146"/>
      <c r="L15" s="146"/>
      <c r="M15" s="146"/>
      <c r="N15" s="146"/>
      <c r="O15" s="146"/>
      <c r="P15" s="146"/>
      <c r="Q15" s="146"/>
      <c r="R15" s="146"/>
      <c r="S15" s="173"/>
      <c r="T15" s="171"/>
      <c r="U15" s="171"/>
    </row>
    <row r="16" spans="1:21" ht="16.5" customHeight="1">
      <c r="A16" s="134"/>
      <c r="I16" s="135"/>
      <c r="J16" s="146"/>
      <c r="K16" s="146"/>
      <c r="L16" s="146"/>
      <c r="M16" s="146"/>
      <c r="N16" s="146"/>
      <c r="O16" s="146"/>
      <c r="P16" s="146"/>
      <c r="Q16" s="146"/>
      <c r="R16" s="146"/>
      <c r="S16" s="137"/>
      <c r="T16" s="166">
        <v>2006</v>
      </c>
      <c r="U16" s="167"/>
    </row>
    <row r="17" spans="1:21" ht="12">
      <c r="A17" s="134"/>
      <c r="I17" s="135"/>
      <c r="J17" s="146"/>
      <c r="K17" s="146"/>
      <c r="L17" s="146"/>
      <c r="M17" s="146"/>
      <c r="N17" s="146"/>
      <c r="O17" s="146"/>
      <c r="P17" s="146"/>
      <c r="Q17" s="146"/>
      <c r="R17" s="146"/>
      <c r="S17" s="137" t="s">
        <v>2</v>
      </c>
      <c r="T17" s="143">
        <v>915.2</v>
      </c>
      <c r="U17" s="143">
        <v>1035.1</v>
      </c>
    </row>
    <row r="18" spans="1:21" ht="12">
      <c r="A18" s="134"/>
      <c r="I18" s="135"/>
      <c r="J18" s="146"/>
      <c r="K18" s="146"/>
      <c r="L18" s="146"/>
      <c r="M18" s="146"/>
      <c r="N18" s="146"/>
      <c r="O18" s="146"/>
      <c r="P18" s="146"/>
      <c r="Q18" s="146"/>
      <c r="R18" s="146"/>
      <c r="S18" s="137" t="s">
        <v>1</v>
      </c>
      <c r="T18" s="143">
        <v>1248.2</v>
      </c>
      <c r="U18" s="143">
        <v>395.3</v>
      </c>
    </row>
    <row r="19" spans="1:21" ht="12">
      <c r="A19" s="134"/>
      <c r="I19" s="135"/>
      <c r="J19" s="146"/>
      <c r="K19" s="146"/>
      <c r="L19" s="146"/>
      <c r="M19" s="146"/>
      <c r="N19" s="146"/>
      <c r="O19" s="146"/>
      <c r="P19" s="146"/>
      <c r="Q19" s="146"/>
      <c r="R19" s="146"/>
      <c r="S19" s="137" t="s">
        <v>0</v>
      </c>
      <c r="T19" s="143">
        <v>1704.1</v>
      </c>
      <c r="U19" s="143">
        <v>196.9</v>
      </c>
    </row>
    <row r="20" spans="1:21" ht="12.75">
      <c r="A20" s="134"/>
      <c r="I20" s="135"/>
      <c r="J20" s="146"/>
      <c r="K20" s="146"/>
      <c r="L20" s="146"/>
      <c r="M20" s="146"/>
      <c r="N20" s="146"/>
      <c r="O20" s="146"/>
      <c r="P20" s="146"/>
      <c r="Q20" s="146"/>
      <c r="R20" s="146"/>
      <c r="S20" s="138" t="s">
        <v>3</v>
      </c>
      <c r="T20" s="143">
        <v>160.1</v>
      </c>
      <c r="U20" s="143">
        <v>1022.4</v>
      </c>
    </row>
    <row r="21" spans="1:21" ht="12.75">
      <c r="A21" s="134"/>
      <c r="I21" s="135"/>
      <c r="J21" s="146"/>
      <c r="K21" s="146"/>
      <c r="L21" s="146"/>
      <c r="M21" s="146"/>
      <c r="N21" s="146"/>
      <c r="O21" s="146"/>
      <c r="P21" s="146"/>
      <c r="Q21" s="146"/>
      <c r="R21" s="146"/>
      <c r="S21" s="138" t="s">
        <v>69</v>
      </c>
      <c r="T21" s="143">
        <v>2147.7</v>
      </c>
      <c r="U21" s="143">
        <v>328.6</v>
      </c>
    </row>
    <row r="22" spans="1:21" ht="12">
      <c r="A22" s="134"/>
      <c r="I22" s="135"/>
      <c r="J22" s="146"/>
      <c r="K22" s="146"/>
      <c r="L22" s="146"/>
      <c r="M22" s="146"/>
      <c r="N22" s="146"/>
      <c r="O22" s="146"/>
      <c r="P22" s="146"/>
      <c r="Q22" s="146"/>
      <c r="R22" s="146"/>
      <c r="S22" s="137"/>
      <c r="T22" s="140"/>
      <c r="U22" s="140"/>
    </row>
    <row r="23" spans="1:21" ht="49.5" customHeight="1">
      <c r="A23" s="134"/>
      <c r="I23" s="135"/>
      <c r="J23" s="146"/>
      <c r="K23" s="146"/>
      <c r="L23" s="146"/>
      <c r="M23" s="146"/>
      <c r="N23" s="146"/>
      <c r="O23" s="146"/>
      <c r="P23" s="146"/>
      <c r="Q23" s="146"/>
      <c r="R23" s="146"/>
      <c r="S23" s="137"/>
      <c r="T23" s="168" t="s">
        <v>70</v>
      </c>
      <c r="U23" s="169"/>
    </row>
    <row r="24" spans="1:21" ht="12" customHeight="1">
      <c r="A24" s="134"/>
      <c r="I24" s="135"/>
      <c r="J24" s="146"/>
      <c r="K24" s="146"/>
      <c r="L24" s="146"/>
      <c r="M24" s="146"/>
      <c r="N24" s="146"/>
      <c r="O24" s="146"/>
      <c r="P24" s="146"/>
      <c r="Q24" s="146"/>
      <c r="R24" s="146"/>
      <c r="S24" s="137"/>
      <c r="T24" s="141"/>
      <c r="U24" s="141"/>
    </row>
    <row r="25" spans="1:21" ht="24">
      <c r="A25" s="134"/>
      <c r="I25" s="135"/>
      <c r="J25" s="146"/>
      <c r="K25" s="146"/>
      <c r="L25" s="146"/>
      <c r="M25" s="146"/>
      <c r="N25" s="146"/>
      <c r="O25" s="146"/>
      <c r="P25" s="146"/>
      <c r="Q25" s="146"/>
      <c r="R25" s="146"/>
      <c r="S25" s="139" t="s">
        <v>71</v>
      </c>
      <c r="T25" s="170" t="s">
        <v>67</v>
      </c>
      <c r="U25" s="170" t="s">
        <v>68</v>
      </c>
    </row>
    <row r="26" spans="1:21" ht="12">
      <c r="A26" s="134"/>
      <c r="I26" s="135"/>
      <c r="J26" s="146"/>
      <c r="K26" s="146"/>
      <c r="L26" s="146"/>
      <c r="M26" s="146"/>
      <c r="N26" s="146"/>
      <c r="O26" s="146"/>
      <c r="P26" s="146"/>
      <c r="Q26" s="146"/>
      <c r="R26" s="146"/>
      <c r="S26" s="139"/>
      <c r="T26" s="171"/>
      <c r="U26" s="171"/>
    </row>
    <row r="27" spans="1:19" ht="12">
      <c r="A27" s="134"/>
      <c r="I27" s="135"/>
      <c r="J27" s="146"/>
      <c r="K27" s="146"/>
      <c r="L27" s="146"/>
      <c r="M27" s="146"/>
      <c r="N27" s="146"/>
      <c r="O27" s="146"/>
      <c r="P27" s="146"/>
      <c r="Q27" s="146"/>
      <c r="R27" s="146"/>
      <c r="S27" s="137"/>
    </row>
    <row r="28" spans="1:21" ht="12">
      <c r="A28" s="134"/>
      <c r="I28" s="135"/>
      <c r="J28" s="146"/>
      <c r="K28" s="146"/>
      <c r="L28" s="146"/>
      <c r="M28" s="146"/>
      <c r="N28" s="146"/>
      <c r="O28" s="146"/>
      <c r="P28" s="146"/>
      <c r="Q28" s="146"/>
      <c r="R28" s="146"/>
      <c r="S28" s="137" t="s">
        <v>2</v>
      </c>
      <c r="T28" s="142">
        <f>T17/T7*100-100</f>
        <v>89.09090909090912</v>
      </c>
      <c r="U28" s="142">
        <f>U17/U7*100-100</f>
        <v>58.51454823889739</v>
      </c>
    </row>
    <row r="29" spans="1:21" ht="12">
      <c r="A29" s="134"/>
      <c r="I29" s="135"/>
      <c r="J29" s="146"/>
      <c r="K29" s="146"/>
      <c r="L29" s="146"/>
      <c r="M29" s="146"/>
      <c r="N29" s="146"/>
      <c r="O29" s="146"/>
      <c r="P29" s="146"/>
      <c r="Q29" s="146"/>
      <c r="R29" s="146"/>
      <c r="S29" s="137" t="s">
        <v>1</v>
      </c>
      <c r="T29" s="142">
        <f aca="true" t="shared" si="0" ref="T29:U32">T18/T8*100-100</f>
        <v>104.95894909688013</v>
      </c>
      <c r="U29" s="142">
        <f t="shared" si="0"/>
        <v>-8.069767441860463</v>
      </c>
    </row>
    <row r="30" spans="1:21" ht="12">
      <c r="A30" s="134"/>
      <c r="I30" s="135"/>
      <c r="J30" s="146"/>
      <c r="K30" s="146"/>
      <c r="L30" s="146"/>
      <c r="M30" s="146"/>
      <c r="N30" s="146"/>
      <c r="O30" s="146"/>
      <c r="P30" s="146"/>
      <c r="Q30" s="146"/>
      <c r="R30" s="146"/>
      <c r="S30" s="137" t="s">
        <v>0</v>
      </c>
      <c r="T30" s="142">
        <f t="shared" si="0"/>
        <v>236.11439842209074</v>
      </c>
      <c r="U30" s="142">
        <f t="shared" si="0"/>
        <v>-19.303278688524586</v>
      </c>
    </row>
    <row r="31" spans="1:21" ht="12.75">
      <c r="A31" s="134"/>
      <c r="I31" s="135"/>
      <c r="J31" s="146"/>
      <c r="K31" s="146"/>
      <c r="L31" s="146"/>
      <c r="M31" s="146"/>
      <c r="N31" s="146"/>
      <c r="O31" s="146"/>
      <c r="P31" s="146"/>
      <c r="Q31" s="146"/>
      <c r="R31" s="146"/>
      <c r="S31" s="138" t="s">
        <v>3</v>
      </c>
      <c r="T31" s="142">
        <f t="shared" si="0"/>
        <v>19.477611940298516</v>
      </c>
      <c r="U31" s="142">
        <f t="shared" si="0"/>
        <v>43.394109396914445</v>
      </c>
    </row>
    <row r="32" spans="1:21" ht="12.75">
      <c r="A32" s="134"/>
      <c r="I32" s="135"/>
      <c r="J32" s="146"/>
      <c r="K32" s="146"/>
      <c r="L32" s="146"/>
      <c r="M32" s="146"/>
      <c r="N32" s="146"/>
      <c r="O32" s="146"/>
      <c r="P32" s="146"/>
      <c r="Q32" s="146"/>
      <c r="R32" s="146"/>
      <c r="S32" s="138" t="s">
        <v>69</v>
      </c>
      <c r="T32" s="142">
        <f t="shared" si="0"/>
        <v>3204.1538461538457</v>
      </c>
      <c r="U32" s="142">
        <f t="shared" si="0"/>
        <v>926.875</v>
      </c>
    </row>
    <row r="33" spans="1:18" ht="12">
      <c r="A33" s="134"/>
      <c r="I33" s="135"/>
      <c r="J33" s="146"/>
      <c r="K33" s="146"/>
      <c r="L33" s="146"/>
      <c r="M33" s="146"/>
      <c r="N33" s="146"/>
      <c r="O33" s="146"/>
      <c r="P33" s="146"/>
      <c r="Q33" s="146"/>
      <c r="R33" s="146"/>
    </row>
    <row r="34" spans="1:18" ht="12">
      <c r="A34" s="134"/>
      <c r="I34" s="135"/>
      <c r="J34" s="146"/>
      <c r="K34" s="146"/>
      <c r="L34" s="146"/>
      <c r="M34" s="146"/>
      <c r="N34" s="146"/>
      <c r="O34" s="146"/>
      <c r="P34" s="146"/>
      <c r="Q34" s="146"/>
      <c r="R34" s="146"/>
    </row>
    <row r="35" spans="1:18" ht="12">
      <c r="A35" s="134"/>
      <c r="I35" s="135"/>
      <c r="J35" s="146"/>
      <c r="K35" s="146"/>
      <c r="L35" s="146"/>
      <c r="M35" s="146"/>
      <c r="N35" s="146"/>
      <c r="O35" s="146"/>
      <c r="P35" s="146"/>
      <c r="Q35" s="146"/>
      <c r="R35" s="146"/>
    </row>
    <row r="36" spans="1:18" ht="12">
      <c r="A36" s="134"/>
      <c r="I36" s="135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ht="12">
      <c r="A37" s="134"/>
      <c r="I37" s="135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ht="12">
      <c r="A38" s="134"/>
      <c r="I38" s="135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ht="12">
      <c r="A39" s="134"/>
      <c r="I39" s="135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ht="12">
      <c r="A40" s="134"/>
      <c r="I40" s="135"/>
      <c r="J40" s="146"/>
      <c r="K40" s="146"/>
      <c r="L40" s="146"/>
      <c r="M40" s="146"/>
      <c r="N40" s="146"/>
      <c r="O40" s="146"/>
      <c r="P40" s="146"/>
      <c r="Q40" s="146"/>
      <c r="R40" s="146"/>
    </row>
    <row r="41" spans="1:18" ht="12">
      <c r="A41" s="134"/>
      <c r="I41" s="135"/>
      <c r="J41" s="146"/>
      <c r="K41" s="146"/>
      <c r="L41" s="146"/>
      <c r="M41" s="146"/>
      <c r="N41" s="146"/>
      <c r="O41" s="146"/>
      <c r="P41" s="146"/>
      <c r="Q41" s="146"/>
      <c r="R41" s="146"/>
    </row>
    <row r="42" spans="2:8" ht="12">
      <c r="B42" s="141"/>
      <c r="C42" s="141"/>
      <c r="D42" s="141"/>
      <c r="E42" s="141"/>
      <c r="F42" s="141"/>
      <c r="G42" s="141"/>
      <c r="H42" s="141"/>
    </row>
  </sheetData>
  <mergeCells count="11">
    <mergeCell ref="S14:S15"/>
    <mergeCell ref="T14:T15"/>
    <mergeCell ref="U14:U15"/>
    <mergeCell ref="S5:S6"/>
    <mergeCell ref="T5:T6"/>
    <mergeCell ref="U5:U6"/>
    <mergeCell ref="T4:U4"/>
    <mergeCell ref="T16:U16"/>
    <mergeCell ref="T23:U23"/>
    <mergeCell ref="T25:T26"/>
    <mergeCell ref="U25:U26"/>
  </mergeCells>
  <printOptions horizontalCentered="1"/>
  <pageMargins left="0.1968503937007874" right="0.1968503937007874" top="0.984251968503937" bottom="0.984251968503937" header="0.511811023" footer="0.5118110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pane xSplit="3" topLeftCell="D1" activePane="topRight" state="frozen"/>
      <selection pane="topLeft" activeCell="M52" sqref="M52"/>
      <selection pane="topRight" activeCell="K1" sqref="K1"/>
    </sheetView>
  </sheetViews>
  <sheetFormatPr defaultColWidth="11.421875" defaultRowHeight="12"/>
  <cols>
    <col min="1" max="1" width="4.140625" style="70" customWidth="1"/>
    <col min="2" max="2" width="11.421875" style="70" customWidth="1"/>
    <col min="3" max="3" width="17.28125" style="199" customWidth="1"/>
    <col min="4" max="4" width="12.7109375" style="79" customWidth="1"/>
    <col min="5" max="5" width="12.7109375" style="70" customWidth="1"/>
    <col min="6" max="6" width="13.140625" style="70" customWidth="1"/>
    <col min="7" max="7" width="12.7109375" style="74" customWidth="1"/>
    <col min="8" max="8" width="12.7109375" style="70" customWidth="1"/>
    <col min="9" max="9" width="13.140625" style="79" customWidth="1"/>
    <col min="10" max="10" width="13.140625" style="74" customWidth="1"/>
    <col min="11" max="11" width="13.00390625" style="70" bestFit="1" customWidth="1"/>
    <col min="12" max="12" width="10.57421875" style="79" bestFit="1" customWidth="1"/>
    <col min="13" max="16384" width="11.421875" style="70" customWidth="1"/>
  </cols>
  <sheetData>
    <row r="1" spans="1:10" s="1" customFormat="1" ht="12.75" customHeight="1">
      <c r="A1" s="1" t="s">
        <v>73</v>
      </c>
      <c r="C1" s="181"/>
      <c r="D1" s="182"/>
      <c r="H1" s="2"/>
      <c r="I1" s="2"/>
      <c r="J1" s="74"/>
    </row>
    <row r="2" spans="1:10" s="4" customFormat="1" ht="12.75">
      <c r="A2" s="3"/>
      <c r="C2" s="17"/>
      <c r="D2" s="15"/>
      <c r="H2" s="3"/>
      <c r="I2" s="3"/>
      <c r="J2" s="74"/>
    </row>
    <row r="3" spans="1:10" s="4" customFormat="1" ht="12.75">
      <c r="A3" s="5"/>
      <c r="B3" s="5"/>
      <c r="C3" s="6"/>
      <c r="D3" s="8"/>
      <c r="E3" s="8"/>
      <c r="F3" s="9"/>
      <c r="G3" s="7"/>
      <c r="H3" s="8"/>
      <c r="I3" s="8"/>
      <c r="J3" s="74"/>
    </row>
    <row r="4" spans="1:10" s="4" customFormat="1" ht="12.75">
      <c r="A4" s="10"/>
      <c r="B4" s="10"/>
      <c r="C4" s="11"/>
      <c r="D4" s="12" t="s">
        <v>10</v>
      </c>
      <c r="E4" s="12"/>
      <c r="F4" s="13"/>
      <c r="G4" s="174" t="s">
        <v>11</v>
      </c>
      <c r="H4" s="175"/>
      <c r="I4" s="175"/>
      <c r="J4" s="74"/>
    </row>
    <row r="5" spans="1:10" s="4" customFormat="1" ht="12.75">
      <c r="A5" s="10"/>
      <c r="B5" s="10"/>
      <c r="C5" s="11"/>
      <c r="D5" s="12" t="s">
        <v>12</v>
      </c>
      <c r="E5" s="12"/>
      <c r="F5" s="13"/>
      <c r="G5" s="174" t="s">
        <v>13</v>
      </c>
      <c r="H5" s="175"/>
      <c r="I5" s="175"/>
      <c r="J5" s="74"/>
    </row>
    <row r="6" spans="1:10" s="4" customFormat="1" ht="12.75">
      <c r="A6" s="12" t="s">
        <v>14</v>
      </c>
      <c r="B6" s="14"/>
      <c r="C6" s="190"/>
      <c r="D6" s="16"/>
      <c r="E6" s="16"/>
      <c r="F6" s="17"/>
      <c r="G6" s="15"/>
      <c r="H6" s="16"/>
      <c r="I6" s="16"/>
      <c r="J6" s="74"/>
    </row>
    <row r="7" spans="1:10" s="4" customFormat="1" ht="12.75">
      <c r="A7" s="10"/>
      <c r="B7" s="10"/>
      <c r="C7" s="11"/>
      <c r="D7" s="183">
        <v>2006</v>
      </c>
      <c r="E7" s="178">
        <v>2004</v>
      </c>
      <c r="F7" s="18" t="s">
        <v>15</v>
      </c>
      <c r="G7" s="178">
        <v>2006</v>
      </c>
      <c r="H7" s="178">
        <v>2004</v>
      </c>
      <c r="I7" s="19" t="s">
        <v>15</v>
      </c>
      <c r="J7" s="74"/>
    </row>
    <row r="8" spans="1:10" s="4" customFormat="1" ht="12.75">
      <c r="A8" s="10"/>
      <c r="B8" s="10"/>
      <c r="C8" s="11"/>
      <c r="D8" s="184"/>
      <c r="E8" s="179"/>
      <c r="F8" s="20" t="s">
        <v>16</v>
      </c>
      <c r="G8" s="179"/>
      <c r="H8" s="179"/>
      <c r="I8" s="21" t="s">
        <v>16</v>
      </c>
      <c r="J8" s="74"/>
    </row>
    <row r="9" spans="1:10" s="4" customFormat="1" ht="16.5" customHeight="1">
      <c r="A9" s="22"/>
      <c r="B9" s="22"/>
      <c r="C9" s="23"/>
      <c r="D9" s="26" t="s">
        <v>17</v>
      </c>
      <c r="E9" s="24"/>
      <c r="F9" s="25" t="s">
        <v>18</v>
      </c>
      <c r="G9" s="26" t="s">
        <v>17</v>
      </c>
      <c r="H9" s="24"/>
      <c r="I9" s="27" t="s">
        <v>18</v>
      </c>
      <c r="J9" s="74"/>
    </row>
    <row r="10" spans="1:10" s="30" customFormat="1" ht="7.5" customHeight="1">
      <c r="A10" s="28"/>
      <c r="B10" s="29"/>
      <c r="C10" s="191"/>
      <c r="D10" s="31"/>
      <c r="E10" s="28"/>
      <c r="F10" s="28"/>
      <c r="G10" s="28"/>
      <c r="H10" s="32"/>
      <c r="I10" s="28"/>
      <c r="J10" s="74"/>
    </row>
    <row r="11" spans="2:10" s="33" customFormat="1" ht="16.5" customHeight="1">
      <c r="B11" s="1"/>
      <c r="C11" s="192"/>
      <c r="D11" s="176" t="s">
        <v>19</v>
      </c>
      <c r="E11" s="176"/>
      <c r="F11" s="176"/>
      <c r="G11" s="176"/>
      <c r="H11" s="176"/>
      <c r="I11" s="176"/>
      <c r="J11" s="74"/>
    </row>
    <row r="12" spans="1:10" s="33" customFormat="1" ht="7.5" customHeight="1">
      <c r="A12" s="4"/>
      <c r="B12" s="1"/>
      <c r="C12" s="192"/>
      <c r="D12" s="34"/>
      <c r="E12" s="34"/>
      <c r="F12" s="35"/>
      <c r="G12" s="34"/>
      <c r="H12" s="36"/>
      <c r="I12" s="35"/>
      <c r="J12" s="74"/>
    </row>
    <row r="13" spans="1:12" s="33" customFormat="1" ht="16.5" customHeight="1">
      <c r="A13" s="3"/>
      <c r="B13" s="33" t="s">
        <v>21</v>
      </c>
      <c r="C13" s="192"/>
      <c r="D13" s="185">
        <f>5.968+0.279</f>
        <v>6.247</v>
      </c>
      <c r="E13" s="37">
        <v>5.2</v>
      </c>
      <c r="F13" s="38">
        <f>SUM(D13/E13)*100-100</f>
        <v>20.134615384615387</v>
      </c>
      <c r="G13" s="37">
        <f>21.4+1.3</f>
        <v>22.7</v>
      </c>
      <c r="H13" s="37">
        <v>9.4</v>
      </c>
      <c r="I13" s="39">
        <f>SUM(G13/H13)*100-100</f>
        <v>141.48936170212764</v>
      </c>
      <c r="J13" s="74"/>
      <c r="K13" s="41"/>
      <c r="L13" s="41"/>
    </row>
    <row r="14" spans="1:12" s="33" customFormat="1" ht="16.5" customHeight="1">
      <c r="A14" s="3"/>
      <c r="B14" s="33" t="s">
        <v>2</v>
      </c>
      <c r="C14" s="192"/>
      <c r="D14" s="185">
        <v>524.2</v>
      </c>
      <c r="E14" s="37">
        <v>489.7</v>
      </c>
      <c r="F14" s="38">
        <f aca="true" t="shared" si="0" ref="F14:F25">SUM(D14/E14)*100-100</f>
        <v>7.045129671227301</v>
      </c>
      <c r="G14" s="37">
        <v>510.9</v>
      </c>
      <c r="H14" s="37">
        <v>918.2</v>
      </c>
      <c r="I14" s="39">
        <f>SUM(G14/H14)*100-100</f>
        <v>-44.35852755390983</v>
      </c>
      <c r="J14" s="74"/>
      <c r="K14" s="41"/>
      <c r="L14" s="41"/>
    </row>
    <row r="15" spans="1:12" s="33" customFormat="1" ht="16.5" customHeight="1">
      <c r="A15" s="3"/>
      <c r="B15" s="33" t="s">
        <v>64</v>
      </c>
      <c r="C15" s="192"/>
      <c r="D15" s="185">
        <v>1.9</v>
      </c>
      <c r="E15" s="37">
        <v>0.4</v>
      </c>
      <c r="F15" s="38">
        <f t="shared" si="0"/>
        <v>374.9999999999999</v>
      </c>
      <c r="G15" s="37">
        <v>12.9</v>
      </c>
      <c r="H15" s="37">
        <v>11.3</v>
      </c>
      <c r="I15" s="39">
        <f aca="true" t="shared" si="1" ref="I15:I20">SUM(G15/H15)*100-100</f>
        <v>14.159292035398224</v>
      </c>
      <c r="J15" s="74"/>
      <c r="K15" s="41"/>
      <c r="L15" s="41"/>
    </row>
    <row r="16" spans="1:12" s="33" customFormat="1" ht="16.5" customHeight="1">
      <c r="A16" s="3"/>
      <c r="B16" s="33" t="s">
        <v>0</v>
      </c>
      <c r="C16" s="192"/>
      <c r="D16" s="185">
        <v>150.5</v>
      </c>
      <c r="E16" s="37">
        <v>66.8</v>
      </c>
      <c r="F16" s="38">
        <f t="shared" si="0"/>
        <v>125.2994011976048</v>
      </c>
      <c r="G16" s="37">
        <v>46.4</v>
      </c>
      <c r="H16" s="37">
        <v>32.3</v>
      </c>
      <c r="I16" s="39">
        <f t="shared" si="1"/>
        <v>43.65325077399382</v>
      </c>
      <c r="J16" s="74"/>
      <c r="K16" s="41"/>
      <c r="L16" s="41"/>
    </row>
    <row r="17" spans="1:12" s="33" customFormat="1" ht="16.5" customHeight="1">
      <c r="A17" s="3"/>
      <c r="B17" s="33" t="s">
        <v>20</v>
      </c>
      <c r="C17" s="192"/>
      <c r="D17" s="185">
        <v>5.5</v>
      </c>
      <c r="E17" s="37">
        <v>10.1</v>
      </c>
      <c r="F17" s="38">
        <f t="shared" si="0"/>
        <v>-45.54455445544554</v>
      </c>
      <c r="G17" s="37">
        <v>14.4</v>
      </c>
      <c r="H17" s="37">
        <v>18.3</v>
      </c>
      <c r="I17" s="39">
        <f t="shared" si="1"/>
        <v>-21.311475409836063</v>
      </c>
      <c r="J17" s="137"/>
      <c r="K17" s="42"/>
      <c r="L17" s="41"/>
    </row>
    <row r="18" spans="1:12" s="33" customFormat="1" ht="16.5" customHeight="1">
      <c r="A18" s="3"/>
      <c r="B18" s="33" t="s">
        <v>23</v>
      </c>
      <c r="C18" s="192"/>
      <c r="D18" s="185">
        <v>14.8</v>
      </c>
      <c r="E18" s="37">
        <v>3.8</v>
      </c>
      <c r="F18" s="38">
        <f t="shared" si="0"/>
        <v>289.47368421052636</v>
      </c>
      <c r="G18" s="37">
        <v>28.6</v>
      </c>
      <c r="H18" s="37">
        <v>21.7</v>
      </c>
      <c r="I18" s="39">
        <f t="shared" si="1"/>
        <v>31.79723502304148</v>
      </c>
      <c r="J18" s="137"/>
      <c r="K18" s="42"/>
      <c r="L18" s="41"/>
    </row>
    <row r="19" spans="1:12" s="33" customFormat="1" ht="16.5" customHeight="1">
      <c r="A19" s="3"/>
      <c r="B19" s="33" t="s">
        <v>65</v>
      </c>
      <c r="C19" s="192"/>
      <c r="D19" s="185">
        <v>3.1</v>
      </c>
      <c r="E19" s="37">
        <v>1.7</v>
      </c>
      <c r="F19" s="38">
        <f t="shared" si="0"/>
        <v>82.35294117647061</v>
      </c>
      <c r="G19" s="37">
        <v>21.2</v>
      </c>
      <c r="H19" s="37">
        <v>30.8</v>
      </c>
      <c r="I19" s="39">
        <f t="shared" si="1"/>
        <v>-31.16883116883116</v>
      </c>
      <c r="J19" s="137"/>
      <c r="K19" s="42"/>
      <c r="L19" s="41"/>
    </row>
    <row r="20" spans="1:12" s="33" customFormat="1" ht="16.5" customHeight="1">
      <c r="A20" s="3"/>
      <c r="B20" s="33" t="s">
        <v>66</v>
      </c>
      <c r="C20" s="192"/>
      <c r="D20" s="185">
        <v>8.9</v>
      </c>
      <c r="E20" s="37">
        <v>6.4</v>
      </c>
      <c r="F20" s="38">
        <f t="shared" si="0"/>
        <v>39.0625</v>
      </c>
      <c r="G20" s="37">
        <v>11.9</v>
      </c>
      <c r="H20" s="37">
        <v>21.1</v>
      </c>
      <c r="I20" s="39">
        <f t="shared" si="1"/>
        <v>-43.601895734597164</v>
      </c>
      <c r="J20" s="138"/>
      <c r="K20" s="42"/>
      <c r="L20" s="41"/>
    </row>
    <row r="21" spans="1:12" s="33" customFormat="1" ht="16.5" customHeight="1">
      <c r="A21" s="3"/>
      <c r="B21" s="33" t="s">
        <v>22</v>
      </c>
      <c r="C21" s="192"/>
      <c r="D21" s="185">
        <v>22.1</v>
      </c>
      <c r="E21" s="37">
        <v>19.4</v>
      </c>
      <c r="F21" s="38">
        <f t="shared" si="0"/>
        <v>13.91752577319589</v>
      </c>
      <c r="G21" s="37">
        <v>14</v>
      </c>
      <c r="H21" s="37">
        <v>20.3</v>
      </c>
      <c r="I21" s="39">
        <f aca="true" t="shared" si="2" ref="I21:I34">SUM(G21/H21)*100-100</f>
        <v>-31.034482758620697</v>
      </c>
      <c r="J21" s="138"/>
      <c r="K21" s="42"/>
      <c r="L21" s="42"/>
    </row>
    <row r="22" spans="1:10" s="33" customFormat="1" ht="16.5" customHeight="1">
      <c r="A22" s="3"/>
      <c r="B22" s="33" t="s">
        <v>7</v>
      </c>
      <c r="C22" s="192"/>
      <c r="D22" s="185">
        <v>49.5</v>
      </c>
      <c r="E22" s="37">
        <v>55.9</v>
      </c>
      <c r="F22" s="38">
        <f t="shared" si="0"/>
        <v>-11.449016100178895</v>
      </c>
      <c r="G22" s="37">
        <v>6.9</v>
      </c>
      <c r="H22" s="37">
        <v>6.9</v>
      </c>
      <c r="I22" s="39">
        <f t="shared" si="2"/>
        <v>0</v>
      </c>
      <c r="J22" s="74"/>
    </row>
    <row r="23" spans="1:10" s="33" customFormat="1" ht="16.5" customHeight="1">
      <c r="A23" s="3"/>
      <c r="B23" s="33" t="s">
        <v>4</v>
      </c>
      <c r="C23" s="192"/>
      <c r="D23" s="185">
        <v>691.5</v>
      </c>
      <c r="E23" s="37">
        <v>522.2</v>
      </c>
      <c r="F23" s="38">
        <f t="shared" si="0"/>
        <v>32.42052853312907</v>
      </c>
      <c r="G23" s="37">
        <v>870.9</v>
      </c>
      <c r="H23" s="37">
        <v>1249.9</v>
      </c>
      <c r="I23" s="39">
        <f t="shared" si="2"/>
        <v>-30.322425794063534</v>
      </c>
      <c r="J23" s="74"/>
    </row>
    <row r="24" spans="1:14" s="33" customFormat="1" ht="16.5" customHeight="1">
      <c r="A24" s="3"/>
      <c r="B24" s="33" t="s">
        <v>3</v>
      </c>
      <c r="C24" s="192"/>
      <c r="D24" s="185">
        <v>825.8</v>
      </c>
      <c r="E24" s="37">
        <v>560.9</v>
      </c>
      <c r="F24" s="38">
        <f t="shared" si="0"/>
        <v>47.22766981636656</v>
      </c>
      <c r="G24" s="37">
        <v>196.6</v>
      </c>
      <c r="H24" s="37">
        <v>231.9</v>
      </c>
      <c r="I24" s="39">
        <f t="shared" si="2"/>
        <v>-15.222078482104365</v>
      </c>
      <c r="J24" s="74"/>
      <c r="M24" s="41"/>
      <c r="N24" s="41"/>
    </row>
    <row r="25" spans="1:14" s="33" customFormat="1" ht="16.5" customHeight="1">
      <c r="A25" s="3"/>
      <c r="B25" s="33" t="s">
        <v>6</v>
      </c>
      <c r="C25" s="192"/>
      <c r="D25" s="185">
        <v>303.1</v>
      </c>
      <c r="E25" s="37">
        <v>58.6</v>
      </c>
      <c r="F25" s="38">
        <f t="shared" si="0"/>
        <v>417.23549488054607</v>
      </c>
      <c r="G25" s="37">
        <v>25.5</v>
      </c>
      <c r="H25" s="37">
        <v>29</v>
      </c>
      <c r="I25" s="39">
        <f t="shared" si="2"/>
        <v>-12.06896551724138</v>
      </c>
      <c r="J25" s="74"/>
      <c r="M25" s="42"/>
      <c r="N25" s="42"/>
    </row>
    <row r="26" spans="1:14" s="33" customFormat="1" ht="16.5" customHeight="1">
      <c r="A26" s="3"/>
      <c r="B26" s="33" t="s">
        <v>1</v>
      </c>
      <c r="C26" s="192"/>
      <c r="D26" s="185">
        <v>38.2</v>
      </c>
      <c r="E26" s="37">
        <v>21.5</v>
      </c>
      <c r="F26" s="38">
        <f aca="true" t="shared" si="3" ref="F26:F34">SUM(D26/E26)*100-100</f>
        <v>77.67441860465118</v>
      </c>
      <c r="G26" s="37">
        <v>357.1</v>
      </c>
      <c r="H26" s="37">
        <v>535.1</v>
      </c>
      <c r="I26" s="39">
        <f t="shared" si="2"/>
        <v>-33.264810315828825</v>
      </c>
      <c r="J26" s="74"/>
      <c r="K26" s="41"/>
      <c r="L26" s="41"/>
      <c r="M26" s="41"/>
      <c r="N26" s="41"/>
    </row>
    <row r="27" spans="1:12" s="33" customFormat="1" ht="16.5" customHeight="1">
      <c r="A27" s="3"/>
      <c r="B27" s="33" t="s">
        <v>9</v>
      </c>
      <c r="C27" s="192"/>
      <c r="D27" s="185">
        <v>210.7</v>
      </c>
      <c r="E27" s="37">
        <v>166.9</v>
      </c>
      <c r="F27" s="38">
        <f t="shared" si="3"/>
        <v>26.24325943678849</v>
      </c>
      <c r="G27" s="37">
        <v>63.6</v>
      </c>
      <c r="H27" s="37">
        <v>61.2</v>
      </c>
      <c r="I27" s="39">
        <f t="shared" si="2"/>
        <v>3.921568627450995</v>
      </c>
      <c r="J27" s="74"/>
      <c r="K27" s="40"/>
      <c r="L27" s="42"/>
    </row>
    <row r="28" spans="1:12" s="33" customFormat="1" ht="16.5" customHeight="1">
      <c r="A28" s="3"/>
      <c r="B28" s="33" t="s">
        <v>26</v>
      </c>
      <c r="C28" s="192"/>
      <c r="D28" s="185">
        <v>154.6</v>
      </c>
      <c r="E28" s="37">
        <v>89.9</v>
      </c>
      <c r="F28" s="38">
        <f t="shared" si="3"/>
        <v>71.96885428253614</v>
      </c>
      <c r="G28" s="37">
        <v>52.9</v>
      </c>
      <c r="H28" s="37">
        <v>62.4</v>
      </c>
      <c r="I28" s="39">
        <f t="shared" si="2"/>
        <v>-15.224358974358978</v>
      </c>
      <c r="J28" s="74"/>
      <c r="K28" s="41"/>
      <c r="L28" s="41"/>
    </row>
    <row r="29" spans="1:13" s="33" customFormat="1" ht="16.5" customHeight="1">
      <c r="A29" s="3"/>
      <c r="B29" s="33" t="s">
        <v>25</v>
      </c>
      <c r="C29" s="192"/>
      <c r="D29" s="185">
        <v>0.3</v>
      </c>
      <c r="E29" s="37">
        <v>1.5</v>
      </c>
      <c r="F29" s="38">
        <f t="shared" si="3"/>
        <v>-80</v>
      </c>
      <c r="G29" s="37">
        <v>3.5</v>
      </c>
      <c r="H29" s="37">
        <v>4.6</v>
      </c>
      <c r="I29" s="39">
        <f t="shared" si="2"/>
        <v>-23.91304347826086</v>
      </c>
      <c r="J29" s="74"/>
      <c r="K29" s="41"/>
      <c r="L29" s="41"/>
      <c r="M29" s="41"/>
    </row>
    <row r="30" spans="1:13" s="33" customFormat="1" ht="16.5" customHeight="1">
      <c r="A30" s="3"/>
      <c r="B30" s="33" t="s">
        <v>5</v>
      </c>
      <c r="C30" s="192"/>
      <c r="D30" s="185">
        <v>1468.9</v>
      </c>
      <c r="E30" s="37">
        <v>1067.2</v>
      </c>
      <c r="F30" s="38">
        <f t="shared" si="3"/>
        <v>37.64055472263868</v>
      </c>
      <c r="G30" s="37">
        <v>410.7</v>
      </c>
      <c r="H30" s="37">
        <v>580.8</v>
      </c>
      <c r="I30" s="39">
        <f t="shared" si="2"/>
        <v>-29.287190082644628</v>
      </c>
      <c r="J30" s="74"/>
      <c r="K30" s="41"/>
      <c r="L30" s="41"/>
      <c r="M30" s="42"/>
    </row>
    <row r="31" spans="1:13" s="33" customFormat="1" ht="16.5" customHeight="1">
      <c r="A31" s="3"/>
      <c r="B31" s="33" t="s">
        <v>8</v>
      </c>
      <c r="C31" s="192"/>
      <c r="D31" s="185">
        <v>259.6</v>
      </c>
      <c r="E31" s="37">
        <v>290.9</v>
      </c>
      <c r="F31" s="38">
        <f t="shared" si="3"/>
        <v>-10.759711240976273</v>
      </c>
      <c r="G31" s="37">
        <v>126.8</v>
      </c>
      <c r="H31" s="37">
        <v>135.5</v>
      </c>
      <c r="I31" s="39">
        <f t="shared" si="2"/>
        <v>-6.420664206642073</v>
      </c>
      <c r="J31" s="74"/>
      <c r="K31" s="41"/>
      <c r="L31" s="41"/>
      <c r="M31" s="41"/>
    </row>
    <row r="32" spans="1:16" s="33" customFormat="1" ht="16.5" customHeight="1">
      <c r="A32" s="3"/>
      <c r="B32" s="33" t="s">
        <v>24</v>
      </c>
      <c r="C32" s="192"/>
      <c r="D32" s="185">
        <v>2</v>
      </c>
      <c r="E32" s="37">
        <v>1.3</v>
      </c>
      <c r="F32" s="38">
        <f t="shared" si="3"/>
        <v>53.84615384615384</v>
      </c>
      <c r="G32" s="37">
        <v>14.6</v>
      </c>
      <c r="H32" s="37">
        <v>12.9</v>
      </c>
      <c r="I32" s="39">
        <f t="shared" si="2"/>
        <v>13.178294573643413</v>
      </c>
      <c r="J32" s="74"/>
      <c r="K32" s="41"/>
      <c r="L32" s="41"/>
      <c r="M32" s="41"/>
      <c r="N32" s="41"/>
      <c r="O32" s="41"/>
      <c r="P32" s="41"/>
    </row>
    <row r="33" spans="1:16" s="33" customFormat="1" ht="16.5" customHeight="1">
      <c r="A33" s="3"/>
      <c r="B33" s="33" t="s">
        <v>27</v>
      </c>
      <c r="C33" s="192"/>
      <c r="D33" s="185">
        <v>79.3</v>
      </c>
      <c r="E33" s="37">
        <v>101.9</v>
      </c>
      <c r="F33" s="38">
        <f t="shared" si="3"/>
        <v>-22.178606476938185</v>
      </c>
      <c r="G33" s="37">
        <v>34.9</v>
      </c>
      <c r="H33" s="37">
        <v>40.3</v>
      </c>
      <c r="I33" s="39">
        <f t="shared" si="2"/>
        <v>-13.399503722084361</v>
      </c>
      <c r="J33" s="74"/>
      <c r="K33" s="41"/>
      <c r="L33" s="43"/>
      <c r="M33" s="43"/>
      <c r="N33" s="43"/>
      <c r="O33" s="43"/>
      <c r="P33" s="43"/>
    </row>
    <row r="34" spans="1:16" s="33" customFormat="1" ht="16.5" customHeight="1">
      <c r="A34" s="3"/>
      <c r="B34" s="44"/>
      <c r="C34" s="193" t="s">
        <v>28</v>
      </c>
      <c r="D34" s="186">
        <v>4820.7</v>
      </c>
      <c r="E34" s="45">
        <v>3542.2</v>
      </c>
      <c r="F34" s="46">
        <f t="shared" si="3"/>
        <v>36.093388289763425</v>
      </c>
      <c r="G34" s="45">
        <v>2847</v>
      </c>
      <c r="H34" s="45">
        <v>4033.9</v>
      </c>
      <c r="I34" s="47">
        <f t="shared" si="2"/>
        <v>-29.4231388978408</v>
      </c>
      <c r="J34" s="131"/>
      <c r="K34" s="42"/>
      <c r="L34" s="41"/>
      <c r="M34" s="41"/>
      <c r="N34" s="41"/>
      <c r="O34" s="41"/>
      <c r="P34" s="41"/>
    </row>
    <row r="35" spans="2:15" s="48" customFormat="1" ht="21.75" customHeight="1">
      <c r="B35" s="49"/>
      <c r="C35" s="194"/>
      <c r="D35" s="177" t="s">
        <v>29</v>
      </c>
      <c r="E35" s="177"/>
      <c r="F35" s="177"/>
      <c r="G35" s="177"/>
      <c r="H35" s="177"/>
      <c r="I35" s="177"/>
      <c r="J35" s="144"/>
      <c r="K35" s="50"/>
      <c r="L35" s="51"/>
      <c r="M35" s="51"/>
      <c r="N35" s="51"/>
      <c r="O35" s="52"/>
    </row>
    <row r="36" spans="1:15" s="48" customFormat="1" ht="7.5" customHeight="1">
      <c r="A36" s="53"/>
      <c r="B36" s="54"/>
      <c r="C36" s="194"/>
      <c r="D36" s="55"/>
      <c r="E36" s="55"/>
      <c r="F36" s="56"/>
      <c r="G36" s="55"/>
      <c r="H36" s="55"/>
      <c r="I36" s="56"/>
      <c r="J36" s="74"/>
      <c r="K36" s="51"/>
      <c r="L36" s="51"/>
      <c r="M36" s="51"/>
      <c r="N36" s="51"/>
      <c r="O36" s="52"/>
    </row>
    <row r="37" spans="1:13" s="48" customFormat="1" ht="16.5" customHeight="1">
      <c r="A37" s="52"/>
      <c r="B37" s="33" t="s">
        <v>72</v>
      </c>
      <c r="C37" s="195"/>
      <c r="D37" s="187">
        <v>860.2</v>
      </c>
      <c r="E37" s="57">
        <v>695.4</v>
      </c>
      <c r="F37" s="38">
        <f aca="true" t="shared" si="4" ref="F37:F50">SUM(D37/E37)*100-100</f>
        <v>23.698590739142958</v>
      </c>
      <c r="G37" s="57">
        <v>55</v>
      </c>
      <c r="H37" s="57">
        <v>139.3</v>
      </c>
      <c r="I37" s="39">
        <f aca="true" t="shared" si="5" ref="I37:I50">SUM(G37/H37)*100-100</f>
        <v>-60.51687006460876</v>
      </c>
      <c r="J37" s="74"/>
      <c r="K37" s="58"/>
      <c r="L37" s="41"/>
      <c r="M37" s="50"/>
    </row>
    <row r="38" spans="1:13" s="48" customFormat="1" ht="16.5" customHeight="1">
      <c r="A38" s="52"/>
      <c r="B38" s="33" t="s">
        <v>64</v>
      </c>
      <c r="C38" s="195"/>
      <c r="D38" s="187">
        <v>137.6</v>
      </c>
      <c r="E38" s="57">
        <v>87.9</v>
      </c>
      <c r="F38" s="38">
        <f t="shared" si="4"/>
        <v>56.541524459613186</v>
      </c>
      <c r="G38" s="57">
        <v>23.6</v>
      </c>
      <c r="H38" s="57">
        <v>21.5</v>
      </c>
      <c r="I38" s="39">
        <f t="shared" si="5"/>
        <v>9.767441860465127</v>
      </c>
      <c r="J38" s="74"/>
      <c r="K38" s="58"/>
      <c r="L38" s="41"/>
      <c r="M38" s="50"/>
    </row>
    <row r="39" spans="1:13" s="48" customFormat="1" ht="16.5" customHeight="1">
      <c r="A39" s="52"/>
      <c r="B39" s="52" t="s">
        <v>0</v>
      </c>
      <c r="C39" s="195"/>
      <c r="D39" s="187">
        <v>674.6</v>
      </c>
      <c r="E39" s="57">
        <v>686.3</v>
      </c>
      <c r="F39" s="38">
        <f t="shared" si="4"/>
        <v>-1.7047938219437526</v>
      </c>
      <c r="G39" s="57">
        <v>1029.5</v>
      </c>
      <c r="H39" s="57">
        <v>2267.9</v>
      </c>
      <c r="I39" s="39">
        <f t="shared" si="5"/>
        <v>-54.60558225671326</v>
      </c>
      <c r="J39" s="74"/>
      <c r="K39" s="58"/>
      <c r="L39" s="41"/>
      <c r="M39" s="50"/>
    </row>
    <row r="40" spans="1:13" s="48" customFormat="1" ht="16.5" customHeight="1">
      <c r="A40" s="52"/>
      <c r="B40" s="52" t="s">
        <v>65</v>
      </c>
      <c r="C40" s="195"/>
      <c r="D40" s="187">
        <v>129.8</v>
      </c>
      <c r="E40" s="57">
        <v>107</v>
      </c>
      <c r="F40" s="38">
        <f t="shared" si="4"/>
        <v>21.30841121495328</v>
      </c>
      <c r="G40" s="57">
        <v>17.3</v>
      </c>
      <c r="H40" s="57">
        <v>44.8</v>
      </c>
      <c r="I40" s="39">
        <f t="shared" si="5"/>
        <v>-61.38392857142857</v>
      </c>
      <c r="J40" s="74"/>
      <c r="K40" s="58"/>
      <c r="L40" s="41"/>
      <c r="M40" s="50"/>
    </row>
    <row r="41" spans="1:13" s="48" customFormat="1" ht="16.5" customHeight="1">
      <c r="A41" s="52"/>
      <c r="B41" s="52" t="s">
        <v>66</v>
      </c>
      <c r="C41" s="195"/>
      <c r="D41" s="187">
        <v>84.2</v>
      </c>
      <c r="E41" s="57">
        <v>75.5</v>
      </c>
      <c r="F41" s="38">
        <f t="shared" si="4"/>
        <v>11.52317880794702</v>
      </c>
      <c r="G41" s="57">
        <v>9.1</v>
      </c>
      <c r="H41" s="57">
        <v>29.1</v>
      </c>
      <c r="I41" s="39">
        <f t="shared" si="5"/>
        <v>-68.72852233676976</v>
      </c>
      <c r="J41" s="74"/>
      <c r="K41" s="58"/>
      <c r="L41" s="41"/>
      <c r="M41" s="50"/>
    </row>
    <row r="42" spans="1:14" s="48" customFormat="1" ht="16.5" customHeight="1">
      <c r="A42" s="52"/>
      <c r="B42" s="52" t="s">
        <v>7</v>
      </c>
      <c r="C42" s="195"/>
      <c r="D42" s="187">
        <v>465.8</v>
      </c>
      <c r="E42" s="57">
        <v>454.2</v>
      </c>
      <c r="F42" s="38">
        <f t="shared" si="4"/>
        <v>2.5539409951563385</v>
      </c>
      <c r="G42" s="57">
        <v>501.2</v>
      </c>
      <c r="H42" s="57">
        <v>461.4</v>
      </c>
      <c r="I42" s="39">
        <f t="shared" si="5"/>
        <v>8.625921109666251</v>
      </c>
      <c r="J42" s="74"/>
      <c r="K42" s="58"/>
      <c r="L42" s="41"/>
      <c r="M42" s="51"/>
      <c r="N42" s="51"/>
    </row>
    <row r="43" spans="1:14" s="48" customFormat="1" ht="16.5" customHeight="1">
      <c r="A43" s="52"/>
      <c r="B43" s="52" t="s">
        <v>3</v>
      </c>
      <c r="C43" s="195"/>
      <c r="D43" s="187">
        <v>61.1</v>
      </c>
      <c r="E43" s="57">
        <v>179.2</v>
      </c>
      <c r="F43" s="38">
        <f t="shared" si="4"/>
        <v>-65.90401785714286</v>
      </c>
      <c r="G43" s="57">
        <v>99</v>
      </c>
      <c r="H43" s="57">
        <v>261</v>
      </c>
      <c r="I43" s="39">
        <f t="shared" si="5"/>
        <v>-62.06896551724138</v>
      </c>
      <c r="J43" s="74"/>
      <c r="K43" s="58"/>
      <c r="L43" s="41"/>
      <c r="M43" s="51"/>
      <c r="N43" s="51"/>
    </row>
    <row r="44" spans="1:15" s="48" customFormat="1" ht="16.5" customHeight="1">
      <c r="A44" s="52"/>
      <c r="B44" s="52" t="s">
        <v>30</v>
      </c>
      <c r="C44" s="195"/>
      <c r="D44" s="187">
        <v>1.1</v>
      </c>
      <c r="E44" s="57">
        <v>28.9</v>
      </c>
      <c r="F44" s="38">
        <f t="shared" si="4"/>
        <v>-96.19377162629758</v>
      </c>
      <c r="G44" s="57">
        <v>16.5</v>
      </c>
      <c r="H44" s="57">
        <v>6.8</v>
      </c>
      <c r="I44" s="39">
        <f t="shared" si="5"/>
        <v>142.64705882352945</v>
      </c>
      <c r="J44" s="74"/>
      <c r="M44" s="51"/>
      <c r="N44" s="51"/>
      <c r="O44" s="52"/>
    </row>
    <row r="45" spans="1:15" s="48" customFormat="1" ht="16.5" customHeight="1">
      <c r="A45" s="52"/>
      <c r="B45" s="52" t="s">
        <v>6</v>
      </c>
      <c r="C45" s="195"/>
      <c r="D45" s="187">
        <v>1629.5</v>
      </c>
      <c r="E45" s="57">
        <v>680.2</v>
      </c>
      <c r="F45" s="38">
        <f t="shared" si="4"/>
        <v>139.5618935607174</v>
      </c>
      <c r="G45" s="57">
        <v>518.2</v>
      </c>
      <c r="H45" s="57">
        <v>498.8</v>
      </c>
      <c r="I45" s="39">
        <f t="shared" si="5"/>
        <v>3.8893344025661634</v>
      </c>
      <c r="J45" s="74"/>
      <c r="M45" s="51"/>
      <c r="N45" s="51"/>
      <c r="O45" s="52"/>
    </row>
    <row r="46" spans="1:15" s="48" customFormat="1" ht="16.5" customHeight="1">
      <c r="A46" s="52"/>
      <c r="B46" s="52" t="s">
        <v>1</v>
      </c>
      <c r="C46" s="195"/>
      <c r="D46" s="187">
        <v>938.1</v>
      </c>
      <c r="E46" s="57">
        <v>680.5</v>
      </c>
      <c r="F46" s="38">
        <f t="shared" si="4"/>
        <v>37.854518736223355</v>
      </c>
      <c r="G46" s="57">
        <v>310.1</v>
      </c>
      <c r="H46" s="57">
        <v>525.9</v>
      </c>
      <c r="I46" s="39">
        <f t="shared" si="5"/>
        <v>-41.03441718957976</v>
      </c>
      <c r="J46" s="74"/>
      <c r="M46" s="51"/>
      <c r="N46" s="50"/>
      <c r="O46" s="52"/>
    </row>
    <row r="47" spans="1:15" s="48" customFormat="1" ht="16.5" customHeight="1">
      <c r="A47" s="52"/>
      <c r="B47" s="52" t="s">
        <v>25</v>
      </c>
      <c r="C47" s="195"/>
      <c r="D47" s="187">
        <v>1.7</v>
      </c>
      <c r="E47" s="57">
        <v>2.1</v>
      </c>
      <c r="F47" s="38">
        <f t="shared" si="4"/>
        <v>-19.04761904761905</v>
      </c>
      <c r="G47" s="57">
        <v>65.9</v>
      </c>
      <c r="H47" s="57">
        <v>41.5</v>
      </c>
      <c r="I47" s="39">
        <f t="shared" si="5"/>
        <v>58.79518072289159</v>
      </c>
      <c r="J47" s="74"/>
      <c r="K47" s="51"/>
      <c r="L47" s="51"/>
      <c r="M47" s="51"/>
      <c r="N47" s="51"/>
      <c r="O47" s="52"/>
    </row>
    <row r="48" spans="1:15" s="48" customFormat="1" ht="16.5" customHeight="1">
      <c r="A48" s="52"/>
      <c r="B48" s="52" t="s">
        <v>31</v>
      </c>
      <c r="C48" s="195"/>
      <c r="D48" s="187">
        <v>68.6</v>
      </c>
      <c r="E48" s="57">
        <v>39.4</v>
      </c>
      <c r="F48" s="38">
        <f t="shared" si="4"/>
        <v>74.11167512690355</v>
      </c>
      <c r="G48" s="57">
        <v>61.7</v>
      </c>
      <c r="H48" s="57">
        <v>57.9</v>
      </c>
      <c r="I48" s="39">
        <f t="shared" si="5"/>
        <v>6.563039723661504</v>
      </c>
      <c r="J48" s="74"/>
      <c r="K48" s="50"/>
      <c r="L48" s="51"/>
      <c r="M48" s="51"/>
      <c r="N48" s="51"/>
      <c r="O48" s="52"/>
    </row>
    <row r="49" spans="1:15" s="48" customFormat="1" ht="16.5" customHeight="1">
      <c r="A49" s="52"/>
      <c r="B49" s="52" t="s">
        <v>32</v>
      </c>
      <c r="C49" s="195"/>
      <c r="D49" s="187">
        <v>105.9</v>
      </c>
      <c r="E49" s="57">
        <v>87.8</v>
      </c>
      <c r="F49" s="38">
        <f t="shared" si="4"/>
        <v>20.615034168564932</v>
      </c>
      <c r="G49" s="57">
        <v>173.9</v>
      </c>
      <c r="H49" s="57">
        <v>180.8</v>
      </c>
      <c r="I49" s="39">
        <f t="shared" si="5"/>
        <v>-3.81637168141593</v>
      </c>
      <c r="J49" s="74"/>
      <c r="K49" s="51"/>
      <c r="L49" s="51"/>
      <c r="M49" s="51"/>
      <c r="N49" s="59"/>
      <c r="O49" s="52"/>
    </row>
    <row r="50" spans="1:16" s="48" customFormat="1" ht="16.5" customHeight="1">
      <c r="A50" s="52"/>
      <c r="B50" s="52" t="s">
        <v>33</v>
      </c>
      <c r="C50" s="195"/>
      <c r="D50" s="187">
        <v>2523.7</v>
      </c>
      <c r="E50" s="57">
        <v>4316.6</v>
      </c>
      <c r="F50" s="38">
        <f t="shared" si="4"/>
        <v>-41.53500440161238</v>
      </c>
      <c r="G50" s="57">
        <v>4800.9</v>
      </c>
      <c r="H50" s="57">
        <v>3584.3</v>
      </c>
      <c r="I50" s="39">
        <f t="shared" si="5"/>
        <v>33.94247133331473</v>
      </c>
      <c r="J50" s="74"/>
      <c r="K50" s="59"/>
      <c r="L50" s="50"/>
      <c r="M50" s="50"/>
      <c r="N50" s="50"/>
      <c r="P50" s="50"/>
    </row>
    <row r="51" spans="1:16" s="48" customFormat="1" ht="16.5" customHeight="1">
      <c r="A51" s="52"/>
      <c r="B51" s="52"/>
      <c r="C51" s="195"/>
      <c r="D51" s="187"/>
      <c r="E51" s="57"/>
      <c r="F51" s="60"/>
      <c r="G51" s="57"/>
      <c r="H51" s="57"/>
      <c r="I51" s="61"/>
      <c r="J51" s="74"/>
      <c r="K51" s="50"/>
      <c r="L51" s="62"/>
      <c r="M51" s="62"/>
      <c r="N51" s="62"/>
      <c r="P51" s="62"/>
    </row>
    <row r="52" spans="1:16" s="48" customFormat="1" ht="25.5" customHeight="1">
      <c r="A52" s="56"/>
      <c r="B52" s="52"/>
      <c r="C52" s="196" t="s">
        <v>28</v>
      </c>
      <c r="D52" s="188">
        <v>7681.9</v>
      </c>
      <c r="E52" s="63">
        <v>8121</v>
      </c>
      <c r="F52" s="64">
        <f>SUM(D52/E52)*100-100</f>
        <v>-5.406969585026474</v>
      </c>
      <c r="G52" s="63">
        <v>7681.9</v>
      </c>
      <c r="H52" s="63">
        <v>8121</v>
      </c>
      <c r="I52" s="64">
        <f>SUM(G52/H52)*100-100</f>
        <v>-5.406969585026474</v>
      </c>
      <c r="J52" s="74"/>
      <c r="K52" s="50"/>
      <c r="L52" s="62"/>
      <c r="M52" s="62"/>
      <c r="N52" s="62"/>
      <c r="P52" s="62"/>
    </row>
    <row r="53" spans="1:15" s="48" customFormat="1" ht="16.5" customHeight="1">
      <c r="A53" s="65"/>
      <c r="B53" s="65"/>
      <c r="C53" s="197"/>
      <c r="D53" s="189"/>
      <c r="E53" s="66"/>
      <c r="F53" s="67"/>
      <c r="G53" s="66"/>
      <c r="H53" s="66"/>
      <c r="I53" s="67"/>
      <c r="J53" s="74"/>
      <c r="K53" s="50"/>
      <c r="L53" s="51"/>
      <c r="M53" s="51"/>
      <c r="N53" s="51"/>
      <c r="O53" s="52"/>
    </row>
    <row r="54" spans="1:15" s="48" customFormat="1" ht="16.5" customHeight="1">
      <c r="A54" s="52"/>
      <c r="B54" s="52"/>
      <c r="C54" s="196" t="s">
        <v>34</v>
      </c>
      <c r="D54" s="187">
        <v>12502.6</v>
      </c>
      <c r="E54" s="57">
        <v>11663.2</v>
      </c>
      <c r="F54" s="39">
        <f>SUM(D54/E54)*100-100</f>
        <v>7.196995678715965</v>
      </c>
      <c r="G54" s="57">
        <v>10529</v>
      </c>
      <c r="H54" s="57">
        <v>12154.9</v>
      </c>
      <c r="I54" s="39">
        <f>SUM(G54/H54)*100-100</f>
        <v>-13.37649836691375</v>
      </c>
      <c r="J54" s="74"/>
      <c r="K54" s="51"/>
      <c r="L54" s="50"/>
      <c r="M54" s="51"/>
      <c r="N54" s="51"/>
      <c r="O54" s="52"/>
    </row>
    <row r="55" spans="1:15" ht="12">
      <c r="A55" s="68"/>
      <c r="B55" s="69"/>
      <c r="C55" s="198"/>
      <c r="E55" s="71"/>
      <c r="F55" s="72"/>
      <c r="G55" s="71"/>
      <c r="H55" s="69"/>
      <c r="I55" s="73"/>
      <c r="K55" s="74"/>
      <c r="L55" s="74"/>
      <c r="M55" s="71"/>
      <c r="N55" s="72"/>
      <c r="O55" s="74"/>
    </row>
    <row r="56" spans="2:15" ht="12">
      <c r="B56" s="68"/>
      <c r="D56" s="127"/>
      <c r="E56" s="75"/>
      <c r="F56" s="75"/>
      <c r="G56" s="76"/>
      <c r="H56" s="76"/>
      <c r="I56" s="145"/>
      <c r="K56" s="74"/>
      <c r="L56" s="74"/>
      <c r="M56" s="71"/>
      <c r="N56" s="72"/>
      <c r="O56" s="74"/>
    </row>
    <row r="57" spans="1:15" ht="14.25">
      <c r="A57" s="77"/>
      <c r="B57" s="68"/>
      <c r="D57" s="127"/>
      <c r="E57" s="75"/>
      <c r="F57" s="78"/>
      <c r="G57" s="76"/>
      <c r="H57" s="76"/>
      <c r="I57" s="145"/>
      <c r="K57" s="74"/>
      <c r="L57" s="74"/>
      <c r="M57" s="71"/>
      <c r="N57" s="72"/>
      <c r="O57" s="74"/>
    </row>
    <row r="58" spans="1:15" ht="12.75">
      <c r="A58" s="68"/>
      <c r="B58" s="68"/>
      <c r="D58" s="127"/>
      <c r="E58" s="75"/>
      <c r="F58" s="75"/>
      <c r="G58" s="75"/>
      <c r="H58" s="75"/>
      <c r="I58" s="145"/>
      <c r="K58" s="74"/>
      <c r="L58" s="74"/>
      <c r="M58" s="71"/>
      <c r="N58" s="72"/>
      <c r="O58" s="74"/>
    </row>
    <row r="59" spans="1:15" ht="12">
      <c r="A59" s="68"/>
      <c r="D59" s="127"/>
      <c r="E59" s="75"/>
      <c r="F59" s="75"/>
      <c r="G59" s="75"/>
      <c r="H59" s="75"/>
      <c r="L59" s="74"/>
      <c r="M59" s="80"/>
      <c r="N59" s="80"/>
      <c r="O59" s="74"/>
    </row>
    <row r="60" spans="1:15" ht="12">
      <c r="A60" s="68"/>
      <c r="B60" s="68"/>
      <c r="D60" s="127"/>
      <c r="E60" s="75"/>
      <c r="G60" s="127"/>
      <c r="L60" s="74"/>
      <c r="M60" s="81"/>
      <c r="N60" s="81"/>
      <c r="O60" s="74"/>
    </row>
    <row r="61" spans="1:15" ht="12">
      <c r="A61" s="68"/>
      <c r="B61" s="68"/>
      <c r="D61" s="127"/>
      <c r="G61" s="127"/>
      <c r="L61" s="82"/>
      <c r="M61" s="68"/>
      <c r="N61" s="68"/>
      <c r="O61" s="68"/>
    </row>
    <row r="62" spans="1:15" ht="12">
      <c r="A62" s="68"/>
      <c r="B62" s="68"/>
      <c r="C62" s="200"/>
      <c r="D62" s="128"/>
      <c r="E62" s="83"/>
      <c r="F62" s="83"/>
      <c r="G62" s="128"/>
      <c r="H62" s="83"/>
      <c r="I62" s="145"/>
      <c r="K62" s="74"/>
      <c r="L62" s="84"/>
      <c r="M62" s="68"/>
      <c r="N62" s="68"/>
      <c r="O62" s="68"/>
    </row>
    <row r="63" spans="1:15" ht="12">
      <c r="A63" s="68"/>
      <c r="B63" s="68"/>
      <c r="C63" s="200"/>
      <c r="D63" s="127"/>
      <c r="G63" s="127"/>
      <c r="H63" s="85"/>
      <c r="I63" s="86"/>
      <c r="K63" s="86"/>
      <c r="L63" s="73"/>
      <c r="M63" s="68"/>
      <c r="N63" s="68"/>
      <c r="O63" s="68"/>
    </row>
    <row r="64" spans="1:15" ht="6" customHeight="1">
      <c r="A64" s="87"/>
      <c r="B64" s="88"/>
      <c r="C64" s="200"/>
      <c r="H64" s="89"/>
      <c r="I64" s="146"/>
      <c r="K64" s="68"/>
      <c r="L64" s="73"/>
      <c r="M64" s="68"/>
      <c r="N64" s="68"/>
      <c r="O64" s="68"/>
    </row>
    <row r="65" spans="1:15" ht="12">
      <c r="A65" s="68"/>
      <c r="B65" s="68"/>
      <c r="C65" s="200"/>
      <c r="D65" s="73"/>
      <c r="E65" s="68"/>
      <c r="F65" s="68"/>
      <c r="H65" s="68"/>
      <c r="I65" s="146"/>
      <c r="K65" s="68"/>
      <c r="L65" s="73"/>
      <c r="M65" s="68"/>
      <c r="N65" s="68"/>
      <c r="O65" s="68"/>
    </row>
    <row r="66" spans="1:15" ht="12">
      <c r="A66" s="68"/>
      <c r="B66" s="68"/>
      <c r="C66" s="200"/>
      <c r="D66" s="73"/>
      <c r="E66" s="68"/>
      <c r="F66" s="68"/>
      <c r="H66" s="68"/>
      <c r="I66" s="146"/>
      <c r="K66" s="68"/>
      <c r="L66" s="73"/>
      <c r="M66" s="68"/>
      <c r="N66" s="68"/>
      <c r="O66" s="68"/>
    </row>
    <row r="67" spans="1:15" ht="12">
      <c r="A67" s="68"/>
      <c r="B67" s="68"/>
      <c r="C67" s="200"/>
      <c r="D67" s="73"/>
      <c r="E67" s="68"/>
      <c r="F67" s="68"/>
      <c r="H67" s="68"/>
      <c r="I67" s="146"/>
      <c r="K67" s="68"/>
      <c r="L67" s="73"/>
      <c r="M67" s="68"/>
      <c r="N67" s="68"/>
      <c r="O67" s="68"/>
    </row>
    <row r="68" spans="1:15" ht="12">
      <c r="A68" s="87"/>
      <c r="B68" s="87"/>
      <c r="C68" s="200"/>
      <c r="D68" s="73"/>
      <c r="E68" s="68"/>
      <c r="F68" s="68"/>
      <c r="H68" s="68"/>
      <c r="I68" s="146"/>
      <c r="K68" s="68"/>
      <c r="L68" s="73"/>
      <c r="M68" s="68"/>
      <c r="N68" s="68"/>
      <c r="O68" s="68"/>
    </row>
    <row r="69" spans="1:15" ht="12">
      <c r="A69" s="87"/>
      <c r="B69" s="87"/>
      <c r="C69" s="200"/>
      <c r="D69" s="73"/>
      <c r="E69" s="68"/>
      <c r="F69" s="68"/>
      <c r="H69" s="68"/>
      <c r="I69" s="146"/>
      <c r="K69" s="68"/>
      <c r="L69" s="73"/>
      <c r="M69" s="68"/>
      <c r="N69" s="68"/>
      <c r="O69" s="68"/>
    </row>
    <row r="70" spans="3:15" ht="12">
      <c r="C70" s="200"/>
      <c r="D70" s="73"/>
      <c r="E70" s="68"/>
      <c r="F70" s="68"/>
      <c r="H70" s="68"/>
      <c r="I70" s="146"/>
      <c r="K70" s="68"/>
      <c r="L70" s="73"/>
      <c r="M70" s="68"/>
      <c r="N70" s="68"/>
      <c r="O70" s="68"/>
    </row>
    <row r="71" spans="1:15" ht="12">
      <c r="A71" s="68"/>
      <c r="B71" s="68"/>
      <c r="C71" s="200"/>
      <c r="D71" s="129"/>
      <c r="E71" s="68"/>
      <c r="F71" s="68"/>
      <c r="H71" s="68"/>
      <c r="I71" s="146"/>
      <c r="K71" s="68"/>
      <c r="L71" s="73"/>
      <c r="M71" s="68"/>
      <c r="N71" s="68"/>
      <c r="O71" s="68"/>
    </row>
    <row r="72" spans="1:15" ht="12">
      <c r="A72" s="68"/>
      <c r="B72" s="74"/>
      <c r="C72" s="200"/>
      <c r="D72" s="130"/>
      <c r="E72" s="68"/>
      <c r="F72" s="68"/>
      <c r="H72" s="68"/>
      <c r="I72" s="146"/>
      <c r="K72" s="68"/>
      <c r="L72" s="73"/>
      <c r="M72" s="68"/>
      <c r="N72" s="68"/>
      <c r="O72" s="68"/>
    </row>
    <row r="73" spans="1:15" ht="12">
      <c r="A73" s="74"/>
      <c r="B73" s="74"/>
      <c r="C73" s="200"/>
      <c r="D73" s="73"/>
      <c r="E73" s="68"/>
      <c r="F73" s="68"/>
      <c r="H73" s="68"/>
      <c r="I73" s="146"/>
      <c r="K73" s="68"/>
      <c r="L73" s="73"/>
      <c r="M73" s="68"/>
      <c r="N73" s="68"/>
      <c r="O73" s="68"/>
    </row>
    <row r="74" spans="1:15" ht="12">
      <c r="A74" s="74"/>
      <c r="B74" s="74"/>
      <c r="C74" s="200"/>
      <c r="D74" s="73"/>
      <c r="E74" s="68"/>
      <c r="F74" s="68"/>
      <c r="H74" s="68"/>
      <c r="I74" s="146"/>
      <c r="K74" s="68"/>
      <c r="L74" s="73"/>
      <c r="M74" s="68"/>
      <c r="N74" s="68"/>
      <c r="O74" s="68"/>
    </row>
    <row r="75" spans="1:15" ht="12">
      <c r="A75" s="74"/>
      <c r="B75" s="74"/>
      <c r="C75" s="200"/>
      <c r="D75" s="73"/>
      <c r="E75" s="68"/>
      <c r="F75" s="68"/>
      <c r="H75" s="68"/>
      <c r="I75" s="146"/>
      <c r="K75" s="68"/>
      <c r="L75" s="73"/>
      <c r="M75" s="68"/>
      <c r="N75" s="68"/>
      <c r="O75" s="68"/>
    </row>
    <row r="76" spans="1:15" ht="12">
      <c r="A76" s="68"/>
      <c r="B76" s="68"/>
      <c r="C76" s="200"/>
      <c r="D76" s="73"/>
      <c r="E76" s="68"/>
      <c r="F76" s="68"/>
      <c r="H76" s="68"/>
      <c r="I76" s="146"/>
      <c r="K76" s="68"/>
      <c r="L76" s="73"/>
      <c r="M76" s="68"/>
      <c r="N76" s="68"/>
      <c r="O76" s="68"/>
    </row>
    <row r="77" spans="1:15" ht="12">
      <c r="A77" s="68"/>
      <c r="B77" s="68"/>
      <c r="C77" s="200"/>
      <c r="D77" s="73"/>
      <c r="E77" s="68"/>
      <c r="F77" s="68"/>
      <c r="H77" s="68"/>
      <c r="I77" s="146"/>
      <c r="K77" s="68"/>
      <c r="L77" s="73"/>
      <c r="M77" s="68"/>
      <c r="N77" s="68"/>
      <c r="O77" s="68"/>
    </row>
    <row r="78" spans="1:15" ht="12">
      <c r="A78" s="68"/>
      <c r="B78" s="68"/>
      <c r="C78" s="200"/>
      <c r="D78" s="73"/>
      <c r="E78" s="68"/>
      <c r="F78" s="68"/>
      <c r="H78" s="68"/>
      <c r="I78" s="146"/>
      <c r="K78" s="68"/>
      <c r="L78" s="73"/>
      <c r="M78" s="68"/>
      <c r="N78" s="68"/>
      <c r="O78" s="68"/>
    </row>
    <row r="79" spans="1:15" ht="12">
      <c r="A79" s="68"/>
      <c r="B79" s="68"/>
      <c r="C79" s="200"/>
      <c r="D79" s="73"/>
      <c r="E79" s="68"/>
      <c r="F79" s="68"/>
      <c r="H79" s="68"/>
      <c r="I79" s="146"/>
      <c r="K79" s="68"/>
      <c r="L79" s="73"/>
      <c r="M79" s="68"/>
      <c r="N79" s="68"/>
      <c r="O79" s="68"/>
    </row>
    <row r="80" spans="1:15" ht="12">
      <c r="A80" s="68"/>
      <c r="B80" s="68"/>
      <c r="C80" s="200"/>
      <c r="D80" s="73"/>
      <c r="E80" s="68"/>
      <c r="F80" s="68"/>
      <c r="H80" s="68"/>
      <c r="I80" s="146"/>
      <c r="K80" s="68"/>
      <c r="L80" s="73"/>
      <c r="M80" s="68"/>
      <c r="N80" s="68"/>
      <c r="O80" s="68"/>
    </row>
    <row r="81" spans="1:15" ht="12">
      <c r="A81" s="68"/>
      <c r="B81" s="68"/>
      <c r="C81" s="200"/>
      <c r="D81" s="73"/>
      <c r="E81" s="68"/>
      <c r="F81" s="68"/>
      <c r="H81" s="68"/>
      <c r="I81" s="146"/>
      <c r="K81" s="68"/>
      <c r="L81" s="73"/>
      <c r="M81" s="68"/>
      <c r="N81" s="68"/>
      <c r="O81" s="68"/>
    </row>
    <row r="82" spans="1:15" ht="12">
      <c r="A82" s="68"/>
      <c r="B82" s="68"/>
      <c r="C82" s="200"/>
      <c r="D82" s="73"/>
      <c r="E82" s="68"/>
      <c r="F82" s="68"/>
      <c r="H82" s="68"/>
      <c r="I82" s="146"/>
      <c r="K82" s="68"/>
      <c r="L82" s="73"/>
      <c r="M82" s="68"/>
      <c r="N82" s="68"/>
      <c r="O82" s="68"/>
    </row>
    <row r="83" spans="1:15" ht="12">
      <c r="A83" s="68"/>
      <c r="B83" s="68"/>
      <c r="C83" s="200"/>
      <c r="D83" s="73"/>
      <c r="E83" s="68"/>
      <c r="F83" s="68"/>
      <c r="H83" s="68"/>
      <c r="I83" s="146"/>
      <c r="K83" s="68"/>
      <c r="L83" s="73"/>
      <c r="M83" s="68"/>
      <c r="N83" s="68"/>
      <c r="O83" s="68"/>
    </row>
    <row r="84" spans="1:15" ht="12">
      <c r="A84" s="68"/>
      <c r="B84" s="68"/>
      <c r="C84" s="200"/>
      <c r="D84" s="73"/>
      <c r="E84" s="68"/>
      <c r="F84" s="68"/>
      <c r="H84" s="68"/>
      <c r="I84" s="146"/>
      <c r="K84" s="68"/>
      <c r="L84" s="73"/>
      <c r="M84" s="68"/>
      <c r="N84" s="68"/>
      <c r="O84" s="68"/>
    </row>
    <row r="85" spans="1:15" ht="12">
      <c r="A85" s="68"/>
      <c r="B85" s="68"/>
      <c r="C85" s="200"/>
      <c r="D85" s="73"/>
      <c r="E85" s="68"/>
      <c r="F85" s="68"/>
      <c r="H85" s="68"/>
      <c r="I85" s="146"/>
      <c r="K85" s="68"/>
      <c r="L85" s="73"/>
      <c r="M85" s="68"/>
      <c r="N85" s="68"/>
      <c r="O85" s="68"/>
    </row>
    <row r="86" spans="1:15" ht="12">
      <c r="A86" s="68"/>
      <c r="B86" s="68"/>
      <c r="C86" s="200"/>
      <c r="D86" s="73"/>
      <c r="E86" s="68"/>
      <c r="F86" s="68"/>
      <c r="H86" s="68"/>
      <c r="I86" s="146"/>
      <c r="K86" s="68"/>
      <c r="L86" s="73"/>
      <c r="M86" s="68"/>
      <c r="N86" s="68"/>
      <c r="O86" s="68"/>
    </row>
    <row r="87" spans="1:15" ht="12">
      <c r="A87" s="68"/>
      <c r="B87" s="68"/>
      <c r="C87" s="200"/>
      <c r="D87" s="73"/>
      <c r="E87" s="68"/>
      <c r="F87" s="68"/>
      <c r="H87" s="68"/>
      <c r="I87" s="146"/>
      <c r="K87" s="68"/>
      <c r="L87" s="73"/>
      <c r="M87" s="68"/>
      <c r="N87" s="68"/>
      <c r="O87" s="68"/>
    </row>
    <row r="88" spans="1:15" ht="12">
      <c r="A88" s="68"/>
      <c r="B88" s="68"/>
      <c r="C88" s="200"/>
      <c r="D88" s="73"/>
      <c r="E88" s="68"/>
      <c r="F88" s="68"/>
      <c r="H88" s="68"/>
      <c r="I88" s="146"/>
      <c r="K88" s="68"/>
      <c r="L88" s="73"/>
      <c r="M88" s="68"/>
      <c r="N88" s="68"/>
      <c r="O88" s="68"/>
    </row>
    <row r="89" spans="1:15" ht="12">
      <c r="A89" s="68"/>
      <c r="B89" s="68"/>
      <c r="C89" s="200"/>
      <c r="D89" s="73"/>
      <c r="E89" s="68"/>
      <c r="F89" s="68"/>
      <c r="H89" s="68"/>
      <c r="I89" s="146"/>
      <c r="K89" s="68"/>
      <c r="L89" s="73"/>
      <c r="M89" s="68"/>
      <c r="N89" s="68"/>
      <c r="O89" s="68"/>
    </row>
    <row r="90" spans="1:15" ht="12">
      <c r="A90" s="68"/>
      <c r="B90" s="68"/>
      <c r="C90" s="200"/>
      <c r="D90" s="73"/>
      <c r="E90" s="68"/>
      <c r="F90" s="68"/>
      <c r="H90" s="68"/>
      <c r="I90" s="146"/>
      <c r="K90" s="68"/>
      <c r="L90" s="73"/>
      <c r="M90" s="68"/>
      <c r="N90" s="68"/>
      <c r="O90" s="68"/>
    </row>
    <row r="91" spans="1:15" ht="12">
      <c r="A91" s="68"/>
      <c r="B91" s="68"/>
      <c r="C91" s="200"/>
      <c r="D91" s="73"/>
      <c r="E91" s="68"/>
      <c r="F91" s="68"/>
      <c r="H91" s="68"/>
      <c r="I91" s="146"/>
      <c r="K91" s="68"/>
      <c r="L91" s="73"/>
      <c r="M91" s="68"/>
      <c r="N91" s="68"/>
      <c r="O91" s="68"/>
    </row>
    <row r="92" spans="1:15" ht="12">
      <c r="A92" s="68"/>
      <c r="B92" s="68"/>
      <c r="C92" s="200"/>
      <c r="D92" s="73"/>
      <c r="E92" s="68"/>
      <c r="F92" s="68"/>
      <c r="H92" s="68"/>
      <c r="I92" s="146"/>
      <c r="K92" s="68"/>
      <c r="L92" s="73"/>
      <c r="M92" s="68"/>
      <c r="N92" s="68"/>
      <c r="O92" s="68"/>
    </row>
    <row r="93" spans="1:15" ht="12">
      <c r="A93" s="68"/>
      <c r="B93" s="68"/>
      <c r="C93" s="200"/>
      <c r="D93" s="73"/>
      <c r="E93" s="68"/>
      <c r="F93" s="68"/>
      <c r="H93" s="68"/>
      <c r="I93" s="146"/>
      <c r="K93" s="68"/>
      <c r="L93" s="73"/>
      <c r="M93" s="68"/>
      <c r="N93" s="68"/>
      <c r="O93" s="68"/>
    </row>
    <row r="94" spans="1:15" ht="12">
      <c r="A94" s="68"/>
      <c r="B94" s="68"/>
      <c r="C94" s="200"/>
      <c r="D94" s="73"/>
      <c r="E94" s="68"/>
      <c r="F94" s="68"/>
      <c r="H94" s="68"/>
      <c r="I94" s="146"/>
      <c r="K94" s="68"/>
      <c r="L94" s="73"/>
      <c r="M94" s="68"/>
      <c r="N94" s="68"/>
      <c r="O94" s="68"/>
    </row>
    <row r="95" spans="1:15" ht="12">
      <c r="A95" s="68"/>
      <c r="B95" s="68"/>
      <c r="C95" s="200"/>
      <c r="D95" s="73"/>
      <c r="E95" s="68"/>
      <c r="F95" s="68"/>
      <c r="H95" s="68"/>
      <c r="I95" s="146"/>
      <c r="K95" s="68"/>
      <c r="L95" s="73"/>
      <c r="M95" s="68"/>
      <c r="N95" s="68"/>
      <c r="O95" s="68"/>
    </row>
    <row r="96" spans="1:15" ht="12">
      <c r="A96" s="68"/>
      <c r="B96" s="68"/>
      <c r="C96" s="200"/>
      <c r="D96" s="73"/>
      <c r="E96" s="68"/>
      <c r="F96" s="68"/>
      <c r="H96" s="68"/>
      <c r="I96" s="146"/>
      <c r="K96" s="68"/>
      <c r="L96" s="73"/>
      <c r="M96" s="68"/>
      <c r="N96" s="68"/>
      <c r="O96" s="68"/>
    </row>
    <row r="97" spans="1:15" ht="12">
      <c r="A97" s="68"/>
      <c r="B97" s="68"/>
      <c r="C97" s="200"/>
      <c r="D97" s="73"/>
      <c r="E97" s="68"/>
      <c r="F97" s="68"/>
      <c r="H97" s="68"/>
      <c r="I97" s="146"/>
      <c r="K97" s="68"/>
      <c r="L97" s="73"/>
      <c r="M97" s="68"/>
      <c r="N97" s="68"/>
      <c r="O97" s="68"/>
    </row>
    <row r="98" spans="1:15" ht="12">
      <c r="A98" s="68"/>
      <c r="B98" s="68"/>
      <c r="C98" s="200"/>
      <c r="D98" s="73"/>
      <c r="E98" s="68"/>
      <c r="F98" s="68"/>
      <c r="H98" s="68"/>
      <c r="I98" s="146"/>
      <c r="K98" s="68"/>
      <c r="L98" s="73"/>
      <c r="M98" s="68"/>
      <c r="N98" s="68"/>
      <c r="O98" s="68"/>
    </row>
    <row r="99" spans="1:15" ht="12">
      <c r="A99" s="68"/>
      <c r="B99" s="68"/>
      <c r="C99" s="200"/>
      <c r="D99" s="73"/>
      <c r="E99" s="68"/>
      <c r="F99" s="68"/>
      <c r="H99" s="68"/>
      <c r="I99" s="146"/>
      <c r="K99" s="68"/>
      <c r="L99" s="73"/>
      <c r="M99" s="68"/>
      <c r="N99" s="68"/>
      <c r="O99" s="68"/>
    </row>
    <row r="100" spans="1:15" ht="12">
      <c r="A100" s="68"/>
      <c r="B100" s="68"/>
      <c r="C100" s="200"/>
      <c r="D100" s="73"/>
      <c r="E100" s="68"/>
      <c r="F100" s="68"/>
      <c r="H100" s="68"/>
      <c r="I100" s="146"/>
      <c r="K100" s="68"/>
      <c r="L100" s="73"/>
      <c r="M100" s="68"/>
      <c r="N100" s="68"/>
      <c r="O100" s="68"/>
    </row>
    <row r="101" spans="1:15" ht="12">
      <c r="A101" s="68"/>
      <c r="B101" s="68"/>
      <c r="C101" s="200"/>
      <c r="D101" s="73"/>
      <c r="E101" s="68"/>
      <c r="F101" s="68"/>
      <c r="H101" s="68"/>
      <c r="I101" s="146"/>
      <c r="K101" s="68"/>
      <c r="L101" s="73"/>
      <c r="M101" s="68"/>
      <c r="N101" s="68"/>
      <c r="O101" s="68"/>
    </row>
    <row r="102" spans="1:15" ht="12">
      <c r="A102" s="68"/>
      <c r="B102" s="68"/>
      <c r="C102" s="200"/>
      <c r="D102" s="73"/>
      <c r="E102" s="68"/>
      <c r="F102" s="68"/>
      <c r="H102" s="68"/>
      <c r="I102" s="146"/>
      <c r="K102" s="68"/>
      <c r="L102" s="73"/>
      <c r="M102" s="68"/>
      <c r="N102" s="68"/>
      <c r="O102" s="68"/>
    </row>
    <row r="103" spans="1:15" ht="12">
      <c r="A103" s="68"/>
      <c r="B103" s="68"/>
      <c r="C103" s="200"/>
      <c r="D103" s="73"/>
      <c r="E103" s="68"/>
      <c r="F103" s="68"/>
      <c r="H103" s="68"/>
      <c r="I103" s="146"/>
      <c r="K103" s="68"/>
      <c r="L103" s="73"/>
      <c r="M103" s="68"/>
      <c r="N103" s="68"/>
      <c r="O103" s="68"/>
    </row>
    <row r="104" spans="1:15" ht="12">
      <c r="A104" s="68"/>
      <c r="B104" s="68"/>
      <c r="C104" s="200"/>
      <c r="D104" s="73"/>
      <c r="E104" s="68"/>
      <c r="F104" s="68"/>
      <c r="H104" s="68"/>
      <c r="I104" s="146"/>
      <c r="K104" s="68"/>
      <c r="L104" s="73"/>
      <c r="M104" s="68"/>
      <c r="N104" s="68"/>
      <c r="O104" s="68"/>
    </row>
    <row r="105" spans="1:15" ht="12">
      <c r="A105" s="68"/>
      <c r="B105" s="68"/>
      <c r="C105" s="200"/>
      <c r="D105" s="73"/>
      <c r="E105" s="68"/>
      <c r="F105" s="68"/>
      <c r="H105" s="68"/>
      <c r="I105" s="146"/>
      <c r="K105" s="68"/>
      <c r="L105" s="73"/>
      <c r="M105" s="68"/>
      <c r="N105" s="68"/>
      <c r="O105" s="68"/>
    </row>
    <row r="106" spans="1:15" ht="12">
      <c r="A106" s="68"/>
      <c r="B106" s="68"/>
      <c r="C106" s="200"/>
      <c r="D106" s="73"/>
      <c r="E106" s="68"/>
      <c r="F106" s="68"/>
      <c r="H106" s="68"/>
      <c r="I106" s="146"/>
      <c r="K106" s="68"/>
      <c r="L106" s="73"/>
      <c r="M106" s="68"/>
      <c r="N106" s="68"/>
      <c r="O106" s="68"/>
    </row>
    <row r="107" spans="1:15" ht="12">
      <c r="A107" s="68"/>
      <c r="B107" s="68"/>
      <c r="C107" s="200"/>
      <c r="D107" s="73"/>
      <c r="E107" s="68"/>
      <c r="F107" s="68"/>
      <c r="H107" s="68"/>
      <c r="I107" s="146"/>
      <c r="K107" s="68"/>
      <c r="L107" s="73"/>
      <c r="M107" s="68"/>
      <c r="N107" s="68"/>
      <c r="O107" s="68"/>
    </row>
    <row r="108" spans="1:15" ht="12">
      <c r="A108" s="68"/>
      <c r="B108" s="68"/>
      <c r="C108" s="200"/>
      <c r="D108" s="73"/>
      <c r="E108" s="68"/>
      <c r="F108" s="68"/>
      <c r="H108" s="68"/>
      <c r="I108" s="146"/>
      <c r="K108" s="68"/>
      <c r="L108" s="73"/>
      <c r="M108" s="68"/>
      <c r="N108" s="68"/>
      <c r="O108" s="68"/>
    </row>
    <row r="109" spans="1:15" ht="12">
      <c r="A109" s="68"/>
      <c r="B109" s="68"/>
      <c r="C109" s="200"/>
      <c r="D109" s="73"/>
      <c r="E109" s="68"/>
      <c r="F109" s="68"/>
      <c r="H109" s="68"/>
      <c r="I109" s="146"/>
      <c r="K109" s="68"/>
      <c r="L109" s="73"/>
      <c r="M109" s="68"/>
      <c r="N109" s="68"/>
      <c r="O109" s="68"/>
    </row>
    <row r="110" spans="1:15" ht="12">
      <c r="A110" s="68"/>
      <c r="B110" s="68"/>
      <c r="C110" s="200"/>
      <c r="D110" s="73"/>
      <c r="E110" s="68"/>
      <c r="F110" s="68"/>
      <c r="H110" s="68"/>
      <c r="I110" s="146"/>
      <c r="K110" s="68"/>
      <c r="L110" s="73"/>
      <c r="M110" s="68"/>
      <c r="N110" s="68"/>
      <c r="O110" s="68"/>
    </row>
    <row r="111" spans="1:15" ht="12">
      <c r="A111" s="68"/>
      <c r="B111" s="68"/>
      <c r="C111" s="200"/>
      <c r="D111" s="73"/>
      <c r="E111" s="68"/>
      <c r="F111" s="68"/>
      <c r="H111" s="68"/>
      <c r="I111" s="146"/>
      <c r="K111" s="68"/>
      <c r="L111" s="73"/>
      <c r="M111" s="68"/>
      <c r="N111" s="68"/>
      <c r="O111" s="68"/>
    </row>
    <row r="112" spans="1:15" ht="12">
      <c r="A112" s="68"/>
      <c r="B112" s="68"/>
      <c r="C112" s="200"/>
      <c r="D112" s="73"/>
      <c r="E112" s="68"/>
      <c r="F112" s="68"/>
      <c r="H112" s="68"/>
      <c r="I112" s="146"/>
      <c r="K112" s="68"/>
      <c r="L112" s="73"/>
      <c r="M112" s="68"/>
      <c r="N112" s="68"/>
      <c r="O112" s="68"/>
    </row>
    <row r="113" spans="1:15" ht="12">
      <c r="A113" s="68"/>
      <c r="B113" s="68"/>
      <c r="C113" s="200"/>
      <c r="D113" s="73"/>
      <c r="E113" s="68"/>
      <c r="F113" s="68"/>
      <c r="H113" s="68"/>
      <c r="I113" s="146"/>
      <c r="K113" s="68"/>
      <c r="L113" s="73"/>
      <c r="M113" s="68"/>
      <c r="N113" s="68"/>
      <c r="O113" s="68"/>
    </row>
    <row r="114" spans="1:15" ht="12">
      <c r="A114" s="68"/>
      <c r="B114" s="68"/>
      <c r="C114" s="200"/>
      <c r="D114" s="73"/>
      <c r="E114" s="68"/>
      <c r="F114" s="68"/>
      <c r="H114" s="68"/>
      <c r="I114" s="146"/>
      <c r="K114" s="68"/>
      <c r="L114" s="73"/>
      <c r="M114" s="68"/>
      <c r="N114" s="68"/>
      <c r="O114" s="68"/>
    </row>
    <row r="115" spans="1:15" ht="12">
      <c r="A115" s="68"/>
      <c r="B115" s="68"/>
      <c r="C115" s="200"/>
      <c r="D115" s="73"/>
      <c r="E115" s="68"/>
      <c r="F115" s="68"/>
      <c r="H115" s="68"/>
      <c r="I115" s="146"/>
      <c r="K115" s="68"/>
      <c r="L115" s="73"/>
      <c r="M115" s="68"/>
      <c r="N115" s="68"/>
      <c r="O115" s="68"/>
    </row>
    <row r="116" spans="1:15" ht="12">
      <c r="A116" s="68"/>
      <c r="B116" s="68"/>
      <c r="C116" s="200"/>
      <c r="D116" s="73"/>
      <c r="E116" s="68"/>
      <c r="F116" s="68"/>
      <c r="H116" s="68"/>
      <c r="I116" s="146"/>
      <c r="K116" s="68"/>
      <c r="L116" s="73"/>
      <c r="M116" s="68"/>
      <c r="N116" s="68"/>
      <c r="O116" s="68"/>
    </row>
    <row r="117" spans="1:15" ht="12">
      <c r="A117" s="68"/>
      <c r="B117" s="68"/>
      <c r="C117" s="200"/>
      <c r="D117" s="73"/>
      <c r="E117" s="68"/>
      <c r="F117" s="68"/>
      <c r="H117" s="68"/>
      <c r="I117" s="146"/>
      <c r="K117" s="68"/>
      <c r="L117" s="73"/>
      <c r="M117" s="68"/>
      <c r="N117" s="68"/>
      <c r="O117" s="68"/>
    </row>
    <row r="118" spans="1:15" ht="12">
      <c r="A118" s="68"/>
      <c r="B118" s="68"/>
      <c r="C118" s="200"/>
      <c r="D118" s="73"/>
      <c r="E118" s="68"/>
      <c r="F118" s="68"/>
      <c r="H118" s="68"/>
      <c r="I118" s="146"/>
      <c r="K118" s="68"/>
      <c r="L118" s="73"/>
      <c r="M118" s="68"/>
      <c r="N118" s="68"/>
      <c r="O118" s="68"/>
    </row>
    <row r="119" spans="1:15" ht="12">
      <c r="A119" s="68"/>
      <c r="B119" s="68"/>
      <c r="C119" s="200"/>
      <c r="D119" s="73"/>
      <c r="E119" s="68"/>
      <c r="F119" s="68"/>
      <c r="H119" s="68"/>
      <c r="I119" s="146"/>
      <c r="K119" s="68"/>
      <c r="L119" s="73"/>
      <c r="M119" s="68"/>
      <c r="N119" s="68"/>
      <c r="O119" s="68"/>
    </row>
    <row r="120" ht="12">
      <c r="I120" s="146"/>
    </row>
    <row r="121" ht="12">
      <c r="I121" s="146"/>
    </row>
    <row r="122" ht="12">
      <c r="I122" s="146"/>
    </row>
    <row r="123" ht="12">
      <c r="I123" s="146"/>
    </row>
    <row r="124" ht="12">
      <c r="I124" s="146"/>
    </row>
    <row r="125" ht="12">
      <c r="I125" s="146"/>
    </row>
    <row r="126" ht="12">
      <c r="I126" s="146"/>
    </row>
    <row r="127" ht="12">
      <c r="I127" s="146"/>
    </row>
    <row r="128" ht="12">
      <c r="I128" s="146"/>
    </row>
    <row r="129" ht="12">
      <c r="I129" s="146"/>
    </row>
    <row r="130" ht="12">
      <c r="I130" s="146"/>
    </row>
    <row r="131" ht="12">
      <c r="I131" s="146"/>
    </row>
    <row r="132" ht="12">
      <c r="I132" s="146"/>
    </row>
  </sheetData>
  <sheetProtection password="829B"/>
  <mergeCells count="8">
    <mergeCell ref="G4:I4"/>
    <mergeCell ref="G5:I5"/>
    <mergeCell ref="D11:I11"/>
    <mergeCell ref="D35:I35"/>
    <mergeCell ref="D7:D8"/>
    <mergeCell ref="E7:E8"/>
    <mergeCell ref="G7:G8"/>
    <mergeCell ref="H7:H8"/>
  </mergeCells>
  <printOptions/>
  <pageMargins left="0.21" right="0.21" top="0.31" bottom="0.04" header="0.31" footer="0.15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III/S 2 - j/05 H</dc:title>
  <dc:subject>Durchfuhr des Auslandes über Hamburg 2005</dc:subject>
  <dc:creator>SchubeRe</dc:creator>
  <cp:keywords/>
  <dc:description/>
  <cp:lastModifiedBy>foersmon</cp:lastModifiedBy>
  <cp:lastPrinted>2008-05-27T08:32:59Z</cp:lastPrinted>
  <dcterms:created xsi:type="dcterms:W3CDTF">2004-09-16T08:32:13Z</dcterms:created>
  <dcterms:modified xsi:type="dcterms:W3CDTF">2008-05-27T08:39:59Z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