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2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E31" i="31" l="1"/>
  <c r="F31" i="31"/>
  <c r="F8" i="31"/>
  <c r="E8" i="31"/>
</calcChain>
</file>

<file path=xl/sharedStrings.xml><?xml version="1.0" encoding="utf-8"?>
<sst xmlns="http://schemas.openxmlformats.org/spreadsheetml/2006/main" count="196" uniqueCount="153">
  <si>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</si>
  <si>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</si>
  <si>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</si>
  <si>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</si>
  <si>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</si>
  <si>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</si>
  <si>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</si>
  <si>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</si>
  <si>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</si>
  <si>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</si>
  <si>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</si>
  <si>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</si>
  <si>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</si>
  <si>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</si>
  <si>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</si>
  <si>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</si>
  <si>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</si>
  <si>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</si>
  <si>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</si>
  <si>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</si>
  <si>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</si>
  <si>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</si>
  <si>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</si>
  <si>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</si>
  <si>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</si>
  <si>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</si>
  <si>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</si>
  <si>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</si>
  <si>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</si>
  <si>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</si>
  <si>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</si>
  <si>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</si>
  <si>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</si>
  <si>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</si>
  <si>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</si>
  <si>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</si>
  <si>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</si>
  <si>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</si>
  <si>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</si>
  <si>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</si>
  <si>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</si>
  <si>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</si>
  <si>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</si>
  <si>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</si>
  <si>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</si>
  <si>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</si>
  <si>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</si>
  <si>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</si>
  <si>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</si>
  <si>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</si>
  <si>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</si>
  <si>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</si>
  <si>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</si>
  <si>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</si>
  <si>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</si>
  <si>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</si>
  <si>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</si>
  <si>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</si>
  <si>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</si>
  <si>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</si>
  <si>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</si>
  <si>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</si>
  <si>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</si>
  <si>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</si>
  <si>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</si>
  <si>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</si>
  <si>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</si>
  <si>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</si>
  <si>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</si>
  <si>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</si>
  <si>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</si>
  <si>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</si>
  <si>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</si>
  <si>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</si>
  <si>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</si>
  <si>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</si>
  <si>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</si>
  <si>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</si>
  <si>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</si>
  <si>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</si>
  <si>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</si>
  <si>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</si>
  <si>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</si>
  <si>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</si>
  <si>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</si>
  <si>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</si>
  <si>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</si>
  <si>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</si>
  <si>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</si>
  <si>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</si>
  <si>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</si>
  <si>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</si>
  <si>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</si>
  <si>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</si>
  <si>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</si>
  <si>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</si>
  <si>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</si>
  <si>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</si>
  <si>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</si>
  <si>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</si>
  <si>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</si>
  <si>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</si>
  <si>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</si>
  <si>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</si>
  <si>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</si>
  <si>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</si>
  <si>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</si>
  <si>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</si>
  <si>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</si>
  <si>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</si>
  <si>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</si>
  <si>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</si>
  <si>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</si>
  <si>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5. Güterverkehr nach Ein- und Ausladegebieten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</si>
  <si>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</si>
  <si>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</si>
  <si>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</si>
  <si>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</si>
  <si>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</si>
  <si>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</si>
  <si>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</si>
  <si>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</si>
  <si>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</si>
  <si>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</si>
  <si>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</si>
  <si>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</si>
  <si>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</si>
  <si>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</si>
  <si>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</si>
  <si>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</si>
  <si>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</si>
  <si>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</si>
  <si>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</si>
  <si>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</si>
  <si>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</si>
  <si>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</si>
  <si>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</si>
  <si>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</si>
  <si>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>040 / 42831-1820</t>
  </si>
  <si>
    <t xml:space="preserve">© Statistisches Amt für Hamburg und Schleswig-Holstein, Hamburg 2015 
Auszugsweise Vervielfältigung und Verbreitung mit Quellenangabe gestattet.         </t>
  </si>
  <si>
    <t>Januar bis Juni</t>
  </si>
  <si>
    <t xml:space="preserve">x  </t>
  </si>
  <si>
    <t>Veränderung Gesamt-umschlag
2014 
zu
2013 in %</t>
  </si>
  <si>
    <t>Kennziffer: H II 1 - hj 1/14 SH</t>
  </si>
  <si>
    <t>Tragfähigkeit in      1 000 t</t>
  </si>
  <si>
    <t xml:space="preserve">Grafik 1:  Güterumschlag in der Binnenschifffahrt in Schleswig-Holstein 2014 nach Monaten </t>
  </si>
  <si>
    <t>1. Halbjahr 2014</t>
  </si>
  <si>
    <t>Tragfähigkeit (1000 TDW)</t>
  </si>
  <si>
    <t xml:space="preserve">1. Binnenschifffahrt in Schleswig-Holstein  </t>
  </si>
  <si>
    <t>Schiffs-
bewegungen</t>
  </si>
  <si>
    <t>4. Güterumschlag nach Güterabteilungen in Schleswig-Holstein</t>
  </si>
  <si>
    <t>Güterabteilung</t>
  </si>
  <si>
    <t>Herausgegeben am: 17.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</si>
</sst>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4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2" fillId="0" borderId="0" xfId="0" applyFont="1"/>
    <xf numFmtId="0" fontId="92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3" fillId="0" borderId="0" xfId="0" applyFont="1" applyAlignment="1">
      <alignment horizontal="center" wrapText="1"/>
    </xf>
    <xf numFmtId="0" fontId="92" fillId="0" borderId="0" xfId="329" applyFont="1" applyAlignment="1">
      <alignment horizontal="right"/>
    </xf>
    <xf numFmtId="0" fontId="92" fillId="0" borderId="0" xfId="329" applyFont="1" applyAlignment="1"/>
    <xf numFmtId="0" fontId="3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21" xfId="6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82.045000000000002</c:v>
                </c:pt>
                <c:pt idx="1">
                  <c:v>94.025000000000006</c:v>
                </c:pt>
                <c:pt idx="2">
                  <c:v>87.018000000000001</c:v>
                </c:pt>
                <c:pt idx="3">
                  <c:v>108.95099999999999</c:v>
                </c:pt>
                <c:pt idx="4">
                  <c:v>94.287000000000006</c:v>
                </c:pt>
                <c:pt idx="5">
                  <c:v>100.774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251.85900000000001</c:v>
                </c:pt>
                <c:pt idx="1">
                  <c:v>229.767</c:v>
                </c:pt>
                <c:pt idx="2">
                  <c:v>234.172</c:v>
                </c:pt>
                <c:pt idx="3">
                  <c:v>240.41800000000001</c:v>
                </c:pt>
                <c:pt idx="4">
                  <c:v>252.12899999999999</c:v>
                </c:pt>
                <c:pt idx="5">
                  <c:v>203.19399999999999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48704"/>
        <c:axId val="75850496"/>
      </c:lineChart>
      <c:catAx>
        <c:axId val="758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5850496"/>
        <c:crosses val="autoZero"/>
        <c:auto val="1"/>
        <c:lblAlgn val="ctr"/>
        <c:lblOffset val="100"/>
        <c:noMultiLvlLbl val="0"/>
      </c:catAx>
      <c:valAx>
        <c:axId val="7585049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7584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838199</xdr:colOff>
      <xdr:row>0</xdr:row>
      <xdr:rowOff>0</xdr:rowOff>
    </xdr:from>
    <xdr:to>
      <xdr:col>6</xdr:col>
      <xdr:colOff>1083486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31</xdr:row>
      <xdr:rowOff>9512</xdr:rowOff>
    </xdr:from>
    <xdr:to>
      <xdr:col>6</xdr:col>
      <xdr:colOff>1083523</xdr:colOff>
      <xdr:row>49</xdr:row>
      <xdr:rowOff>172881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2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2</xdr:row>
      <xdr:rowOff>85725</xdr:rowOff>
    </xdr:from>
    <xdr:to>
      <xdr:col>4</xdr:col>
      <xdr:colOff>628650</xdr:colOff>
      <xdr:row>24</xdr:row>
      <xdr:rowOff>66675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2</xdr:row>
      <xdr:rowOff>142875</xdr:rowOff>
    </xdr:from>
    <xdr:to>
      <xdr:col>0</xdr:col>
      <xdr:colOff>885826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200024" y="50482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6" t="s">
        <v>143</v>
      </c>
    </row>
    <row r="17" spans="1:7" ht="12.75" customHeight="1"/>
    <row r="18" spans="1:7" ht="33">
      <c r="A18" s="103" t="s">
        <v>92</v>
      </c>
      <c r="B18" s="104"/>
      <c r="C18" s="104"/>
      <c r="D18" s="104"/>
      <c r="E18" s="104"/>
      <c r="F18" s="104"/>
      <c r="G18" s="104"/>
    </row>
    <row r="19" spans="1:7" ht="33">
      <c r="A19" s="76"/>
      <c r="B19" s="76"/>
      <c r="C19" s="76"/>
      <c r="D19" s="76"/>
      <c r="E19" s="76"/>
      <c r="F19" s="76"/>
      <c r="G19" s="77" t="s">
        <v>146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152</v>
      </c>
    </row>
    <row r="22" spans="1:7" ht="16.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>
      <selection activeCell="A2" sqref="A2"/>
    </sheetView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8" t="s">
        <v>18</v>
      </c>
      <c r="B1" s="78"/>
      <c r="C1" s="78"/>
      <c r="D1" s="78"/>
      <c r="E1" s="78"/>
      <c r="F1" s="78"/>
    </row>
    <row r="2" spans="1:6" s="46" customFormat="1" ht="15.75">
      <c r="A2" s="78"/>
      <c r="B2" s="78"/>
      <c r="C2" s="78"/>
      <c r="D2" s="78"/>
      <c r="E2" s="78"/>
      <c r="F2" s="78"/>
    </row>
    <row r="3" spans="1:6" s="46" customFormat="1"/>
    <row r="4" spans="1:6" s="46" customFormat="1" ht="15.75">
      <c r="A4" s="111" t="s">
        <v>19</v>
      </c>
      <c r="B4" s="112"/>
      <c r="C4" s="112"/>
      <c r="D4" s="112"/>
      <c r="E4" s="112"/>
      <c r="F4" s="112"/>
    </row>
    <row r="5" spans="1:6" s="46" customFormat="1">
      <c r="A5" s="105"/>
      <c r="B5" s="105"/>
      <c r="C5" s="105"/>
      <c r="D5" s="105"/>
      <c r="E5" s="105"/>
      <c r="F5" s="105"/>
    </row>
    <row r="6" spans="1:6" s="46" customFormat="1">
      <c r="A6" s="71" t="s">
        <v>20</v>
      </c>
    </row>
    <row r="7" spans="1:6" s="46" customFormat="1" ht="5.25" customHeight="1">
      <c r="A7" s="71"/>
    </row>
    <row r="8" spans="1:6" s="46" customFormat="1" ht="12.75" customHeight="1">
      <c r="A8" s="108" t="s">
        <v>0</v>
      </c>
      <c r="B8" s="107"/>
      <c r="C8" s="107"/>
      <c r="D8" s="107"/>
      <c r="E8" s="107"/>
      <c r="F8" s="107"/>
    </row>
    <row r="9" spans="1:6" s="46" customFormat="1">
      <c r="A9" s="106" t="s">
        <v>21</v>
      </c>
      <c r="B9" s="107"/>
      <c r="C9" s="107"/>
      <c r="D9" s="107"/>
      <c r="E9" s="107"/>
      <c r="F9" s="107"/>
    </row>
    <row r="10" spans="1:6" s="46" customFormat="1" ht="5.25" customHeight="1">
      <c r="A10" s="74"/>
    </row>
    <row r="11" spans="1:6" s="46" customFormat="1" ht="12.75" customHeight="1">
      <c r="A11" s="110" t="s">
        <v>22</v>
      </c>
      <c r="B11" s="110"/>
      <c r="C11" s="110"/>
      <c r="D11" s="110"/>
      <c r="E11" s="110"/>
      <c r="F11" s="110"/>
    </row>
    <row r="12" spans="1:6" s="46" customFormat="1">
      <c r="A12" s="106" t="s">
        <v>23</v>
      </c>
      <c r="B12" s="107"/>
      <c r="C12" s="107"/>
      <c r="D12" s="107"/>
      <c r="E12" s="107"/>
      <c r="F12" s="107"/>
    </row>
    <row r="13" spans="1:6" s="46" customFormat="1">
      <c r="A13" s="75"/>
      <c r="B13" s="73"/>
      <c r="C13" s="73"/>
      <c r="D13" s="73"/>
      <c r="E13" s="73"/>
      <c r="F13" s="73"/>
    </row>
    <row r="14" spans="1:6" s="46" customFormat="1" ht="12.75" customHeight="1">
      <c r="A14" s="74"/>
    </row>
    <row r="15" spans="1:6" s="46" customFormat="1" ht="5.25" customHeight="1">
      <c r="A15" s="74"/>
      <c r="B15" s="74"/>
      <c r="C15" s="74"/>
      <c r="D15" s="74"/>
      <c r="E15" s="74"/>
      <c r="F15" s="74"/>
    </row>
    <row r="16" spans="1:6" s="46" customFormat="1" ht="12.75" customHeight="1">
      <c r="A16" s="108" t="s">
        <v>24</v>
      </c>
      <c r="B16" s="106"/>
      <c r="C16" s="106"/>
      <c r="D16" s="72"/>
      <c r="E16" s="72"/>
      <c r="F16" s="72"/>
    </row>
    <row r="17" spans="1:6" s="46" customFormat="1" ht="5.0999999999999996" customHeight="1">
      <c r="A17" s="72"/>
      <c r="B17" s="75"/>
      <c r="C17" s="75"/>
      <c r="D17" s="72"/>
      <c r="E17" s="72"/>
      <c r="F17" s="72"/>
    </row>
    <row r="18" spans="1:6" s="46" customFormat="1" ht="12.75" customHeight="1">
      <c r="A18" s="106" t="s">
        <v>46</v>
      </c>
      <c r="B18" s="106"/>
      <c r="C18" s="106"/>
      <c r="D18" s="75"/>
      <c r="E18" s="75"/>
      <c r="F18" s="75"/>
    </row>
    <row r="19" spans="1:6" s="46" customFormat="1" ht="12.75" customHeight="1">
      <c r="A19" s="75" t="s">
        <v>2</v>
      </c>
      <c r="B19" s="106" t="s">
        <v>138</v>
      </c>
      <c r="C19" s="106"/>
      <c r="D19" s="75"/>
      <c r="E19" s="75"/>
      <c r="F19" s="75"/>
    </row>
    <row r="20" spans="1:6" s="46" customFormat="1" ht="12.75" customHeight="1">
      <c r="A20" s="75" t="s">
        <v>3</v>
      </c>
      <c r="B20" s="109" t="s">
        <v>47</v>
      </c>
      <c r="C20" s="106"/>
      <c r="D20" s="106"/>
      <c r="E20" s="75"/>
      <c r="F20" s="75"/>
    </row>
    <row r="21" spans="1:6" s="46" customFormat="1" ht="12.75" customHeight="1">
      <c r="A21" s="100"/>
      <c r="B21" s="101"/>
      <c r="C21" s="100"/>
      <c r="D21" s="100"/>
      <c r="E21" s="100"/>
      <c r="F21" s="100"/>
    </row>
    <row r="22" spans="1:6" s="46" customFormat="1" ht="12.75" customHeight="1">
      <c r="A22" s="75"/>
      <c r="B22" s="75"/>
      <c r="C22" s="75"/>
      <c r="D22" s="75"/>
      <c r="E22" s="75"/>
      <c r="F22" s="75"/>
    </row>
    <row r="23" spans="1:6" s="46" customFormat="1">
      <c r="A23" s="108" t="s">
        <v>25</v>
      </c>
      <c r="B23" s="106"/>
      <c r="C23" s="72"/>
      <c r="D23" s="72"/>
      <c r="E23" s="72"/>
      <c r="F23" s="72"/>
    </row>
    <row r="24" spans="1:6" s="46" customFormat="1" ht="5.0999999999999996" customHeight="1">
      <c r="A24" s="72"/>
      <c r="B24" s="75"/>
      <c r="C24" s="72"/>
      <c r="D24" s="72"/>
      <c r="E24" s="72"/>
      <c r="F24" s="72"/>
    </row>
    <row r="25" spans="1:6" s="46" customFormat="1">
      <c r="A25" s="75" t="s">
        <v>26</v>
      </c>
      <c r="B25" s="109" t="s">
        <v>27</v>
      </c>
      <c r="C25" s="106"/>
      <c r="D25" s="75"/>
      <c r="E25" s="75"/>
      <c r="F25" s="75"/>
    </row>
    <row r="26" spans="1:6" s="46" customFormat="1" ht="12.75" customHeight="1">
      <c r="A26" s="75" t="s">
        <v>28</v>
      </c>
      <c r="B26" s="106" t="s">
        <v>29</v>
      </c>
      <c r="C26" s="106"/>
      <c r="D26" s="75"/>
      <c r="E26" s="75"/>
      <c r="F26" s="75"/>
    </row>
    <row r="27" spans="1:6" s="46" customFormat="1">
      <c r="A27" s="75"/>
      <c r="B27" s="106" t="s">
        <v>30</v>
      </c>
      <c r="C27" s="106"/>
      <c r="D27" s="75"/>
      <c r="E27" s="75"/>
      <c r="F27" s="75"/>
    </row>
    <row r="28" spans="1:6" s="46" customFormat="1" ht="12.75" customHeight="1">
      <c r="A28" s="74"/>
      <c r="B28" s="74"/>
      <c r="C28" s="74"/>
      <c r="D28" s="74"/>
      <c r="E28" s="74"/>
      <c r="F28" s="74"/>
    </row>
    <row r="29" spans="1:6" s="46" customFormat="1" ht="14.1" customHeight="1">
      <c r="A29" s="74" t="s">
        <v>31</v>
      </c>
      <c r="B29" s="48" t="s">
        <v>1</v>
      </c>
      <c r="C29" s="74"/>
      <c r="D29" s="74"/>
      <c r="E29" s="74"/>
      <c r="F29" s="74"/>
    </row>
    <row r="30" spans="1:6" s="46" customFormat="1">
      <c r="A30" s="74"/>
      <c r="B30" s="74"/>
      <c r="C30" s="74"/>
      <c r="D30" s="74"/>
      <c r="E30" s="74"/>
      <c r="F30" s="74"/>
    </row>
    <row r="31" spans="1:6" s="46" customFormat="1" ht="27.75" customHeight="1">
      <c r="A31" s="106" t="s">
        <v>139</v>
      </c>
      <c r="B31" s="106"/>
      <c r="C31" s="106"/>
      <c r="D31" s="106"/>
      <c r="E31" s="106"/>
      <c r="F31" s="106"/>
    </row>
    <row r="32" spans="1:6" s="46" customFormat="1" ht="42.6" customHeight="1">
      <c r="A32" s="106" t="s">
        <v>32</v>
      </c>
      <c r="B32" s="106"/>
      <c r="C32" s="106"/>
      <c r="D32" s="106"/>
      <c r="E32" s="106"/>
      <c r="F32" s="106"/>
    </row>
    <row r="33" spans="1:2" s="46" customFormat="1">
      <c r="A33" s="74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105" t="s">
        <v>33</v>
      </c>
      <c r="B42" s="105"/>
    </row>
    <row r="43" spans="1:2" s="46" customFormat="1" ht="5.85" customHeight="1"/>
    <row r="44" spans="1:2" s="46" customFormat="1">
      <c r="A44" s="10">
        <v>0</v>
      </c>
      <c r="B44" s="11" t="s">
        <v>34</v>
      </c>
    </row>
    <row r="45" spans="1:2" s="46" customFormat="1">
      <c r="A45" s="11" t="s">
        <v>35</v>
      </c>
      <c r="B45" s="11" t="s">
        <v>36</v>
      </c>
    </row>
    <row r="46" spans="1:2" s="46" customFormat="1">
      <c r="A46" s="45" t="s">
        <v>37</v>
      </c>
      <c r="B46" s="11" t="s">
        <v>38</v>
      </c>
    </row>
    <row r="47" spans="1:2" s="46" customFormat="1">
      <c r="A47" s="45" t="s">
        <v>39</v>
      </c>
      <c r="B47" s="11" t="s">
        <v>40</v>
      </c>
    </row>
    <row r="48" spans="1:2" s="46" customFormat="1">
      <c r="A48" s="11" t="s">
        <v>87</v>
      </c>
      <c r="B48" s="11" t="s">
        <v>41</v>
      </c>
    </row>
    <row r="49" spans="1:6" s="46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6"/>
      <c r="D50" s="46"/>
      <c r="E50" s="46"/>
      <c r="F50" s="46"/>
    </row>
    <row r="51" spans="1:6">
      <c r="A51" s="46" t="s">
        <v>88</v>
      </c>
      <c r="B51" s="46" t="s">
        <v>89</v>
      </c>
      <c r="C51" s="46"/>
      <c r="D51" s="46"/>
      <c r="E51" s="46"/>
      <c r="F51" s="46"/>
    </row>
    <row r="52" spans="1:6">
      <c r="A52" s="11" t="s">
        <v>90</v>
      </c>
      <c r="B52" s="47" t="s">
        <v>91</v>
      </c>
      <c r="C52" s="47"/>
      <c r="D52" s="47"/>
      <c r="E52" s="47"/>
      <c r="F52" s="47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A11:F11"/>
    <mergeCell ref="A4:F4"/>
    <mergeCell ref="A5:F5"/>
    <mergeCell ref="A8:F8"/>
    <mergeCell ref="A9:F9"/>
    <mergeCell ref="A42:B42"/>
    <mergeCell ref="A12:F12"/>
    <mergeCell ref="A16:C16"/>
    <mergeCell ref="A18:C18"/>
    <mergeCell ref="B19:C19"/>
    <mergeCell ref="B20:D20"/>
    <mergeCell ref="A23:B23"/>
    <mergeCell ref="B25:C25"/>
    <mergeCell ref="B26:C26"/>
    <mergeCell ref="B27:C27"/>
    <mergeCell ref="A31:F31"/>
    <mergeCell ref="A32:F3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2" sqref="A2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1" customHeight="1">
      <c r="A1" s="113" t="s">
        <v>148</v>
      </c>
      <c r="B1" s="114"/>
      <c r="C1" s="114"/>
      <c r="D1" s="114"/>
      <c r="E1" s="114"/>
      <c r="T1" s="1"/>
      <c r="U1" s="1"/>
      <c r="V1" s="1"/>
      <c r="W1" s="1"/>
      <c r="X1" s="1"/>
      <c r="Y1" s="1"/>
      <c r="Z1" s="1"/>
    </row>
    <row r="2" spans="1:26" s="57" customFormat="1" ht="14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19" t="s">
        <v>4</v>
      </c>
      <c r="B3" s="117" t="s">
        <v>140</v>
      </c>
      <c r="C3" s="118"/>
      <c r="D3" s="118"/>
      <c r="E3" s="118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0"/>
      <c r="B4" s="37">
        <v>2014</v>
      </c>
      <c r="C4" s="37">
        <v>2013</v>
      </c>
      <c r="D4" s="117" t="s">
        <v>54</v>
      </c>
      <c r="E4" s="118"/>
    </row>
    <row r="5" spans="1:26" s="42" customFormat="1" ht="15.6" customHeight="1">
      <c r="A5" s="121"/>
      <c r="B5" s="122" t="s">
        <v>112</v>
      </c>
      <c r="C5" s="123"/>
      <c r="D5" s="124"/>
      <c r="E5" s="38" t="s">
        <v>56</v>
      </c>
    </row>
    <row r="6" spans="1:26" ht="14.25" customHeight="1">
      <c r="A6" s="23"/>
      <c r="B6" s="21"/>
      <c r="C6" s="21"/>
      <c r="D6" s="21"/>
      <c r="E6" s="22"/>
    </row>
    <row r="7" spans="1:26" ht="14.25" customHeight="1">
      <c r="A7" s="23" t="s">
        <v>5</v>
      </c>
      <c r="B7" s="79">
        <v>567.1</v>
      </c>
      <c r="C7" s="79">
        <v>613.899</v>
      </c>
      <c r="D7" s="80">
        <v>-46.798999999999978</v>
      </c>
      <c r="E7" s="81">
        <v>-7.6232409565742785</v>
      </c>
    </row>
    <row r="8" spans="1:26" s="2" customFormat="1" ht="14.25" customHeight="1">
      <c r="A8" s="23" t="s">
        <v>6</v>
      </c>
      <c r="B8" s="79">
        <v>1411.539</v>
      </c>
      <c r="C8" s="79">
        <v>1259.7539999999999</v>
      </c>
      <c r="D8" s="80">
        <v>151.78500000000008</v>
      </c>
      <c r="E8" s="81">
        <v>12.048780952471688</v>
      </c>
    </row>
    <row r="9" spans="1:26" ht="14.25" customHeight="1">
      <c r="A9" s="26" t="s">
        <v>7</v>
      </c>
      <c r="B9" s="79">
        <v>1978.6389999999999</v>
      </c>
      <c r="C9" s="79">
        <v>1873.653</v>
      </c>
      <c r="D9" s="80">
        <v>104.98599999999988</v>
      </c>
      <c r="E9" s="81">
        <v>5.603278728772068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57</v>
      </c>
      <c r="B11" s="79">
        <v>1949.2909999999999</v>
      </c>
      <c r="C11" s="79">
        <v>1867.9449999999999</v>
      </c>
      <c r="D11" s="80">
        <v>81.346000000000004</v>
      </c>
      <c r="E11" s="81">
        <v>4.3548391414094141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58</v>
      </c>
      <c r="B13" s="79">
        <v>1370.2550000000001</v>
      </c>
      <c r="C13" s="79">
        <v>1318.6030000000001</v>
      </c>
      <c r="D13" s="80">
        <v>51.652000000000044</v>
      </c>
      <c r="E13" s="81">
        <v>3.917175980943469</v>
      </c>
    </row>
    <row r="14" spans="1:26" ht="14.25" customHeight="1">
      <c r="A14" s="28" t="s">
        <v>59</v>
      </c>
      <c r="B14" s="79">
        <v>579.03599999999994</v>
      </c>
      <c r="C14" s="79">
        <v>549.34199999999998</v>
      </c>
      <c r="D14" s="80">
        <v>29.69399999999996</v>
      </c>
      <c r="E14" s="81">
        <v>5.4053758860600425</v>
      </c>
    </row>
    <row r="15" spans="1:26" ht="14.25" customHeight="1">
      <c r="A15" s="27" t="s">
        <v>60</v>
      </c>
      <c r="B15" s="79">
        <v>29.347999999999999</v>
      </c>
      <c r="C15" s="79">
        <v>5.7080000000000002</v>
      </c>
      <c r="D15" s="80">
        <v>23.64</v>
      </c>
      <c r="E15" s="81">
        <v>414.15557112824104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67</v>
      </c>
      <c r="B17" s="54"/>
      <c r="C17" s="54"/>
      <c r="D17" s="54"/>
      <c r="E17" s="53"/>
    </row>
    <row r="18" spans="1:5" ht="14.25" hidden="1" customHeight="1">
      <c r="A18" s="23" t="s">
        <v>69</v>
      </c>
      <c r="B18" s="79">
        <v>1448</v>
      </c>
      <c r="C18" s="79">
        <v>1369</v>
      </c>
      <c r="D18" s="82">
        <v>79</v>
      </c>
      <c r="E18" s="81">
        <v>5.7706355003652305</v>
      </c>
    </row>
    <row r="19" spans="1:5" ht="14.25" hidden="1" customHeight="1">
      <c r="A19" s="23" t="s">
        <v>70</v>
      </c>
      <c r="B19" s="79">
        <v>183</v>
      </c>
      <c r="C19" s="79">
        <v>131</v>
      </c>
      <c r="D19" s="82">
        <v>52</v>
      </c>
      <c r="E19" s="81">
        <v>39.694656488549612</v>
      </c>
    </row>
    <row r="20" spans="1:5" ht="14.25" customHeight="1">
      <c r="A20" s="23" t="s">
        <v>61</v>
      </c>
      <c r="B20" s="79">
        <v>3079</v>
      </c>
      <c r="C20" s="79">
        <v>2869</v>
      </c>
      <c r="D20" s="82">
        <v>210</v>
      </c>
      <c r="E20" s="81">
        <v>7.3196235622167904</v>
      </c>
    </row>
    <row r="21" spans="1:5" ht="14.25" customHeight="1">
      <c r="A21" s="27" t="s">
        <v>68</v>
      </c>
      <c r="B21" s="55"/>
      <c r="C21" s="60"/>
      <c r="D21" s="61"/>
      <c r="E21" s="25"/>
    </row>
    <row r="22" spans="1:5" ht="14.25" hidden="1" customHeight="1">
      <c r="A22" s="28" t="s">
        <v>71</v>
      </c>
      <c r="B22" s="79">
        <v>1332</v>
      </c>
      <c r="C22" s="79">
        <v>1239</v>
      </c>
      <c r="D22" s="82">
        <v>93</v>
      </c>
      <c r="E22" s="81">
        <v>7.5060532687651289</v>
      </c>
    </row>
    <row r="23" spans="1:5" ht="14.25" hidden="1" customHeight="1">
      <c r="A23" s="28" t="s">
        <v>72</v>
      </c>
      <c r="B23" s="79">
        <v>157</v>
      </c>
      <c r="C23" s="79">
        <v>118</v>
      </c>
      <c r="D23" s="82">
        <v>39</v>
      </c>
      <c r="E23" s="81">
        <v>33.050847457627128</v>
      </c>
    </row>
    <row r="24" spans="1:5" ht="14.25" customHeight="1">
      <c r="A24" s="28" t="s">
        <v>62</v>
      </c>
      <c r="B24" s="79">
        <v>2821</v>
      </c>
      <c r="C24" s="83">
        <v>2596</v>
      </c>
      <c r="D24" s="82">
        <v>225</v>
      </c>
      <c r="E24" s="81">
        <v>8.6671802773497717</v>
      </c>
    </row>
    <row r="25" spans="1:5" ht="14.25" hidden="1" customHeight="1">
      <c r="A25" s="28" t="s">
        <v>73</v>
      </c>
      <c r="B25" s="79">
        <v>29</v>
      </c>
      <c r="C25" s="79">
        <v>28</v>
      </c>
      <c r="D25" s="82">
        <v>1</v>
      </c>
      <c r="E25" s="81">
        <v>3.5714285714285552</v>
      </c>
    </row>
    <row r="26" spans="1:5" ht="14.25" hidden="1" customHeight="1">
      <c r="A26" s="28" t="s">
        <v>74</v>
      </c>
      <c r="B26" s="79">
        <v>8</v>
      </c>
      <c r="C26" s="79">
        <v>0</v>
      </c>
      <c r="D26" s="82" t="s">
        <v>141</v>
      </c>
      <c r="E26" s="81" t="s">
        <v>141</v>
      </c>
    </row>
    <row r="27" spans="1:5" ht="14.25" customHeight="1">
      <c r="A27" s="28" t="s">
        <v>63</v>
      </c>
      <c r="B27" s="79">
        <v>66</v>
      </c>
      <c r="C27" s="83">
        <v>56</v>
      </c>
      <c r="D27" s="82">
        <v>10</v>
      </c>
      <c r="E27" s="81">
        <v>17.857142857142847</v>
      </c>
    </row>
    <row r="28" spans="1:5" ht="14.25" hidden="1" customHeight="1">
      <c r="A28" s="28" t="s">
        <v>75</v>
      </c>
      <c r="B28" s="79">
        <v>20</v>
      </c>
      <c r="C28" s="79">
        <v>22</v>
      </c>
      <c r="D28" s="82">
        <v>-2</v>
      </c>
      <c r="E28" s="81">
        <v>-9.0909090909090935</v>
      </c>
    </row>
    <row r="29" spans="1:5" ht="14.25" hidden="1" customHeight="1">
      <c r="A29" s="28" t="s">
        <v>76</v>
      </c>
      <c r="B29" s="79">
        <v>3</v>
      </c>
      <c r="C29" s="79">
        <v>3</v>
      </c>
      <c r="D29" s="82">
        <v>0</v>
      </c>
      <c r="E29" s="81">
        <v>0</v>
      </c>
    </row>
    <row r="30" spans="1:5" ht="14.25" customHeight="1">
      <c r="A30" s="28" t="s">
        <v>64</v>
      </c>
      <c r="B30" s="83">
        <v>43</v>
      </c>
      <c r="C30" s="83">
        <v>47</v>
      </c>
      <c r="D30" s="82">
        <v>-4</v>
      </c>
      <c r="E30" s="81">
        <v>-8.5106382978723332</v>
      </c>
    </row>
    <row r="31" spans="1:5" ht="14.25" hidden="1" customHeight="1">
      <c r="A31" s="28" t="s">
        <v>77</v>
      </c>
      <c r="B31" s="79">
        <v>44</v>
      </c>
      <c r="C31" s="79">
        <v>47</v>
      </c>
      <c r="D31" s="82">
        <v>-3</v>
      </c>
      <c r="E31" s="81">
        <v>-6.3829787234042499</v>
      </c>
    </row>
    <row r="32" spans="1:5" ht="14.25" hidden="1" customHeight="1">
      <c r="A32" s="28" t="s">
        <v>78</v>
      </c>
      <c r="B32" s="79">
        <v>15</v>
      </c>
      <c r="C32" s="79">
        <v>10</v>
      </c>
      <c r="D32" s="82">
        <v>5</v>
      </c>
      <c r="E32" s="81">
        <v>50</v>
      </c>
    </row>
    <row r="33" spans="1:26" ht="14.25" customHeight="1">
      <c r="A33" s="28" t="s">
        <v>65</v>
      </c>
      <c r="B33" s="83">
        <v>103</v>
      </c>
      <c r="C33" s="83">
        <v>104</v>
      </c>
      <c r="D33" s="82">
        <v>-1</v>
      </c>
      <c r="E33" s="81">
        <v>-0.961538461538467</v>
      </c>
    </row>
    <row r="34" spans="1:26" ht="14.25" customHeight="1">
      <c r="A34" s="32" t="s">
        <v>66</v>
      </c>
      <c r="B34" s="83">
        <v>46</v>
      </c>
      <c r="C34" s="83">
        <v>66</v>
      </c>
      <c r="D34" s="82">
        <v>-20</v>
      </c>
      <c r="E34" s="81">
        <v>-30.303030303030312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137</v>
      </c>
      <c r="B36" s="79">
        <v>2359.7550000000001</v>
      </c>
      <c r="C36" s="79">
        <v>2152.2800000000002</v>
      </c>
      <c r="D36" s="82">
        <v>207.47499999999991</v>
      </c>
      <c r="E36" s="81">
        <v>9.6397773523890748</v>
      </c>
    </row>
    <row r="37" spans="1:26" ht="14.25" hidden="1" customHeight="1">
      <c r="A37" s="23" t="s">
        <v>136</v>
      </c>
      <c r="B37" s="79">
        <v>195.04</v>
      </c>
      <c r="C37" s="79">
        <v>131.03899999999999</v>
      </c>
      <c r="D37" s="82">
        <v>64.001000000000005</v>
      </c>
      <c r="E37" s="81">
        <v>48.841184685475326</v>
      </c>
    </row>
    <row r="38" spans="1:26" ht="14.25" customHeight="1">
      <c r="A38" s="33" t="s">
        <v>147</v>
      </c>
      <c r="B38" s="84">
        <v>4914.55</v>
      </c>
      <c r="C38" s="84">
        <v>4435.5990000000002</v>
      </c>
      <c r="D38" s="85">
        <v>478.95100000000002</v>
      </c>
      <c r="E38" s="86">
        <v>10.797887726099688</v>
      </c>
    </row>
    <row r="40" spans="1:26" ht="14.25" customHeight="1">
      <c r="A40" s="66"/>
      <c r="B40" s="66"/>
      <c r="C40" s="66"/>
      <c r="D40" s="66"/>
      <c r="E40" s="66"/>
    </row>
    <row r="41" spans="1:26" s="57" customFormat="1" ht="14.25">
      <c r="A41" s="115" t="s">
        <v>93</v>
      </c>
      <c r="B41" s="116"/>
      <c r="C41" s="116"/>
      <c r="D41" s="116"/>
      <c r="E41" s="1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7" customFormat="1" ht="14.25">
      <c r="A42" s="58"/>
      <c r="B42" s="70"/>
      <c r="C42" s="70"/>
      <c r="D42" s="70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5" customFormat="1" ht="15.6" customHeight="1">
      <c r="A43" s="125" t="s">
        <v>111</v>
      </c>
      <c r="B43" s="117" t="s">
        <v>140</v>
      </c>
      <c r="C43" s="118"/>
      <c r="D43" s="118"/>
      <c r="E43" s="118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2" customFormat="1" ht="15.6" customHeight="1">
      <c r="A44" s="126"/>
      <c r="B44" s="134">
        <v>2014</v>
      </c>
      <c r="C44" s="135"/>
      <c r="D44" s="117">
        <v>2013</v>
      </c>
      <c r="E44" s="118"/>
    </row>
    <row r="45" spans="1:26" s="42" customFormat="1" ht="15.6" customHeight="1">
      <c r="A45" s="127"/>
      <c r="B45" s="129" t="s">
        <v>149</v>
      </c>
      <c r="C45" s="129" t="s">
        <v>144</v>
      </c>
      <c r="D45" s="129" t="s">
        <v>149</v>
      </c>
      <c r="E45" s="132" t="s">
        <v>144</v>
      </c>
    </row>
    <row r="46" spans="1:26" s="43" customFormat="1" ht="15.6" customHeight="1">
      <c r="A46" s="128"/>
      <c r="B46" s="130"/>
      <c r="C46" s="131"/>
      <c r="D46" s="130"/>
      <c r="E46" s="133"/>
    </row>
    <row r="47" spans="1:26">
      <c r="A47" s="39"/>
      <c r="B47" s="31"/>
      <c r="C47" s="31"/>
      <c r="D47" s="31"/>
      <c r="E47" s="40"/>
    </row>
    <row r="48" spans="1:26">
      <c r="A48" s="40" t="s">
        <v>94</v>
      </c>
      <c r="B48" s="87">
        <v>102</v>
      </c>
      <c r="C48" s="87">
        <v>122.4</v>
      </c>
      <c r="D48" s="82">
        <v>118</v>
      </c>
      <c r="E48" s="82">
        <v>141.6</v>
      </c>
    </row>
    <row r="49" spans="1:9">
      <c r="A49" s="40" t="s">
        <v>95</v>
      </c>
      <c r="B49" s="87">
        <v>1510</v>
      </c>
      <c r="C49" s="87">
        <v>3038.9490000000001</v>
      </c>
      <c r="D49" s="82">
        <v>1223</v>
      </c>
      <c r="E49" s="82">
        <v>2448.9900000000002</v>
      </c>
    </row>
    <row r="50" spans="1:9">
      <c r="A50" s="40" t="s">
        <v>97</v>
      </c>
      <c r="B50" s="87">
        <v>64</v>
      </c>
      <c r="C50" s="87">
        <v>60.323999999999998</v>
      </c>
      <c r="D50" s="82">
        <v>70</v>
      </c>
      <c r="E50" s="82">
        <v>67.823999999999998</v>
      </c>
      <c r="I50" s="49"/>
    </row>
    <row r="51" spans="1:9">
      <c r="A51" s="40" t="s">
        <v>98</v>
      </c>
      <c r="B51" s="87">
        <v>70</v>
      </c>
      <c r="C51" s="87">
        <v>82.921999999999997</v>
      </c>
      <c r="D51" s="82">
        <v>46</v>
      </c>
      <c r="E51" s="82">
        <v>55.786000000000001</v>
      </c>
    </row>
    <row r="52" spans="1:9">
      <c r="A52" s="40" t="s">
        <v>100</v>
      </c>
      <c r="B52" s="87">
        <v>58</v>
      </c>
      <c r="C52" s="87">
        <v>53.16</v>
      </c>
      <c r="D52" s="82">
        <v>58</v>
      </c>
      <c r="E52" s="82">
        <v>51.56</v>
      </c>
    </row>
    <row r="53" spans="1:9">
      <c r="A53" s="40" t="s">
        <v>99</v>
      </c>
      <c r="B53" s="87">
        <v>184</v>
      </c>
      <c r="C53" s="87">
        <v>325.16800000000001</v>
      </c>
      <c r="D53" s="82">
        <v>396</v>
      </c>
      <c r="E53" s="82">
        <v>619.67200000000003</v>
      </c>
    </row>
    <row r="54" spans="1:9">
      <c r="A54" s="40" t="s">
        <v>101</v>
      </c>
      <c r="B54" s="87">
        <v>138</v>
      </c>
      <c r="C54" s="87">
        <v>194.48999999999998</v>
      </c>
      <c r="D54" s="82">
        <v>172</v>
      </c>
      <c r="E54" s="82">
        <v>242.512</v>
      </c>
    </row>
    <row r="55" spans="1:9">
      <c r="A55" s="40" t="s">
        <v>102</v>
      </c>
      <c r="B55" s="87">
        <v>78</v>
      </c>
      <c r="C55" s="87">
        <v>109.54</v>
      </c>
      <c r="D55" s="82">
        <v>0</v>
      </c>
      <c r="E55" s="82">
        <v>0</v>
      </c>
    </row>
    <row r="56" spans="1:9">
      <c r="A56" s="40" t="s">
        <v>103</v>
      </c>
      <c r="B56" s="87">
        <v>632</v>
      </c>
      <c r="C56" s="87">
        <v>634.32600000000002</v>
      </c>
      <c r="D56" s="82">
        <v>564</v>
      </c>
      <c r="E56" s="82">
        <v>538.19100000000003</v>
      </c>
    </row>
    <row r="57" spans="1:9">
      <c r="A57" s="40" t="s">
        <v>96</v>
      </c>
      <c r="B57" s="87">
        <v>58</v>
      </c>
      <c r="C57" s="87">
        <v>80.819999999999993</v>
      </c>
      <c r="D57" s="82">
        <v>74</v>
      </c>
      <c r="E57" s="82">
        <v>96.563999999999993</v>
      </c>
    </row>
    <row r="58" spans="1:9">
      <c r="A58" s="40" t="s">
        <v>104</v>
      </c>
      <c r="B58" s="87">
        <v>136</v>
      </c>
      <c r="C58" s="87">
        <v>165.684</v>
      </c>
      <c r="D58" s="82">
        <v>114</v>
      </c>
      <c r="E58" s="82">
        <v>135.65599999999998</v>
      </c>
    </row>
    <row r="59" spans="1:9">
      <c r="A59" s="40" t="s">
        <v>105</v>
      </c>
      <c r="B59" s="87">
        <v>49</v>
      </c>
      <c r="C59" s="87">
        <v>46.767000000000003</v>
      </c>
      <c r="D59" s="82">
        <v>34</v>
      </c>
      <c r="E59" s="82">
        <v>37.244</v>
      </c>
    </row>
    <row r="60" spans="1:9">
      <c r="A60" s="41" t="s">
        <v>106</v>
      </c>
      <c r="B60" s="88">
        <v>3079</v>
      </c>
      <c r="C60" s="88">
        <v>4914.55</v>
      </c>
      <c r="D60" s="85">
        <v>2869</v>
      </c>
      <c r="E60" s="85">
        <v>4435.5990000000002</v>
      </c>
    </row>
    <row r="61" spans="1:9" ht="12.75">
      <c r="A61" s="69"/>
      <c r="B61" s="19"/>
      <c r="C61" s="19"/>
      <c r="D61" s="20"/>
      <c r="E61" s="19"/>
    </row>
  </sheetData>
  <mergeCells count="14">
    <mergeCell ref="A43:A46"/>
    <mergeCell ref="B43:E43"/>
    <mergeCell ref="D44:E44"/>
    <mergeCell ref="B45:B46"/>
    <mergeCell ref="C45:C46"/>
    <mergeCell ref="D45:D46"/>
    <mergeCell ref="E45:E46"/>
    <mergeCell ref="B44:C44"/>
    <mergeCell ref="A1:E1"/>
    <mergeCell ref="A41:E41"/>
    <mergeCell ref="B3:E3"/>
    <mergeCell ref="D4:E4"/>
    <mergeCell ref="A3:A5"/>
    <mergeCell ref="B5:D5"/>
  </mergeCells>
  <conditionalFormatting sqref="A21:E21 A24:E24 A27:E27 A30:E30 A33:E35 A38:E38 A6:E18">
    <cfRule type="expression" dxfId="20" priority="25">
      <formula>MOD(ROW(),2)=0</formula>
    </cfRule>
  </conditionalFormatting>
  <conditionalFormatting sqref="A19:E19">
    <cfRule type="expression" dxfId="19" priority="24">
      <formula>MOD(ROW(),2)=0</formula>
    </cfRule>
  </conditionalFormatting>
  <conditionalFormatting sqref="A20:E20">
    <cfRule type="expression" dxfId="18" priority="23">
      <formula>MOD(ROW(),2)=0</formula>
    </cfRule>
  </conditionalFormatting>
  <conditionalFormatting sqref="A22:E22">
    <cfRule type="expression" dxfId="17" priority="22">
      <formula>MOD(ROW(),2)=0</formula>
    </cfRule>
  </conditionalFormatting>
  <conditionalFormatting sqref="A23:E23">
    <cfRule type="expression" dxfId="16" priority="21">
      <formula>MOD(ROW(),2)=0</formula>
    </cfRule>
  </conditionalFormatting>
  <conditionalFormatting sqref="A25:E25">
    <cfRule type="expression" dxfId="15" priority="20">
      <formula>MOD(ROW(),2)=0</formula>
    </cfRule>
  </conditionalFormatting>
  <conditionalFormatting sqref="A26:E26">
    <cfRule type="expression" dxfId="14" priority="19">
      <formula>MOD(ROW(),2)=0</formula>
    </cfRule>
  </conditionalFormatting>
  <conditionalFormatting sqref="A28:E28">
    <cfRule type="expression" dxfId="13" priority="18">
      <formula>MOD(ROW(),2)=0</formula>
    </cfRule>
  </conditionalFormatting>
  <conditionalFormatting sqref="A29:E29">
    <cfRule type="expression" dxfId="12" priority="17">
      <formula>MOD(ROW(),2)=0</formula>
    </cfRule>
  </conditionalFormatting>
  <conditionalFormatting sqref="A31:E31">
    <cfRule type="expression" dxfId="11" priority="16">
      <formula>MOD(ROW(),2)=0</formula>
    </cfRule>
  </conditionalFormatting>
  <conditionalFormatting sqref="A32:E32">
    <cfRule type="expression" dxfId="10" priority="15">
      <formula>MOD(ROW(),2)=0</formula>
    </cfRule>
  </conditionalFormatting>
  <conditionalFormatting sqref="A36:E36">
    <cfRule type="expression" dxfId="9" priority="14">
      <formula>MOD(ROW(),2)=0</formula>
    </cfRule>
  </conditionalFormatting>
  <conditionalFormatting sqref="A37:E37">
    <cfRule type="expression" dxfId="8" priority="13">
      <formula>MOD(ROW(),2)=0</formula>
    </cfRule>
  </conditionalFormatting>
  <conditionalFormatting sqref="A47:E60">
    <cfRule type="expression" dxfId="7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2" sqref="A2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15" t="s">
        <v>107</v>
      </c>
      <c r="B1" s="114"/>
      <c r="C1" s="114"/>
      <c r="D1" s="114"/>
      <c r="E1" s="114"/>
      <c r="F1" s="114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12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5" t="s">
        <v>111</v>
      </c>
      <c r="B3" s="117" t="s">
        <v>140</v>
      </c>
      <c r="C3" s="118"/>
      <c r="D3" s="118"/>
      <c r="E3" s="153"/>
      <c r="F3" s="132" t="s">
        <v>142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6"/>
      <c r="B4" s="117">
        <v>2014</v>
      </c>
      <c r="C4" s="154"/>
      <c r="D4" s="154"/>
      <c r="E4" s="37">
        <v>2013</v>
      </c>
      <c r="F4" s="151"/>
    </row>
    <row r="5" spans="1:26" s="42" customFormat="1" ht="15.6" customHeight="1">
      <c r="A5" s="127"/>
      <c r="B5" s="146" t="s">
        <v>5</v>
      </c>
      <c r="C5" s="146" t="s">
        <v>6</v>
      </c>
      <c r="D5" s="129" t="s">
        <v>109</v>
      </c>
      <c r="E5" s="129" t="s">
        <v>109</v>
      </c>
      <c r="F5" s="151"/>
    </row>
    <row r="6" spans="1:26" s="42" customFormat="1" ht="15.6" customHeight="1">
      <c r="A6" s="127"/>
      <c r="B6" s="130"/>
      <c r="C6" s="130"/>
      <c r="D6" s="131"/>
      <c r="E6" s="131"/>
      <c r="F6" s="151"/>
    </row>
    <row r="7" spans="1:26" s="43" customFormat="1" ht="15.6" customHeight="1">
      <c r="A7" s="128"/>
      <c r="B7" s="117" t="s">
        <v>108</v>
      </c>
      <c r="C7" s="118"/>
      <c r="D7" s="118"/>
      <c r="E7" s="153"/>
      <c r="F7" s="152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94</v>
      </c>
      <c r="B9" s="89">
        <v>45.134999999999998</v>
      </c>
      <c r="C9" s="89">
        <v>0</v>
      </c>
      <c r="D9" s="90">
        <v>45.134999999999998</v>
      </c>
      <c r="E9" s="90">
        <v>52.512</v>
      </c>
      <c r="F9" s="91">
        <v>-14.048217550274231</v>
      </c>
    </row>
    <row r="10" spans="1:26">
      <c r="A10" s="51" t="s">
        <v>95</v>
      </c>
      <c r="B10" s="89">
        <v>87.052999999999997</v>
      </c>
      <c r="C10" s="89">
        <v>1146.69</v>
      </c>
      <c r="D10" s="90">
        <v>1233.7429999999999</v>
      </c>
      <c r="E10" s="90">
        <v>1049.0719999999999</v>
      </c>
      <c r="F10" s="91">
        <v>17.603272225357273</v>
      </c>
    </row>
    <row r="11" spans="1:26">
      <c r="A11" s="51" t="s">
        <v>97</v>
      </c>
      <c r="B11" s="89">
        <v>2.8570000000000002</v>
      </c>
      <c r="C11" s="89">
        <v>25.189</v>
      </c>
      <c r="D11" s="90">
        <v>28.045999999999999</v>
      </c>
      <c r="E11" s="90">
        <v>28.919</v>
      </c>
      <c r="F11" s="91">
        <v>-3.0187765828693927</v>
      </c>
      <c r="J11" s="49"/>
    </row>
    <row r="12" spans="1:26">
      <c r="A12" s="51" t="s">
        <v>98</v>
      </c>
      <c r="B12" s="89">
        <v>33.654000000000003</v>
      </c>
      <c r="C12" s="89">
        <v>0</v>
      </c>
      <c r="D12" s="90">
        <v>33.654000000000003</v>
      </c>
      <c r="E12" s="90">
        <v>22.875</v>
      </c>
      <c r="F12" s="91">
        <v>47.12131147540984</v>
      </c>
    </row>
    <row r="13" spans="1:26">
      <c r="A13" s="51" t="s">
        <v>100</v>
      </c>
      <c r="B13" s="89">
        <v>25.189</v>
      </c>
      <c r="C13" s="89">
        <v>0</v>
      </c>
      <c r="D13" s="90">
        <v>25.189</v>
      </c>
      <c r="E13" s="90">
        <v>23.241</v>
      </c>
      <c r="F13" s="91">
        <v>8.3817391678499149</v>
      </c>
    </row>
    <row r="14" spans="1:26">
      <c r="A14" s="51" t="s">
        <v>99</v>
      </c>
      <c r="B14" s="89">
        <v>117.32899999999999</v>
      </c>
      <c r="C14" s="89">
        <v>7.6660000000000004</v>
      </c>
      <c r="D14" s="90">
        <v>124.995</v>
      </c>
      <c r="E14" s="90">
        <v>269.233</v>
      </c>
      <c r="F14" s="91">
        <v>-53.573670389588202</v>
      </c>
    </row>
    <row r="15" spans="1:26">
      <c r="A15" s="51" t="s">
        <v>101</v>
      </c>
      <c r="B15" s="89">
        <v>51.273000000000003</v>
      </c>
      <c r="C15" s="89">
        <v>18.806999999999999</v>
      </c>
      <c r="D15" s="90">
        <v>70.08</v>
      </c>
      <c r="E15" s="90">
        <v>87.697999999999993</v>
      </c>
      <c r="F15" s="91">
        <v>-20.089397705762963</v>
      </c>
    </row>
    <row r="16" spans="1:26">
      <c r="A16" s="51" t="s">
        <v>102</v>
      </c>
      <c r="B16" s="89">
        <v>28.294</v>
      </c>
      <c r="C16" s="89">
        <v>0</v>
      </c>
      <c r="D16" s="90">
        <v>28.294</v>
      </c>
      <c r="E16" s="90">
        <v>0</v>
      </c>
      <c r="F16" s="91" t="s">
        <v>141</v>
      </c>
    </row>
    <row r="17" spans="1:26">
      <c r="A17" s="51" t="s">
        <v>103</v>
      </c>
      <c r="B17" s="89">
        <v>102.246</v>
      </c>
      <c r="C17" s="89">
        <v>172.12</v>
      </c>
      <c r="D17" s="90">
        <v>274.36599999999999</v>
      </c>
      <c r="E17" s="90">
        <v>232.58199999999999</v>
      </c>
      <c r="F17" s="91">
        <v>17.965276762604162</v>
      </c>
    </row>
    <row r="18" spans="1:26">
      <c r="A18" s="51" t="s">
        <v>96</v>
      </c>
      <c r="B18" s="89">
        <v>34.514000000000003</v>
      </c>
      <c r="C18" s="89">
        <v>0</v>
      </c>
      <c r="D18" s="90">
        <v>34.514000000000003</v>
      </c>
      <c r="E18" s="90">
        <v>41.51</v>
      </c>
      <c r="F18" s="91">
        <v>-16.853770175861229</v>
      </c>
    </row>
    <row r="19" spans="1:26">
      <c r="A19" s="51" t="s">
        <v>104</v>
      </c>
      <c r="B19" s="89">
        <v>22.808</v>
      </c>
      <c r="C19" s="89">
        <v>39.542000000000002</v>
      </c>
      <c r="D19" s="90">
        <v>62.35</v>
      </c>
      <c r="E19" s="90">
        <v>52.369</v>
      </c>
      <c r="F19" s="91">
        <v>19.058985277549695</v>
      </c>
    </row>
    <row r="20" spans="1:26">
      <c r="A20" s="51" t="s">
        <v>105</v>
      </c>
      <c r="B20" s="89">
        <v>16.748000000000001</v>
      </c>
      <c r="C20" s="89">
        <v>1.5249999999999999</v>
      </c>
      <c r="D20" s="90">
        <v>18.273</v>
      </c>
      <c r="E20" s="90">
        <v>13.641999999999999</v>
      </c>
      <c r="F20" s="91">
        <v>33.946635390705183</v>
      </c>
    </row>
    <row r="21" spans="1:26">
      <c r="A21" s="52" t="s">
        <v>106</v>
      </c>
      <c r="B21" s="92">
        <v>567.1</v>
      </c>
      <c r="C21" s="93">
        <v>1411.539</v>
      </c>
      <c r="D21" s="94">
        <v>1978.6389999999999</v>
      </c>
      <c r="E21" s="94">
        <v>1873.653</v>
      </c>
      <c r="F21" s="95">
        <v>5.603278728772068</v>
      </c>
    </row>
    <row r="22" spans="1:26" s="57" customFormat="1" ht="14.2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4" spans="1:26" s="57" customFormat="1" ht="14.1" customHeight="1">
      <c r="A24" s="113" t="s">
        <v>150</v>
      </c>
      <c r="B24" s="113"/>
      <c r="C24" s="114"/>
      <c r="D24" s="114"/>
      <c r="E24" s="114"/>
      <c r="F24" s="114"/>
      <c r="V24" s="1"/>
      <c r="W24" s="1"/>
      <c r="X24" s="1"/>
      <c r="Y24" s="1"/>
      <c r="Z24" s="1"/>
    </row>
    <row r="25" spans="1:26" s="57" customFormat="1" ht="11.1" customHeight="1">
      <c r="A25" s="19"/>
      <c r="B25" s="19"/>
      <c r="C25" s="18"/>
      <c r="D25" s="18"/>
      <c r="E25" s="18"/>
      <c r="F25" s="66"/>
      <c r="V25" s="1"/>
      <c r="W25" s="1"/>
      <c r="X25" s="1"/>
      <c r="Y25" s="1"/>
      <c r="Z25" s="1"/>
    </row>
    <row r="26" spans="1:26" s="65" customFormat="1" ht="15.6" customHeight="1">
      <c r="A26" s="138" t="s">
        <v>151</v>
      </c>
      <c r="B26" s="139"/>
      <c r="C26" s="117" t="s">
        <v>140</v>
      </c>
      <c r="D26" s="118"/>
      <c r="E26" s="118"/>
      <c r="F26" s="118"/>
      <c r="V26" s="42"/>
      <c r="W26" s="42"/>
      <c r="X26" s="42"/>
      <c r="Y26" s="42"/>
      <c r="Z26" s="42"/>
    </row>
    <row r="27" spans="1:26" s="42" customFormat="1" ht="12" customHeight="1">
      <c r="A27" s="140"/>
      <c r="B27" s="141"/>
      <c r="C27" s="146">
        <v>2014</v>
      </c>
      <c r="D27" s="146">
        <v>2013</v>
      </c>
      <c r="E27" s="117" t="s">
        <v>54</v>
      </c>
      <c r="F27" s="118"/>
    </row>
    <row r="28" spans="1:26" s="42" customFormat="1" ht="12" customHeight="1">
      <c r="A28" s="140"/>
      <c r="B28" s="141"/>
      <c r="C28" s="147"/>
      <c r="D28" s="147"/>
      <c r="E28" s="146" t="s">
        <v>55</v>
      </c>
      <c r="F28" s="149" t="s">
        <v>56</v>
      </c>
    </row>
    <row r="29" spans="1:26" s="42" customFormat="1" ht="12" customHeight="1">
      <c r="A29" s="142"/>
      <c r="B29" s="143"/>
      <c r="C29" s="148"/>
      <c r="D29" s="148"/>
      <c r="E29" s="148"/>
      <c r="F29" s="150"/>
    </row>
    <row r="30" spans="1:26" ht="9.9499999999999993" customHeight="1">
      <c r="A30" s="144"/>
      <c r="B30" s="145"/>
      <c r="C30" s="21"/>
      <c r="D30" s="21"/>
      <c r="E30" s="22"/>
      <c r="F30" s="22"/>
    </row>
    <row r="31" spans="1:26" ht="27" customHeight="1">
      <c r="A31" s="144" t="s">
        <v>81</v>
      </c>
      <c r="B31" s="145"/>
      <c r="C31" s="79">
        <v>150399</v>
      </c>
      <c r="D31" s="79">
        <v>179522</v>
      </c>
      <c r="E31" s="80">
        <v>-29123</v>
      </c>
      <c r="F31" s="81">
        <v>-16.222524258865207</v>
      </c>
    </row>
    <row r="32" spans="1:26" s="2" customFormat="1" ht="14.25" customHeight="1">
      <c r="A32" s="144" t="s">
        <v>82</v>
      </c>
      <c r="B32" s="145"/>
      <c r="C32" s="79">
        <v>132351</v>
      </c>
      <c r="D32" s="79">
        <v>133059</v>
      </c>
      <c r="E32" s="80">
        <v>-708</v>
      </c>
      <c r="F32" s="81">
        <v>-0.5320947850201776</v>
      </c>
    </row>
    <row r="33" spans="1:21" ht="27" customHeight="1">
      <c r="A33" s="144" t="s">
        <v>83</v>
      </c>
      <c r="B33" s="145"/>
      <c r="C33" s="79">
        <v>110769</v>
      </c>
      <c r="D33" s="79">
        <v>109013</v>
      </c>
      <c r="E33" s="80">
        <v>1756</v>
      </c>
      <c r="F33" s="81">
        <v>1.6108170585159485</v>
      </c>
    </row>
    <row r="34" spans="1:21" ht="14.25" customHeight="1">
      <c r="A34" s="144" t="s">
        <v>9</v>
      </c>
      <c r="B34" s="145"/>
      <c r="C34" s="79">
        <v>99966</v>
      </c>
      <c r="D34" s="79">
        <v>132753</v>
      </c>
      <c r="E34" s="80">
        <v>-32787</v>
      </c>
      <c r="F34" s="81">
        <v>-24.6977469435719</v>
      </c>
    </row>
    <row r="35" spans="1:21" ht="27" customHeight="1">
      <c r="A35" s="144" t="s">
        <v>79</v>
      </c>
      <c r="B35" s="145"/>
      <c r="C35" s="79">
        <v>55788</v>
      </c>
      <c r="D35" s="79">
        <v>51784</v>
      </c>
      <c r="E35" s="80">
        <v>4004</v>
      </c>
      <c r="F35" s="81">
        <v>7.7321180287347318</v>
      </c>
    </row>
    <row r="36" spans="1:21" ht="14.25" customHeight="1">
      <c r="A36" s="144" t="s">
        <v>10</v>
      </c>
      <c r="B36" s="145"/>
      <c r="C36" s="79">
        <v>562058</v>
      </c>
      <c r="D36" s="79">
        <v>541934</v>
      </c>
      <c r="E36" s="80">
        <v>20124</v>
      </c>
      <c r="F36" s="81">
        <v>3.7133673104104901</v>
      </c>
    </row>
    <row r="37" spans="1:21" ht="14.25" customHeight="1">
      <c r="A37" s="144" t="s">
        <v>11</v>
      </c>
      <c r="B37" s="145"/>
      <c r="C37" s="79">
        <v>88546</v>
      </c>
      <c r="D37" s="79">
        <v>69151</v>
      </c>
      <c r="E37" s="80">
        <v>19395</v>
      </c>
      <c r="F37" s="81">
        <v>28.047316741623405</v>
      </c>
    </row>
    <row r="38" spans="1:21" ht="27" customHeight="1">
      <c r="A38" s="144" t="s">
        <v>86</v>
      </c>
      <c r="B38" s="145"/>
      <c r="C38" s="79">
        <v>48771</v>
      </c>
      <c r="D38" s="79">
        <v>8977</v>
      </c>
      <c r="E38" s="80">
        <v>39794</v>
      </c>
      <c r="F38" s="81" t="s">
        <v>141</v>
      </c>
    </row>
    <row r="39" spans="1:21" ht="14.25" customHeight="1">
      <c r="A39" s="144" t="s">
        <v>12</v>
      </c>
      <c r="B39" s="145"/>
      <c r="C39" s="79">
        <v>1654</v>
      </c>
      <c r="D39" s="79">
        <v>2543</v>
      </c>
      <c r="E39" s="80">
        <v>-889</v>
      </c>
      <c r="F39" s="81">
        <v>-34.958710184821072</v>
      </c>
    </row>
    <row r="40" spans="1:21" ht="27" customHeight="1">
      <c r="A40" s="144" t="s">
        <v>84</v>
      </c>
      <c r="B40" s="145"/>
      <c r="C40" s="79">
        <v>4133</v>
      </c>
      <c r="D40" s="79">
        <v>0</v>
      </c>
      <c r="E40" s="80" t="s">
        <v>141</v>
      </c>
      <c r="F40" s="81" t="s">
        <v>141</v>
      </c>
    </row>
    <row r="41" spans="1:21" s="13" customFormat="1" ht="14.25" customHeight="1">
      <c r="A41" s="144" t="s">
        <v>13</v>
      </c>
      <c r="B41" s="145"/>
      <c r="C41" s="79">
        <v>358</v>
      </c>
      <c r="D41" s="79">
        <v>0</v>
      </c>
      <c r="E41" s="80" t="s">
        <v>141</v>
      </c>
      <c r="F41" s="81" t="s">
        <v>141</v>
      </c>
    </row>
    <row r="42" spans="1:21" s="13" customFormat="1" ht="27" customHeight="1">
      <c r="A42" s="144" t="s">
        <v>85</v>
      </c>
      <c r="B42" s="145"/>
      <c r="C42" s="79">
        <v>0</v>
      </c>
      <c r="D42" s="79">
        <v>114</v>
      </c>
      <c r="E42" s="96" t="s">
        <v>141</v>
      </c>
      <c r="F42" s="97" t="s">
        <v>141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>
      <c r="A43" s="144" t="s">
        <v>14</v>
      </c>
      <c r="B43" s="145"/>
      <c r="C43" s="79">
        <v>723423</v>
      </c>
      <c r="D43" s="79">
        <v>643999</v>
      </c>
      <c r="E43" s="96">
        <v>79424</v>
      </c>
      <c r="F43" s="97">
        <v>12.332938405183867</v>
      </c>
    </row>
    <row r="44" spans="1:21" ht="14.25" customHeight="1">
      <c r="A44" s="144" t="s">
        <v>80</v>
      </c>
      <c r="B44" s="145"/>
      <c r="C44" s="79">
        <v>423</v>
      </c>
      <c r="D44" s="79">
        <v>804</v>
      </c>
      <c r="E44" s="80">
        <v>-381</v>
      </c>
      <c r="F44" s="81">
        <v>-47.38805970149253</v>
      </c>
    </row>
    <row r="45" spans="1:21" ht="14.25" customHeight="1">
      <c r="A45" s="136" t="s">
        <v>7</v>
      </c>
      <c r="B45" s="137"/>
      <c r="C45" s="98">
        <v>1978639</v>
      </c>
      <c r="D45" s="84">
        <v>1873653</v>
      </c>
      <c r="E45" s="99">
        <v>104986</v>
      </c>
      <c r="F45" s="86">
        <v>5.6032787287720964</v>
      </c>
    </row>
    <row r="46" spans="1:21" ht="11.1" customHeight="1">
      <c r="A46" s="66"/>
      <c r="B46" s="66"/>
      <c r="C46" s="66"/>
      <c r="D46" s="66"/>
      <c r="E46" s="66"/>
      <c r="F46" s="66"/>
    </row>
  </sheetData>
  <mergeCells count="34">
    <mergeCell ref="A1:F1"/>
    <mergeCell ref="A24:F24"/>
    <mergeCell ref="C26:F26"/>
    <mergeCell ref="C27:C29"/>
    <mergeCell ref="D27:D29"/>
    <mergeCell ref="E27:F27"/>
    <mergeCell ref="E28:E29"/>
    <mergeCell ref="F28:F29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7:B37"/>
    <mergeCell ref="A38:B38"/>
    <mergeCell ref="A30:B30"/>
    <mergeCell ref="A31:B31"/>
    <mergeCell ref="A32:B32"/>
    <mergeCell ref="A33:B33"/>
    <mergeCell ref="A34:B34"/>
    <mergeCell ref="A45:B45"/>
    <mergeCell ref="A26:B29"/>
    <mergeCell ref="A44:B44"/>
    <mergeCell ref="A39:B39"/>
    <mergeCell ref="A40:B40"/>
    <mergeCell ref="A41:B41"/>
    <mergeCell ref="A42:B42"/>
    <mergeCell ref="A43:B43"/>
    <mergeCell ref="A35:B35"/>
    <mergeCell ref="A36:B36"/>
  </mergeCells>
  <conditionalFormatting sqref="A8:E21 F9:F21">
    <cfRule type="expression" dxfId="6" priority="8">
      <formula>MOD(ROW(),2)=1</formula>
    </cfRule>
  </conditionalFormatting>
  <conditionalFormatting sqref="A30:F45">
    <cfRule type="expression" dxfId="5" priority="2">
      <formula>MOD(ROW(),2)=0</formula>
    </cfRule>
  </conditionalFormatting>
  <conditionalFormatting sqref="F8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activeCell="A2" sqref="A2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14.1" customHeight="1">
      <c r="A1" s="113" t="s">
        <v>113</v>
      </c>
      <c r="B1" s="113"/>
      <c r="C1" s="114"/>
      <c r="D1" s="114"/>
      <c r="E1" s="114"/>
      <c r="F1" s="114"/>
      <c r="V1" s="1"/>
      <c r="W1" s="1"/>
      <c r="X1" s="1"/>
      <c r="Y1" s="1"/>
      <c r="Z1" s="1"/>
    </row>
    <row r="2" spans="1:26" s="57" customFormat="1" ht="11.1" customHeight="1">
      <c r="A2" s="19"/>
      <c r="B2" s="19"/>
      <c r="C2" s="18"/>
      <c r="D2" s="18"/>
      <c r="E2" s="18"/>
      <c r="F2" s="66"/>
      <c r="V2" s="1"/>
      <c r="W2" s="1"/>
      <c r="X2" s="1"/>
      <c r="Y2" s="1"/>
      <c r="Z2" s="1"/>
    </row>
    <row r="3" spans="1:26" s="65" customFormat="1" ht="15.6" customHeight="1">
      <c r="A3" s="138" t="s">
        <v>114</v>
      </c>
      <c r="B3" s="139"/>
      <c r="C3" s="117" t="s">
        <v>140</v>
      </c>
      <c r="D3" s="118"/>
      <c r="E3" s="118"/>
      <c r="F3" s="118"/>
      <c r="V3" s="42"/>
      <c r="W3" s="42"/>
      <c r="X3" s="42"/>
      <c r="Y3" s="42"/>
      <c r="Z3" s="42"/>
    </row>
    <row r="4" spans="1:26" s="42" customFormat="1" ht="12" customHeight="1">
      <c r="A4" s="140"/>
      <c r="B4" s="141"/>
      <c r="C4" s="146">
        <v>2014</v>
      </c>
      <c r="D4" s="146">
        <v>2013</v>
      </c>
      <c r="E4" s="117" t="s">
        <v>54</v>
      </c>
      <c r="F4" s="118"/>
    </row>
    <row r="5" spans="1:26" s="42" customFormat="1" ht="12" customHeight="1">
      <c r="A5" s="140"/>
      <c r="B5" s="141"/>
      <c r="C5" s="147"/>
      <c r="D5" s="147"/>
      <c r="E5" s="146" t="s">
        <v>55</v>
      </c>
      <c r="F5" s="149" t="s">
        <v>56</v>
      </c>
    </row>
    <row r="6" spans="1:26" s="42" customFormat="1" ht="12" customHeight="1">
      <c r="A6" s="142"/>
      <c r="B6" s="143"/>
      <c r="C6" s="148"/>
      <c r="D6" s="148"/>
      <c r="E6" s="148"/>
      <c r="F6" s="150"/>
    </row>
    <row r="7" spans="1:26" ht="9.9499999999999993" customHeight="1">
      <c r="A7" s="144"/>
      <c r="B7" s="145"/>
      <c r="C7" s="21"/>
      <c r="D7" s="21"/>
      <c r="E7" s="22"/>
      <c r="F7" s="22"/>
    </row>
    <row r="8" spans="1:26" ht="14.25" customHeight="1">
      <c r="A8" s="144" t="s">
        <v>62</v>
      </c>
      <c r="B8" s="145"/>
      <c r="C8" s="79">
        <f>SUM(C10:C25)</f>
        <v>1938350</v>
      </c>
      <c r="D8" s="79">
        <f>SUM(D10:D25)</f>
        <v>1839110</v>
      </c>
      <c r="E8" s="80">
        <f>IF(AND(D8&gt;0,C8&gt;0),C8-D8,"x  ")</f>
        <v>99240</v>
      </c>
      <c r="F8" s="81">
        <f>IF(AND(D8&gt;0,C8&gt;0),(C8/D8%)-100,"x  ")</f>
        <v>5.3960883253312772</v>
      </c>
    </row>
    <row r="9" spans="1:26" s="2" customFormat="1" ht="14.25" customHeight="1">
      <c r="A9" s="155" t="s">
        <v>115</v>
      </c>
      <c r="B9" s="156"/>
      <c r="C9" s="54"/>
      <c r="D9" s="54"/>
      <c r="E9" s="25"/>
      <c r="F9" s="25"/>
    </row>
    <row r="10" spans="1:26" ht="14.25" customHeight="1">
      <c r="A10" s="155" t="s">
        <v>116</v>
      </c>
      <c r="B10" s="156"/>
      <c r="C10" s="79">
        <v>574</v>
      </c>
      <c r="D10" s="79">
        <v>827</v>
      </c>
      <c r="E10" s="80">
        <f t="shared" ref="E10:E20" si="0">IF(AND(D10&gt;0,C10&gt;0),C10-D10,"x  ")</f>
        <v>-253</v>
      </c>
      <c r="F10" s="81">
        <f t="shared" ref="F10:F20" si="1">IF(AND(D10&gt;0,C10&gt;0),(C10/D10%)-100,"x  ")</f>
        <v>-30.592503022974597</v>
      </c>
    </row>
    <row r="11" spans="1:26" ht="14.25" customHeight="1">
      <c r="A11" s="155" t="s">
        <v>117</v>
      </c>
      <c r="B11" s="156"/>
      <c r="C11" s="79">
        <v>2605</v>
      </c>
      <c r="D11" s="79">
        <v>854</v>
      </c>
      <c r="E11" s="80">
        <f t="shared" si="0"/>
        <v>1751</v>
      </c>
      <c r="F11" s="81">
        <f t="shared" si="1"/>
        <v>205.03512880562062</v>
      </c>
    </row>
    <row r="12" spans="1:26" ht="14.25" customHeight="1">
      <c r="A12" s="155" t="s">
        <v>118</v>
      </c>
      <c r="B12" s="156"/>
      <c r="C12" s="79">
        <v>6067</v>
      </c>
      <c r="D12" s="79">
        <v>0</v>
      </c>
      <c r="E12" s="80" t="str">
        <f t="shared" si="0"/>
        <v xml:space="preserve">x  </v>
      </c>
      <c r="F12" s="81" t="str">
        <f t="shared" si="1"/>
        <v xml:space="preserve">x  </v>
      </c>
    </row>
    <row r="13" spans="1:26" ht="14.25" customHeight="1">
      <c r="A13" s="155" t="s">
        <v>120</v>
      </c>
      <c r="B13" s="156"/>
      <c r="C13" s="79">
        <v>15947</v>
      </c>
      <c r="D13" s="79">
        <v>25930</v>
      </c>
      <c r="E13" s="80">
        <f t="shared" si="0"/>
        <v>-9983</v>
      </c>
      <c r="F13" s="81">
        <f t="shared" si="1"/>
        <v>-38.499807173158509</v>
      </c>
    </row>
    <row r="14" spans="1:26" ht="14.25" customHeight="1">
      <c r="A14" s="155" t="s">
        <v>119</v>
      </c>
      <c r="B14" s="156"/>
      <c r="C14" s="79">
        <v>0</v>
      </c>
      <c r="D14" s="79">
        <v>0</v>
      </c>
      <c r="E14" s="80" t="str">
        <f t="shared" si="0"/>
        <v xml:space="preserve">x  </v>
      </c>
      <c r="F14" s="81" t="str">
        <f t="shared" si="1"/>
        <v xml:space="preserve">x  </v>
      </c>
    </row>
    <row r="15" spans="1:26" ht="14.25" customHeight="1">
      <c r="A15" s="155" t="s">
        <v>121</v>
      </c>
      <c r="B15" s="156"/>
      <c r="C15" s="79">
        <v>1049646</v>
      </c>
      <c r="D15" s="79">
        <v>1078669</v>
      </c>
      <c r="E15" s="80">
        <f t="shared" si="0"/>
        <v>-29023</v>
      </c>
      <c r="F15" s="81">
        <f t="shared" si="1"/>
        <v>-2.6906307681040289</v>
      </c>
    </row>
    <row r="16" spans="1:26" ht="14.25" customHeight="1">
      <c r="A16" s="155" t="s">
        <v>122</v>
      </c>
      <c r="B16" s="156"/>
      <c r="C16" s="79">
        <v>0</v>
      </c>
      <c r="D16" s="79">
        <v>1037</v>
      </c>
      <c r="E16" s="80" t="str">
        <f t="shared" si="0"/>
        <v xml:space="preserve">x  </v>
      </c>
      <c r="F16" s="81" t="str">
        <f t="shared" si="1"/>
        <v xml:space="preserve">x  </v>
      </c>
    </row>
    <row r="17" spans="1:21" ht="14.25" customHeight="1">
      <c r="A17" s="155" t="s">
        <v>123</v>
      </c>
      <c r="B17" s="156"/>
      <c r="C17" s="79">
        <v>0</v>
      </c>
      <c r="D17" s="79">
        <v>0</v>
      </c>
      <c r="E17" s="80" t="str">
        <f t="shared" si="0"/>
        <v xml:space="preserve">x  </v>
      </c>
      <c r="F17" s="81" t="str">
        <f t="shared" si="1"/>
        <v xml:space="preserve">x  </v>
      </c>
    </row>
    <row r="18" spans="1:21" ht="14.25" customHeight="1">
      <c r="A18" s="155" t="s">
        <v>124</v>
      </c>
      <c r="B18" s="156"/>
      <c r="C18" s="79">
        <v>259494</v>
      </c>
      <c r="D18" s="79">
        <v>182865</v>
      </c>
      <c r="E18" s="80">
        <f t="shared" si="0"/>
        <v>76629</v>
      </c>
      <c r="F18" s="81">
        <f t="shared" si="1"/>
        <v>41.904683783118685</v>
      </c>
    </row>
    <row r="19" spans="1:21" s="13" customFormat="1" ht="14.25" customHeight="1">
      <c r="A19" s="155" t="s">
        <v>125</v>
      </c>
      <c r="B19" s="156"/>
      <c r="C19" s="79">
        <v>58945</v>
      </c>
      <c r="D19" s="79">
        <v>40105</v>
      </c>
      <c r="E19" s="80">
        <f t="shared" si="0"/>
        <v>18840</v>
      </c>
      <c r="F19" s="81">
        <f t="shared" si="1"/>
        <v>46.976686198728345</v>
      </c>
    </row>
    <row r="20" spans="1:21" s="13" customFormat="1" ht="14.25" customHeight="1">
      <c r="A20" s="155" t="s">
        <v>126</v>
      </c>
      <c r="B20" s="156"/>
      <c r="C20" s="79">
        <v>21889</v>
      </c>
      <c r="D20" s="79">
        <v>17341</v>
      </c>
      <c r="E20" s="96">
        <f t="shared" si="0"/>
        <v>4548</v>
      </c>
      <c r="F20" s="97">
        <f t="shared" si="1"/>
        <v>26.226861196009466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5" t="s">
        <v>127</v>
      </c>
      <c r="B21" s="156"/>
      <c r="C21" s="54"/>
      <c r="D21" s="54"/>
      <c r="E21" s="53"/>
      <c r="F21" s="53"/>
    </row>
    <row r="22" spans="1:21" ht="14.25" customHeight="1">
      <c r="A22" s="155" t="s">
        <v>128</v>
      </c>
      <c r="B22" s="156"/>
      <c r="C22" s="79">
        <v>0</v>
      </c>
      <c r="D22" s="79">
        <v>0</v>
      </c>
      <c r="E22" s="80" t="str">
        <f>IF(AND(D22&gt;0,C22&gt;0),C22-D22,"x  ")</f>
        <v xml:space="preserve">x  </v>
      </c>
      <c r="F22" s="81" t="str">
        <f>IF(AND(D22&gt;0,C22&gt;0),(C22/D22%)-100,"x  ")</f>
        <v xml:space="preserve">x  </v>
      </c>
    </row>
    <row r="23" spans="1:21" ht="14.25" customHeight="1">
      <c r="A23" s="155" t="s">
        <v>129</v>
      </c>
      <c r="B23" s="156"/>
      <c r="C23" s="79">
        <v>190967</v>
      </c>
      <c r="D23" s="79">
        <v>119016</v>
      </c>
      <c r="E23" s="80">
        <f>IF(AND(D23&gt;0,C23&gt;0),C23-D23,"x  ")</f>
        <v>71951</v>
      </c>
      <c r="F23" s="81">
        <f>IF(AND(D23&gt;0,C23&gt;0),(C23/D23%)-100,"x  ")</f>
        <v>60.454896820595536</v>
      </c>
    </row>
    <row r="24" spans="1:21" ht="14.25" customHeight="1">
      <c r="A24" s="155" t="s">
        <v>130</v>
      </c>
      <c r="B24" s="156"/>
      <c r="C24" s="79">
        <v>332216</v>
      </c>
      <c r="D24" s="79">
        <v>372466</v>
      </c>
      <c r="E24" s="80">
        <f>IF(AND(D24&gt;0,C24&gt;0),C24-D24,"x  ")</f>
        <v>-40250</v>
      </c>
      <c r="F24" s="81">
        <f>IF(AND(D24&gt;0,C24&gt;0),(C24/D24%)-100,"x  ")</f>
        <v>-10.806355479426301</v>
      </c>
    </row>
    <row r="25" spans="1:21" ht="14.25" customHeight="1">
      <c r="A25" s="155" t="s">
        <v>131</v>
      </c>
      <c r="B25" s="156"/>
      <c r="C25" s="55"/>
      <c r="D25" s="55"/>
      <c r="E25" s="25"/>
      <c r="F25" s="25"/>
    </row>
    <row r="26" spans="1:21" ht="14.25" customHeight="1">
      <c r="A26" s="144"/>
      <c r="B26" s="145"/>
      <c r="C26" s="55"/>
      <c r="D26" s="55"/>
      <c r="E26" s="25"/>
      <c r="F26" s="25"/>
    </row>
    <row r="27" spans="1:21" ht="14.25" customHeight="1">
      <c r="A27" s="144" t="s">
        <v>132</v>
      </c>
      <c r="B27" s="145"/>
      <c r="C27" s="79">
        <v>40289</v>
      </c>
      <c r="D27" s="79">
        <v>34543</v>
      </c>
      <c r="E27" s="80">
        <f>IF(AND(D27&gt;0,C27&gt;0),C27-D27,"x  ")</f>
        <v>5746</v>
      </c>
      <c r="F27" s="81">
        <f>IF(AND(D27&gt;0,C27&gt;0),(C27/D27%)-100,"x  ")</f>
        <v>16.634339808354795</v>
      </c>
    </row>
    <row r="28" spans="1:21" ht="14.25" customHeight="1">
      <c r="A28" s="63" t="s">
        <v>133</v>
      </c>
      <c r="B28" s="67"/>
      <c r="C28" s="55"/>
      <c r="D28" s="55"/>
      <c r="E28" s="25"/>
      <c r="F28" s="25"/>
    </row>
    <row r="29" spans="1:21" ht="14.25" customHeight="1">
      <c r="A29" s="63" t="s">
        <v>134</v>
      </c>
      <c r="B29" s="67"/>
      <c r="C29" s="79">
        <v>2080</v>
      </c>
      <c r="D29" s="79">
        <v>5858</v>
      </c>
      <c r="E29" s="80">
        <f>IF(AND(D29&gt;0,C29&gt;0),C29-D29,"x  ")</f>
        <v>-3778</v>
      </c>
      <c r="F29" s="81">
        <f>IF(AND(D29&gt;0,C29&gt;0),(C29/D29%)-100,"x  ")</f>
        <v>-64.493001024240357</v>
      </c>
    </row>
    <row r="30" spans="1:21" ht="14.25" customHeight="1">
      <c r="A30" s="62"/>
      <c r="B30" s="67"/>
      <c r="C30" s="55"/>
      <c r="D30" s="55"/>
      <c r="E30" s="25"/>
      <c r="F30" s="25"/>
    </row>
    <row r="31" spans="1:21" ht="14.25" customHeight="1">
      <c r="A31" s="136" t="s">
        <v>135</v>
      </c>
      <c r="B31" s="137"/>
      <c r="C31" s="98">
        <f>SUM(C10:C27)</f>
        <v>1978639</v>
      </c>
      <c r="D31" s="84">
        <f>SUM(D10:D27)</f>
        <v>1873653</v>
      </c>
      <c r="E31" s="99">
        <f>IF(AND(D31&gt;0,C31&gt;0),C31-D31,"x  ")</f>
        <v>104986</v>
      </c>
      <c r="F31" s="86">
        <f>IF(AND(D31&gt;0,C31&gt;0),(C31/D31%)-100,"x  ")</f>
        <v>5.6032787287720964</v>
      </c>
    </row>
    <row r="32" spans="1:21" ht="11.1" customHeight="1">
      <c r="A32" s="66"/>
      <c r="B32" s="66"/>
      <c r="C32" s="66"/>
      <c r="D32" s="66"/>
      <c r="E32" s="66"/>
      <c r="F32" s="66"/>
    </row>
  </sheetData>
  <mergeCells count="30">
    <mergeCell ref="A1:F1"/>
    <mergeCell ref="A3:B6"/>
    <mergeCell ref="C3:F3"/>
    <mergeCell ref="C4:C6"/>
    <mergeCell ref="D4:D6"/>
    <mergeCell ref="E4:F4"/>
    <mergeCell ref="E5:E6"/>
    <mergeCell ref="F5:F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activeCell="A2" sqref="A2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57" t="s">
        <v>145</v>
      </c>
      <c r="B1" s="157"/>
      <c r="C1" s="157"/>
      <c r="D1" s="157"/>
      <c r="E1" s="157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58" t="s">
        <v>110</v>
      </c>
      <c r="B1" s="158"/>
      <c r="C1" s="158"/>
    </row>
    <row r="2" spans="1:26">
      <c r="A2" s="159"/>
      <c r="B2" s="158"/>
      <c r="C2" s="158"/>
    </row>
    <row r="3" spans="1:26">
      <c r="A3" s="160" t="s">
        <v>4</v>
      </c>
      <c r="B3" s="14">
        <v>2014</v>
      </c>
      <c r="C3" s="14">
        <v>2014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1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2"/>
      <c r="B6" s="163"/>
      <c r="C6" s="163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6">
        <v>82.045000000000002</v>
      </c>
      <c r="C7" s="36">
        <v>251.85900000000001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6">
        <v>94.025000000000006</v>
      </c>
      <c r="C8" s="36">
        <v>229.767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6">
        <v>87.018000000000001</v>
      </c>
      <c r="C9" s="36">
        <v>234.172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6">
        <v>108.95099999999999</v>
      </c>
      <c r="C10" s="36">
        <v>240.41800000000001</v>
      </c>
      <c r="D10" s="17"/>
    </row>
    <row r="11" spans="1:26">
      <c r="A11" s="16" t="s">
        <v>52</v>
      </c>
      <c r="B11" s="36">
        <v>94.287000000000006</v>
      </c>
      <c r="C11" s="36">
        <v>252.12899999999999</v>
      </c>
      <c r="D11" s="17"/>
    </row>
    <row r="12" spans="1:26">
      <c r="A12" s="16" t="s">
        <v>53</v>
      </c>
      <c r="B12" s="36">
        <v>100.774</v>
      </c>
      <c r="C12" s="36">
        <v>203.19399999999999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2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2015-11-17T05:55:32Z</cp:lastPrinted>
  <dcterms:created xsi:type="dcterms:W3CDTF">2011-12-14T07:27:52Z</dcterms:created>
  <dcterms:modified xsi:type="dcterms:W3CDTF">2015-11-17T10:31:37Z</dcterms:modified>
  <cp:category>LIS-Bericht</cp:category>
</cp:coreProperties>
</file>