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990" windowHeight="9465"/>
  </bookViews>
  <sheets>
    <sheet name="H_II_2_vj113_HH" sheetId="11" r:id="rId1"/>
    <sheet name="Seite 2 - Impressum" sheetId="12" r:id="rId2"/>
    <sheet name="Seite 1" sheetId="2" r:id="rId3"/>
    <sheet name="Seite 2" sheetId="8" r:id="rId4"/>
    <sheet name="Seite 3" sheetId="4" r:id="rId5"/>
    <sheet name="Seite 4" sheetId="5" r:id="rId6"/>
    <sheet name="Seite 5" sheetId="6" r:id="rId7"/>
  </sheets>
  <definedNames>
    <definedName name="_xlnm.Print_Area" localSheetId="0">H_II_2_vj113_HH!$A$1:$H$55</definedName>
    <definedName name="_xlnm.Print_Area" localSheetId="2">'Seite 1'!$A$1:$K$47</definedName>
    <definedName name="_xlnm.Print_Titles" localSheetId="3">'Seite 2'!$1:$8</definedName>
  </definedNames>
  <calcPr calcId="145621"/>
</workbook>
</file>

<file path=xl/calcChain.xml><?xml version="1.0" encoding="utf-8"?>
<calcChain xmlns="http://schemas.openxmlformats.org/spreadsheetml/2006/main">
  <c r="H19" i="8" l="1"/>
  <c r="E19" i="8"/>
  <c r="H18" i="8"/>
  <c r="E18" i="8"/>
  <c r="E20" i="8"/>
  <c r="H20" i="8"/>
  <c r="E21" i="8"/>
  <c r="H21" i="8"/>
  <c r="E51" i="8" l="1"/>
  <c r="N20" i="2" l="1"/>
  <c r="O20" i="2"/>
  <c r="P20" i="2"/>
  <c r="Q20" i="2"/>
  <c r="M20" i="2"/>
  <c r="N17" i="2"/>
  <c r="O17" i="2"/>
  <c r="P17" i="2"/>
  <c r="Q17" i="2"/>
  <c r="M17" i="2"/>
  <c r="N16" i="2"/>
  <c r="O16" i="2"/>
  <c r="Q16" i="2"/>
  <c r="M16" i="2"/>
  <c r="F40" i="6" l="1"/>
  <c r="H37" i="6"/>
  <c r="C37" i="5"/>
  <c r="H94" i="8"/>
  <c r="H51" i="8"/>
  <c r="F16" i="2"/>
  <c r="G16" i="2"/>
  <c r="H16" i="2"/>
  <c r="I15" i="2"/>
  <c r="I14" i="2"/>
  <c r="I23" i="2"/>
  <c r="I17" i="2" l="1"/>
  <c r="P16" i="2" s="1"/>
  <c r="I16" i="2"/>
  <c r="I29" i="2" l="1"/>
  <c r="I30" i="2"/>
  <c r="I31" i="2"/>
  <c r="I32" i="2"/>
  <c r="I33" i="2"/>
  <c r="I28" i="2"/>
  <c r="I37" i="4"/>
  <c r="F34" i="4"/>
  <c r="F38" i="4"/>
  <c r="I38" i="4"/>
  <c r="F47" i="6"/>
  <c r="D47" i="6"/>
  <c r="D40" i="6"/>
  <c r="F30" i="6"/>
  <c r="D30" i="6"/>
  <c r="F10" i="6"/>
  <c r="F21" i="6" s="1"/>
  <c r="D10" i="6"/>
  <c r="D21" i="6" s="1"/>
  <c r="D53" i="6" s="1"/>
  <c r="H8" i="6"/>
  <c r="H12" i="6"/>
  <c r="H13" i="6"/>
  <c r="H14" i="6"/>
  <c r="H15" i="6"/>
  <c r="H16" i="6"/>
  <c r="H17" i="6"/>
  <c r="H18" i="6"/>
  <c r="H23" i="6"/>
  <c r="H24" i="6"/>
  <c r="H25" i="6"/>
  <c r="H26" i="6"/>
  <c r="H27" i="6"/>
  <c r="H32" i="6"/>
  <c r="H33" i="6"/>
  <c r="H34" i="6"/>
  <c r="H35" i="6"/>
  <c r="H42" i="6"/>
  <c r="H43" i="6"/>
  <c r="H44" i="6"/>
  <c r="H45" i="6"/>
  <c r="H49" i="6"/>
  <c r="D12" i="5"/>
  <c r="D23" i="5" s="1"/>
  <c r="A12" i="5"/>
  <c r="D55" i="4"/>
  <c r="G49" i="4"/>
  <c r="D49" i="4"/>
  <c r="G42" i="4"/>
  <c r="D42" i="4"/>
  <c r="D23" i="4"/>
  <c r="G12" i="4"/>
  <c r="D12" i="4"/>
  <c r="E97" i="8"/>
  <c r="H97" i="8"/>
  <c r="E93" i="8"/>
  <c r="F53" i="6" l="1"/>
  <c r="H47" i="6"/>
  <c r="H40" i="6"/>
  <c r="H30" i="6"/>
  <c r="H10" i="6"/>
  <c r="H21" i="6" s="1"/>
  <c r="G47" i="6"/>
  <c r="G40" i="6"/>
  <c r="G30" i="6"/>
  <c r="G10" i="6"/>
  <c r="G21" i="6" s="1"/>
  <c r="G53" i="6" s="1"/>
  <c r="E47" i="6"/>
  <c r="E40" i="6"/>
  <c r="E30" i="6"/>
  <c r="E10" i="6"/>
  <c r="E21" i="6" s="1"/>
  <c r="E49" i="5"/>
  <c r="E32" i="5"/>
  <c r="E12" i="5"/>
  <c r="E23" i="5" s="1"/>
  <c r="B32" i="5"/>
  <c r="B55" i="5" s="1"/>
  <c r="B12" i="5"/>
  <c r="H49" i="4"/>
  <c r="H42" i="4"/>
  <c r="H32" i="4"/>
  <c r="H12" i="4"/>
  <c r="E49" i="4"/>
  <c r="E42" i="4"/>
  <c r="E12" i="4"/>
  <c r="E23" i="4" s="1"/>
  <c r="E55" i="4" s="1"/>
  <c r="E53" i="6" l="1"/>
  <c r="H53" i="6"/>
  <c r="H101" i="8"/>
  <c r="H89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40" i="8"/>
  <c r="H41" i="8"/>
  <c r="H42" i="8"/>
  <c r="H43" i="8"/>
  <c r="H44" i="8"/>
  <c r="H45" i="8"/>
  <c r="H46" i="8"/>
  <c r="H47" i="8"/>
  <c r="H48" i="8"/>
  <c r="H49" i="8"/>
  <c r="H50" i="8"/>
  <c r="E101" i="8"/>
  <c r="E88" i="8"/>
  <c r="E89" i="8"/>
  <c r="E81" i="8"/>
  <c r="E82" i="8"/>
  <c r="E83" i="8"/>
  <c r="E84" i="8"/>
  <c r="E85" i="8"/>
  <c r="E86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44" i="8"/>
  <c r="E45" i="8"/>
  <c r="E46" i="8"/>
  <c r="E47" i="8"/>
  <c r="E48" i="8"/>
  <c r="E40" i="8"/>
  <c r="H31" i="8"/>
  <c r="H24" i="8"/>
  <c r="E31" i="8"/>
  <c r="E24" i="8"/>
  <c r="H107" i="8"/>
  <c r="H103" i="8"/>
  <c r="H102" i="8"/>
  <c r="H100" i="8"/>
  <c r="H99" i="8"/>
  <c r="H98" i="8"/>
  <c r="H93" i="8"/>
  <c r="H88" i="8"/>
  <c r="H52" i="8"/>
  <c r="H39" i="8"/>
  <c r="H38" i="8"/>
  <c r="H37" i="8"/>
  <c r="H36" i="8"/>
  <c r="H35" i="8"/>
  <c r="H34" i="8"/>
  <c r="H33" i="8"/>
  <c r="H32" i="8"/>
  <c r="H29" i="8"/>
  <c r="H28" i="8"/>
  <c r="H27" i="8"/>
  <c r="H26" i="8"/>
  <c r="H17" i="8"/>
  <c r="H16" i="8"/>
  <c r="H15" i="8"/>
  <c r="H14" i="8"/>
  <c r="H13" i="8"/>
  <c r="H12" i="8"/>
  <c r="H10" i="8"/>
  <c r="H9" i="8"/>
  <c r="E10" i="8"/>
  <c r="E12" i="8"/>
  <c r="E13" i="8"/>
  <c r="E14" i="8"/>
  <c r="E15" i="8"/>
  <c r="E17" i="8"/>
  <c r="E22" i="8"/>
  <c r="E25" i="8"/>
  <c r="E26" i="8"/>
  <c r="E27" i="8"/>
  <c r="E28" i="8"/>
  <c r="E29" i="8"/>
  <c r="E32" i="8"/>
  <c r="E33" i="8"/>
  <c r="E34" i="8"/>
  <c r="E35" i="8"/>
  <c r="E36" i="8"/>
  <c r="E37" i="8"/>
  <c r="E38" i="8"/>
  <c r="E39" i="8"/>
  <c r="E41" i="8"/>
  <c r="E42" i="8"/>
  <c r="E43" i="8"/>
  <c r="E50" i="8"/>
  <c r="E52" i="8"/>
  <c r="E94" i="8"/>
  <c r="E98" i="8"/>
  <c r="E99" i="8"/>
  <c r="E100" i="8"/>
  <c r="E102" i="8"/>
  <c r="E103" i="8"/>
  <c r="E9" i="8"/>
  <c r="E107" i="8" l="1"/>
  <c r="I43" i="6" l="1"/>
  <c r="I44" i="6"/>
  <c r="I45" i="6"/>
  <c r="I36" i="6"/>
  <c r="I37" i="6"/>
  <c r="I33" i="6"/>
  <c r="I34" i="6"/>
  <c r="I35" i="6"/>
  <c r="J35" i="6" s="1"/>
  <c r="I15" i="6"/>
  <c r="I16" i="6"/>
  <c r="I17" i="6"/>
  <c r="I18" i="6"/>
  <c r="I26" i="6"/>
  <c r="I27" i="6"/>
  <c r="F37" i="5"/>
  <c r="I29" i="4"/>
  <c r="C10" i="5" l="1"/>
  <c r="F29" i="4"/>
  <c r="C14" i="5" l="1"/>
  <c r="C15" i="5"/>
  <c r="C16" i="5"/>
  <c r="C17" i="5"/>
  <c r="C18" i="5"/>
  <c r="C19" i="5"/>
  <c r="C20" i="5"/>
  <c r="C25" i="5"/>
  <c r="C26" i="5"/>
  <c r="C27" i="5"/>
  <c r="C28" i="5"/>
  <c r="C30" i="5"/>
  <c r="C34" i="5"/>
  <c r="C35" i="5"/>
  <c r="C36" i="5"/>
  <c r="C39" i="5"/>
  <c r="I8" i="6"/>
  <c r="I12" i="6" l="1"/>
  <c r="I13" i="6"/>
  <c r="I14" i="6"/>
  <c r="I23" i="6"/>
  <c r="I24" i="6"/>
  <c r="I25" i="6"/>
  <c r="J27" i="6"/>
  <c r="I32" i="6"/>
  <c r="I40" i="6" s="1"/>
  <c r="I42" i="6"/>
  <c r="I47" i="6" s="1"/>
  <c r="I49" i="6"/>
  <c r="I30" i="6" l="1"/>
  <c r="I10" i="6"/>
  <c r="I21" i="6" s="1"/>
  <c r="C51" i="5" l="1"/>
  <c r="C49" i="5"/>
  <c r="C47" i="5"/>
  <c r="C46" i="5"/>
  <c r="C45" i="5"/>
  <c r="C44" i="5"/>
  <c r="C42" i="5"/>
  <c r="C32" i="5"/>
  <c r="C55" i="5" l="1"/>
  <c r="F55" i="5"/>
  <c r="C23" i="5"/>
  <c r="I55" i="4"/>
  <c r="J10" i="6"/>
  <c r="J12" i="6"/>
  <c r="J13" i="6"/>
  <c r="J14" i="6"/>
  <c r="J15" i="6"/>
  <c r="J16" i="6"/>
  <c r="J17" i="6"/>
  <c r="J18" i="6"/>
  <c r="J21" i="6"/>
  <c r="J23" i="6"/>
  <c r="J24" i="6"/>
  <c r="J25" i="6"/>
  <c r="J26" i="6"/>
  <c r="J30" i="6"/>
  <c r="J32" i="6"/>
  <c r="J33" i="6"/>
  <c r="J34" i="6"/>
  <c r="J37" i="6"/>
  <c r="J40" i="6"/>
  <c r="J42" i="6"/>
  <c r="J43" i="6"/>
  <c r="J44" i="6"/>
  <c r="J45" i="6"/>
  <c r="J47" i="6"/>
  <c r="J49" i="6"/>
  <c r="J53" i="6"/>
  <c r="J8" i="6"/>
  <c r="F51" i="5"/>
  <c r="F49" i="5"/>
  <c r="F47" i="5"/>
  <c r="F46" i="5"/>
  <c r="F45" i="5"/>
  <c r="F44" i="5"/>
  <c r="F42" i="5"/>
  <c r="F39" i="5"/>
  <c r="F36" i="5"/>
  <c r="F35" i="5"/>
  <c r="F34" i="5"/>
  <c r="F32" i="5"/>
  <c r="F29" i="5"/>
  <c r="F28" i="5"/>
  <c r="F27" i="5"/>
  <c r="F26" i="5"/>
  <c r="F25" i="5"/>
  <c r="F23" i="5"/>
  <c r="F20" i="5"/>
  <c r="F19" i="5"/>
  <c r="F18" i="5"/>
  <c r="F17" i="5"/>
  <c r="F16" i="5"/>
  <c r="F15" i="5"/>
  <c r="F14" i="5"/>
  <c r="F12" i="5"/>
  <c r="F10" i="5"/>
  <c r="C12" i="5"/>
  <c r="I51" i="4"/>
  <c r="I49" i="4"/>
  <c r="I47" i="4"/>
  <c r="I46" i="4"/>
  <c r="I45" i="4"/>
  <c r="I44" i="4"/>
  <c r="I42" i="4"/>
  <c r="I39" i="4"/>
  <c r="I36" i="4"/>
  <c r="I35" i="4"/>
  <c r="I34" i="4"/>
  <c r="I32" i="4"/>
  <c r="I28" i="4"/>
  <c r="I27" i="4"/>
  <c r="I26" i="4"/>
  <c r="I25" i="4"/>
  <c r="I23" i="4"/>
  <c r="I20" i="4"/>
  <c r="I19" i="4"/>
  <c r="I18" i="4"/>
  <c r="I17" i="4"/>
  <c r="I16" i="4"/>
  <c r="I15" i="4"/>
  <c r="I14" i="4"/>
  <c r="I12" i="4"/>
  <c r="I10" i="4"/>
  <c r="F12" i="4"/>
  <c r="F14" i="4"/>
  <c r="F15" i="4"/>
  <c r="F16" i="4"/>
  <c r="F17" i="4"/>
  <c r="F18" i="4"/>
  <c r="F19" i="4"/>
  <c r="F20" i="4"/>
  <c r="F23" i="4"/>
  <c r="F25" i="4"/>
  <c r="F26" i="4"/>
  <c r="F27" i="4"/>
  <c r="F28" i="4"/>
  <c r="F32" i="4"/>
  <c r="F35" i="4"/>
  <c r="F36" i="4"/>
  <c r="F37" i="4"/>
  <c r="F39" i="4"/>
  <c r="F42" i="4"/>
  <c r="F44" i="4"/>
  <c r="F45" i="4"/>
  <c r="F46" i="4"/>
  <c r="F47" i="4"/>
  <c r="F49" i="4"/>
  <c r="F51" i="4"/>
  <c r="F55" i="4"/>
  <c r="F10" i="4"/>
  <c r="K29" i="2" l="1"/>
  <c r="K30" i="2"/>
  <c r="K31" i="2"/>
  <c r="K32" i="2"/>
  <c r="K33" i="2"/>
  <c r="K28" i="2"/>
  <c r="K15" i="2"/>
  <c r="K16" i="2"/>
  <c r="K17" i="2"/>
  <c r="K18" i="2"/>
  <c r="K19" i="2"/>
  <c r="K20" i="2"/>
  <c r="K21" i="2"/>
  <c r="K22" i="2"/>
  <c r="K23" i="2"/>
  <c r="K24" i="2"/>
  <c r="K14" i="2"/>
</calcChain>
</file>

<file path=xl/sharedStrings.xml><?xml version="1.0" encoding="utf-8"?>
<sst xmlns="http://schemas.openxmlformats.org/spreadsheetml/2006/main" count="459" uniqueCount="249">
  <si>
    <t>Statistisches Amt für Hamburg und Schleswig-Holstein</t>
  </si>
  <si>
    <t>www.statistik-nord.de</t>
  </si>
  <si>
    <t>Telefon:</t>
  </si>
  <si>
    <t>E-Mail:</t>
  </si>
  <si>
    <t>Seeverkehr des Hafens Hamburg</t>
  </si>
  <si>
    <t>hafen@statistik-nord.de</t>
  </si>
  <si>
    <t>Art des Verkehrs</t>
  </si>
  <si>
    <t>Verän-</t>
  </si>
  <si>
    <t>in %</t>
  </si>
  <si>
    <t>Empfang</t>
  </si>
  <si>
    <t>Versand</t>
  </si>
  <si>
    <t>Insgesamt</t>
  </si>
  <si>
    <t xml:space="preserve">     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</si>
  <si>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</si>
  <si>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</si>
  <si>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</si>
  <si>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</si>
  <si>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</si>
  <si>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</si>
  <si>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</si>
  <si>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</si>
  <si>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</si>
  <si>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 xml:space="preserve">darunter </t>
  </si>
  <si>
    <t>Containerschiffe</t>
  </si>
  <si>
    <t>Schüttgutfrachtschiffe</t>
  </si>
  <si>
    <t>Tankschiffe</t>
  </si>
  <si>
    <t>Kreuzfahrtschiffe</t>
  </si>
  <si>
    <t>Fußnoten Seite 5</t>
  </si>
  <si>
    <t>Güterhauptgruppe</t>
  </si>
  <si>
    <t>1 000 t</t>
  </si>
  <si>
    <t xml:space="preserve">in % 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</si>
  <si>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</si>
  <si>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</si>
  <si>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</si>
  <si>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</si>
  <si>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</si>
  <si>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</si>
  <si>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</si>
  <si>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</si>
  <si>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</si>
  <si>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</si>
  <si>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</si>
  <si>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</si>
  <si>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</si>
  <si>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</si>
  <si>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</si>
  <si>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</si>
  <si>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</si>
  <si>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</si>
  <si>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</si>
  <si>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</si>
  <si>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</si>
  <si>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</si>
  <si>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</si>
  <si>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Holzwaren, Papier, Pappe Druckerzeugnisse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</si>
  <si>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</si>
  <si>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</si>
  <si>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</si>
  <si>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</si>
  <si>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</si>
  <si>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</si>
  <si>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</si>
  <si>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 xml:space="preserve">  Australien und Ozeanien</t>
  </si>
  <si>
    <t xml:space="preserve">  Nicht ermittelte Länder, Polargebiete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</si>
  <si>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</si>
  <si>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</si>
  <si>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</si>
  <si>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</si>
  <si>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</si>
  <si>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</si>
  <si>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</si>
  <si>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</si>
  <si>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</si>
  <si>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</si>
  <si>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</si>
  <si>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</si>
  <si>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Afrika am Golf von Aden und am Roten Meer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</si>
  <si>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</si>
  <si>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</si>
  <si>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</si>
  <si>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</si>
  <si>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</si>
  <si>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</si>
  <si>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</si>
  <si>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</si>
  <si>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</si>
  <si>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</si>
  <si>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</si>
  <si>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Südosteuropa am Mittelmeer u. am Schwarzen Meer</t>
  </si>
  <si>
    <t xml:space="preserve"> Empfang</t>
  </si>
  <si>
    <t>x = Nachweis nicht sinnvoll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</si>
  <si>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Im Gegensatz zur Bundesstatistik sind in diesen Ergebnissen die Eigengewichte der im Seeverkehr übergesetzten Reise- und Transportfahrzeuge sowie 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</si>
  <si>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2)</t>
    </r>
    <r>
      <rPr>
        <sz val="8"/>
        <color rgb="FF000000"/>
        <rFont val="Arial"/>
        <family val="2"/>
      </rPr>
      <t>Twenty-foot Equivalent Unit</t>
    </r>
  </si>
  <si>
    <r>
      <rPr>
        <vertAlign val="superscript"/>
        <sz val="8"/>
        <color rgb="FF000000"/>
        <rFont val="Arial"/>
        <family val="2"/>
      </rPr>
      <t>3)</t>
    </r>
    <r>
      <rPr>
        <sz val="8"/>
        <color rgb="FF000000"/>
        <rFont val="Arial"/>
        <family val="2"/>
      </rPr>
      <t>Bruttoraumzahl</t>
    </r>
  </si>
  <si>
    <t>040 42831-1820</t>
  </si>
  <si>
    <t xml:space="preserve">                -</t>
  </si>
  <si>
    <t xml:space="preserve">                   -</t>
  </si>
  <si>
    <t xml:space="preserve">               -</t>
  </si>
  <si>
    <t xml:space="preserve">                  x</t>
  </si>
  <si>
    <t xml:space="preserve">            -</t>
  </si>
  <si>
    <t xml:space="preserve">               x</t>
  </si>
  <si>
    <t>Januar</t>
  </si>
  <si>
    <t>Februar</t>
  </si>
  <si>
    <t>März</t>
  </si>
  <si>
    <t>Januar bis März</t>
  </si>
  <si>
    <t>Nummer</t>
  </si>
  <si>
    <t>der</t>
  </si>
  <si>
    <t>Syste-</t>
  </si>
  <si>
    <t>matik</t>
  </si>
  <si>
    <t>Kartoffeln</t>
  </si>
  <si>
    <t>Anderes frisches Obst und Gemüse</t>
  </si>
  <si>
    <t>Forstwirtschaftliche Erzeugnisse</t>
  </si>
  <si>
    <t>Lebende Pflanzen und Blumen</t>
  </si>
  <si>
    <t>Andere Erzeugnisse pflanzlichen Ursprungs</t>
  </si>
  <si>
    <t>Lebende Tiere</t>
  </si>
  <si>
    <t>Kuh-, Schaf- und Ziegenmilch, roh</t>
  </si>
  <si>
    <t>Erdgas</t>
  </si>
  <si>
    <t>NE-Metallerze (ohne Uran- und Thoriumerze)</t>
  </si>
  <si>
    <t>Chemische und (natürliche) Düngemittelminerale</t>
  </si>
  <si>
    <t>Salz und Natriumchlorid; Meerwasser</t>
  </si>
  <si>
    <t>Uran- und Thoriumerze</t>
  </si>
  <si>
    <t>Fisch und Fischerzeugnisse, verarbeitet und haltbar gemacht</t>
  </si>
  <si>
    <t>Obst und Gemüse, verarbeitet und haltbar gemacht</t>
  </si>
  <si>
    <t>Tierische und pflanzliche Öle und Fette</t>
  </si>
  <si>
    <t>Milch, Milcherzeugnisse und Speiseeis</t>
  </si>
  <si>
    <t>Getränke</t>
  </si>
  <si>
    <t xml:space="preserve">Bekleidung und Pelzwaren </t>
  </si>
  <si>
    <t xml:space="preserve">Leder und Lederwaren </t>
  </si>
  <si>
    <t>Holz-, Kork- und Flechtwaren (ohne Möbel)</t>
  </si>
  <si>
    <t>Verlags- und Druckerzeugnisse, bespielte Ton-, Bild- und Datenträger</t>
  </si>
  <si>
    <t xml:space="preserve">Kokereierzeugnisse; Briketts und ähnliche feste Brennstoffe </t>
  </si>
  <si>
    <t>Flüssige Mineralölerzeugnisse</t>
  </si>
  <si>
    <t>Gasförmige, verflüssigte oder verdichtete Mineralölerzeugnisse</t>
  </si>
  <si>
    <t>Feste oder wachsartige Mineralölerzeugnisse</t>
  </si>
  <si>
    <t>Chemische Grundstoffe, mineralisch</t>
  </si>
  <si>
    <t>Chemische Grundstoffe, organisch</t>
  </si>
  <si>
    <t>Basiskunststoffe und synthetischer Kautschuk in Primärformen</t>
  </si>
  <si>
    <t>Spalt- und Brutstoffe</t>
  </si>
  <si>
    <t>Glas und Glaswaren, Porzellan und keramische Erzeugnisse</t>
  </si>
  <si>
    <t>Zement, Kalk, gebrannter Gips</t>
  </si>
  <si>
    <t>Sonstige Baumaterialien und -erzeugnisse</t>
  </si>
  <si>
    <t>Stahl- und Leichtmetallbauerzeugnisse</t>
  </si>
  <si>
    <t>Heizkessel, Waffen und sonstige Metallerzeugnisse</t>
  </si>
  <si>
    <t>Land- und forstwirtschaftliche Maschinen</t>
  </si>
  <si>
    <t>Haushaltsgeräte a.n.g. (Weiße Ware)</t>
  </si>
  <si>
    <t>Büromaschinen, Datenverarbeitungsgeräte und -einrichtungen</t>
  </si>
  <si>
    <t>Geräte der Elektrizitätserzeugung und -verteilung u.Ä.</t>
  </si>
  <si>
    <t>Sonstige Maschinen, Werkzeugmaschinen und Teile dafür</t>
  </si>
  <si>
    <t>Sonstige Fahrzeuge</t>
  </si>
  <si>
    <t>Sonstige Erzeugnisse</t>
  </si>
  <si>
    <t>Hausmüll und kommunale Abfälle</t>
  </si>
  <si>
    <t>Sonstige Abfälle und Sekundärrohstoffe</t>
  </si>
  <si>
    <t>Post</t>
  </si>
  <si>
    <t>Pakete, Päckchen</t>
  </si>
  <si>
    <t>Paletten und anderes Verpackungsmaterial im Einsatz, leer</t>
  </si>
  <si>
    <t>Privates Umzugsgut</t>
  </si>
  <si>
    <t>Von den Fahrgästen getrennt befördertes Gepäck</t>
  </si>
  <si>
    <t>Ausrüstungen, Gerüste</t>
  </si>
  <si>
    <t>Nicht identifizierbare Güter in Containern oder Wechselbehältern</t>
  </si>
  <si>
    <t>Sonstige nicht identifizierbare Güter</t>
  </si>
  <si>
    <t>Beladene Container</t>
  </si>
  <si>
    <t>Unbeladene Container</t>
  </si>
  <si>
    <t>Unbeladene Lash-Leichter</t>
  </si>
  <si>
    <t>Andere Erzeugnisse tierischen Ursprungs</t>
  </si>
  <si>
    <t>Fische und Fischereierzeugnisse</t>
  </si>
  <si>
    <t>Sonstige Nahrungsmittel a.n.g. und Tabakerzeugnisse</t>
  </si>
  <si>
    <t>Zuckerrüben</t>
  </si>
  <si>
    <t>Beladene Lash-Leichter</t>
  </si>
  <si>
    <t>Natursteine, Sand, Kies, Ton, Torf, Steine und Erden</t>
  </si>
  <si>
    <t>Mahl- und Schälmühlenerzeugnisse; Stärke und Stärkeerzeugnisse</t>
  </si>
  <si>
    <t xml:space="preserve">Stickstoffverbindungen und Düngemittel </t>
  </si>
  <si>
    <t>Pharmazeutische und parachemische Erzeugnisse</t>
  </si>
  <si>
    <t>Roheisen und Stahl; Ferrolegierungen und Erzeugnisse  (ohne Rohre)</t>
  </si>
  <si>
    <t>Rohre und Hohlprofile; Rohr-form-, Rohrverschluss</t>
  </si>
  <si>
    <t>Elektronische Bauelemente und Übertragungsgeräte</t>
  </si>
  <si>
    <t xml:space="preserve">Rundfunk- und Fernsehgeräte; Geräte zur Bild- und Tonaufzeichnung </t>
  </si>
  <si>
    <t>Medizin-, Mess-, steuerungs- und regelungstechnische Erzeugnisse</t>
  </si>
  <si>
    <t>Erze, Steine und Erden, sonstige Bergbauerzeugnisse</t>
  </si>
  <si>
    <t>Textilien und Bekleidung; Leder und Lederwaren</t>
  </si>
  <si>
    <t>Maschinen und Ausrüstungen,Haushaltsgeräte etc.</t>
  </si>
  <si>
    <t>Umzugsgut und sonstige nichtmarktbestimmte Güter</t>
  </si>
  <si>
    <t>Erzeugnisse der Landwirtschaft und Forstwirtschaft</t>
  </si>
  <si>
    <t xml:space="preserve">      01A</t>
  </si>
  <si>
    <t xml:space="preserve">      01B</t>
  </si>
  <si>
    <t>Seeverkehr des Hafens Hamburg Januar bis März 2013</t>
  </si>
  <si>
    <t>-</t>
  </si>
  <si>
    <t>Eigengewichte der Container und sonstigen Ladungsträger</t>
  </si>
  <si>
    <t>X</t>
  </si>
  <si>
    <t>Januar bis März 2013</t>
  </si>
  <si>
    <t>Sven Ohlsen</t>
  </si>
  <si>
    <t>derung</t>
  </si>
  <si>
    <r>
      <rPr>
        <vertAlign val="superscript"/>
        <sz val="8"/>
        <color theme="1"/>
        <rFont val="Arial"/>
        <family val="2"/>
      </rPr>
      <t>4)</t>
    </r>
    <r>
      <rPr>
        <sz val="8"/>
        <color theme="1"/>
        <rFont val="Arial"/>
        <family val="2"/>
      </rPr>
      <t>Ohne Eigengewichte der Container</t>
    </r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</si>
  <si>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</si>
  <si>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</si>
  <si>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</si>
  <si>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</si>
  <si>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</si>
  <si>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</si>
  <si>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</si>
  <si>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</si>
  <si>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</si>
  <si>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</si>
  <si>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</si>
  <si>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</si>
  <si>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</si>
  <si>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</si>
  <si>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</si>
  <si>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</si>
  <si>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</si>
  <si>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</si>
  <si>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</si>
  <si>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</si>
  <si>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</si>
  <si>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</si>
  <si>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</si>
  <si>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</si>
  <si>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</si>
  <si>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</si>
  <si>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</si>
  <si>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</si>
  <si>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</si>
  <si>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</si>
  <si>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</si>
  <si>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</si>
  <si>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</si>
  <si>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</si>
  <si>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</si>
  <si>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</si>
  <si>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</si>
  <si>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</si>
  <si>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</si>
  <si>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</si>
  <si>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</si>
  <si>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</si>
  <si>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</si>
  <si>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</si>
  <si>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Kennziffer: H II 2 - vj 1/13 HH</t>
  </si>
  <si>
    <t>Herausgegeben am: 13. August 2013</t>
  </si>
  <si>
    <r>
      <t>Tabelle  2</t>
    </r>
    <r>
      <rPr>
        <b/>
        <sz val="8"/>
        <rFont val="Arial"/>
        <family val="2"/>
      </rPr>
      <t xml:space="preserve">     Seeverkehr des Hafens Hamburg nach Gütergruppen</t>
    </r>
    <r>
      <rPr>
        <b/>
        <vertAlign val="superscript"/>
        <sz val="8"/>
        <rFont val="Arial"/>
        <family val="2"/>
      </rPr>
      <t xml:space="preserve">1) 5)   </t>
    </r>
    <r>
      <rPr>
        <b/>
        <sz val="8"/>
        <rFont val="Arial"/>
        <family val="2"/>
      </rPr>
      <t xml:space="preserve">             </t>
    </r>
  </si>
  <si>
    <r>
      <t xml:space="preserve">Tabelle  3     </t>
    </r>
    <r>
      <rPr>
        <b/>
        <sz val="8"/>
        <rFont val="Arial"/>
        <family val="2"/>
      </rPr>
      <t xml:space="preserve">Seeverkehr des Hafens Hamburg nach Verkehrsbereichen </t>
    </r>
  </si>
  <si>
    <r>
      <t>Insgesamt</t>
    </r>
    <r>
      <rPr>
        <vertAlign val="superscript"/>
        <sz val="8"/>
        <rFont val="Arial"/>
        <family val="2"/>
      </rPr>
      <t>1)</t>
    </r>
  </si>
  <si>
    <r>
      <t>darunter in Containern4</t>
    </r>
    <r>
      <rPr>
        <vertAlign val="superscript"/>
        <sz val="8"/>
        <rFont val="Arial"/>
        <family val="2"/>
      </rPr>
      <t>)</t>
    </r>
  </si>
  <si>
    <r>
      <t xml:space="preserve">Tabelle  4   </t>
    </r>
    <r>
      <rPr>
        <b/>
        <sz val="8"/>
        <color theme="1"/>
        <rFont val="Arial"/>
        <family val="2"/>
      </rPr>
      <t xml:space="preserve"> Containerverkehr des Hafens Hamburg nach Verkehrsbereichen</t>
    </r>
  </si>
  <si>
    <r>
      <t>Veränder-ung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 %</t>
    </r>
  </si>
  <si>
    <r>
      <t>TEU</t>
    </r>
    <r>
      <rPr>
        <vertAlign val="superscript"/>
        <sz val="8"/>
        <rFont val="Arial"/>
        <family val="2"/>
      </rPr>
      <t>2)</t>
    </r>
  </si>
  <si>
    <r>
      <t xml:space="preserve">Tabelle 1   </t>
    </r>
    <r>
      <rPr>
        <b/>
        <sz val="8"/>
        <rFont val="Arial"/>
        <family val="2"/>
      </rPr>
      <t xml:space="preserve"> Gesamtübersicht</t>
    </r>
  </si>
  <si>
    <r>
      <t>1. Güterumschlag in 1 000 Tonnen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 </t>
    </r>
  </si>
  <si>
    <r>
      <t>Zahl der umgeschlagenen Container in TEU</t>
    </r>
    <r>
      <rPr>
        <vertAlign val="superscript"/>
        <sz val="8"/>
        <rFont val="Arial"/>
        <family val="2"/>
      </rPr>
      <t>2)</t>
    </r>
  </si>
  <si>
    <r>
      <t>Angekommene Schiffe (1 000 BRZ)</t>
    </r>
    <r>
      <rPr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</si>
</sst>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\ ##0.0"/>
    <numFmt numFmtId="165" formatCode="#\ ##0.0\ \ "/>
    <numFmt numFmtId="166" formatCode="\+* ##\ #0.0\ ;\-* ##\ #0.0\ "/>
    <numFmt numFmtId="167" formatCode="\+* #\ ##0.0\ ;\-* #\ ##0.0\ "/>
    <numFmt numFmtId="168" formatCode="\ \ \ \ \+* #\ ##0.0\ ;\ \ \ \ \-* #\ ##0.0\ "/>
    <numFmt numFmtId="169" formatCode="#\ ###\ ##0\ \ \ \ "/>
    <numFmt numFmtId="170" formatCode="#\ ##0.0\ \ \ "/>
    <numFmt numFmtId="171" formatCode="#\ ###\ ##0\ \ \ "/>
    <numFmt numFmtId="172" formatCode="\ \ \ \ \ \ \ \ \ \+* #\ ##0.0\ ;\ \ \ \ \ \ \ \ \ \-* #\ ##0.0\ "/>
    <numFmt numFmtId="173" formatCode="0.0"/>
    <numFmt numFmtId="174" formatCode="#\ ###\ ##0\ "/>
    <numFmt numFmtId="175" formatCode="000\ \ \ "/>
    <numFmt numFmtId="176" formatCode="00\ \ \ \ "/>
    <numFmt numFmtId="177" formatCode="#\ ##0\ \ \ "/>
  </numFmts>
  <fonts count="48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MS Sans Serif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sz val="25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38" fontId="4" fillId="0" borderId="0">
      <alignment horizontal="center"/>
    </xf>
    <xf numFmtId="38" fontId="4" fillId="0" borderId="0">
      <alignment horizont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8" fillId="0" borderId="0"/>
    <xf numFmtId="0" fontId="3" fillId="0" borderId="0"/>
    <xf numFmtId="0" fontId="9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25" fillId="0" borderId="0" applyFill="0" applyAlignment="0"/>
    <xf numFmtId="0" fontId="28" fillId="0" borderId="0" applyFill="0" applyBorder="0" applyAlignment="0"/>
    <xf numFmtId="0" fontId="7" fillId="0" borderId="0" applyFill="0" applyBorder="0" applyAlignment="0"/>
    <xf numFmtId="0" fontId="38" fillId="0" borderId="0"/>
  </cellStyleXfs>
  <cellXfs count="237">
    <xf numFmtId="0" fontId="0" fillId="0" borderId="0" xfId="0"/>
    <xf numFmtId="0" fontId="27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 vertical="center" readingOrder="1"/>
    </xf>
    <xf numFmtId="0" fontId="28" fillId="0" borderId="0" xfId="0" applyFont="1"/>
    <xf numFmtId="174" fontId="28" fillId="0" borderId="0" xfId="0" applyNumberFormat="1" applyFont="1"/>
    <xf numFmtId="0" fontId="25" fillId="0" borderId="0" xfId="51"/>
    <xf numFmtId="0" fontId="33" fillId="0" borderId="0" xfId="51" applyFont="1"/>
    <xf numFmtId="0" fontId="34" fillId="0" borderId="0" xfId="51" applyFont="1"/>
    <xf numFmtId="0" fontId="33" fillId="0" borderId="0" xfId="51" applyFont="1" applyAlignment="1">
      <alignment horizontal="right"/>
    </xf>
    <xf numFmtId="0" fontId="2" fillId="0" borderId="0" xfId="51" applyFont="1"/>
    <xf numFmtId="0" fontId="36" fillId="0" borderId="0" xfId="51" applyFont="1" applyAlignment="1">
      <alignment horizontal="center"/>
    </xf>
    <xf numFmtId="0" fontId="25" fillId="0" borderId="0" xfId="51" applyAlignment="1">
      <alignment horizontal="left"/>
    </xf>
    <xf numFmtId="0" fontId="26" fillId="0" borderId="0" xfId="51" applyFont="1" applyAlignment="1">
      <alignment horizontal="left"/>
    </xf>
    <xf numFmtId="0" fontId="25" fillId="0" borderId="0" xfId="51" applyFont="1" applyAlignment="1">
      <alignment horizontal="left"/>
    </xf>
    <xf numFmtId="0" fontId="25" fillId="0" borderId="0" xfId="51" applyFont="1" applyAlignment="1">
      <alignment horizontal="left" wrapText="1"/>
    </xf>
    <xf numFmtId="0" fontId="25" fillId="0" borderId="0" xfId="51" applyAlignment="1">
      <alignment horizontal="left" wrapText="1"/>
    </xf>
    <xf numFmtId="0" fontId="26" fillId="0" borderId="0" xfId="51" applyFont="1" applyAlignment="1">
      <alignment horizontal="left" wrapText="1"/>
    </xf>
    <xf numFmtId="0" fontId="25" fillId="0" borderId="0" xfId="51" applyFont="1"/>
    <xf numFmtId="0" fontId="2" fillId="0" borderId="0" xfId="51" quotePrefix="1" applyFont="1" applyAlignment="1">
      <alignment horizontal="left"/>
    </xf>
    <xf numFmtId="0" fontId="2" fillId="0" borderId="0" xfId="51" applyFont="1" applyAlignment="1">
      <alignment horizontal="left"/>
    </xf>
    <xf numFmtId="0" fontId="6" fillId="0" borderId="0" xfId="51" applyFont="1" applyAlignment="1">
      <alignment horizontal="left"/>
    </xf>
    <xf numFmtId="0" fontId="25" fillId="0" borderId="0" xfId="51" applyAlignment="1"/>
    <xf numFmtId="0" fontId="41" fillId="33" borderId="24" xfId="7" applyFont="1" applyFill="1" applyBorder="1" applyAlignment="1">
      <alignment horizontal="center"/>
    </xf>
    <xf numFmtId="166" fontId="41" fillId="33" borderId="21" xfId="7" applyNumberFormat="1" applyFont="1" applyFill="1" applyBorder="1" applyAlignment="1">
      <alignment horizontal="center"/>
    </xf>
    <xf numFmtId="167" fontId="41" fillId="33" borderId="10" xfId="7" applyNumberFormat="1" applyFont="1" applyFill="1" applyBorder="1" applyAlignment="1">
      <alignment horizontal="center"/>
    </xf>
    <xf numFmtId="166" fontId="41" fillId="33" borderId="22" xfId="7" applyNumberFormat="1" applyFont="1" applyFill="1" applyBorder="1" applyAlignment="1">
      <alignment horizontal="center"/>
    </xf>
    <xf numFmtId="167" fontId="41" fillId="33" borderId="13" xfId="7" applyNumberFormat="1" applyFont="1" applyFill="1" applyBorder="1" applyAlignment="1">
      <alignment horizontal="center"/>
    </xf>
    <xf numFmtId="166" fontId="41" fillId="33" borderId="23" xfId="7" applyNumberFormat="1" applyFont="1" applyFill="1" applyBorder="1" applyAlignment="1">
      <alignment horizontal="center"/>
    </xf>
    <xf numFmtId="167" fontId="41" fillId="33" borderId="15" xfId="7" applyNumberFormat="1" applyFont="1" applyFill="1" applyBorder="1" applyAlignment="1">
      <alignment horizontal="center"/>
    </xf>
    <xf numFmtId="165" fontId="41" fillId="33" borderId="22" xfId="7" applyNumberFormat="1" applyFont="1" applyFill="1" applyBorder="1"/>
    <xf numFmtId="168" fontId="42" fillId="33" borderId="22" xfId="7" applyNumberFormat="1" applyFont="1" applyFill="1" applyBorder="1"/>
    <xf numFmtId="168" fontId="42" fillId="33" borderId="13" xfId="7" applyNumberFormat="1" applyFont="1" applyFill="1" applyBorder="1"/>
    <xf numFmtId="175" fontId="41" fillId="33" borderId="0" xfId="7" applyNumberFormat="1" applyFont="1" applyFill="1" applyBorder="1" applyAlignment="1">
      <alignment horizontal="right"/>
    </xf>
    <xf numFmtId="168" fontId="41" fillId="33" borderId="22" xfId="7" applyNumberFormat="1" applyFont="1" applyFill="1" applyBorder="1"/>
    <xf numFmtId="168" fontId="41" fillId="33" borderId="13" xfId="7" applyNumberFormat="1" applyFont="1" applyFill="1" applyBorder="1"/>
    <xf numFmtId="168" fontId="41" fillId="33" borderId="13" xfId="7" applyNumberFormat="1" applyFont="1" applyFill="1" applyBorder="1" applyAlignment="1">
      <alignment horizontal="left"/>
    </xf>
    <xf numFmtId="0" fontId="44" fillId="0" borderId="0" xfId="0" applyFont="1"/>
    <xf numFmtId="168" fontId="41" fillId="33" borderId="22" xfId="7" applyNumberFormat="1" applyFont="1" applyFill="1" applyBorder="1" applyAlignment="1">
      <alignment horizontal="center"/>
    </xf>
    <xf numFmtId="175" fontId="28" fillId="0" borderId="0" xfId="0" applyNumberFormat="1" applyFont="1" applyAlignment="1">
      <alignment horizontal="right"/>
    </xf>
    <xf numFmtId="0" fontId="28" fillId="0" borderId="22" xfId="0" applyFont="1" applyBorder="1"/>
    <xf numFmtId="170" fontId="28" fillId="0" borderId="22" xfId="0" applyNumberFormat="1" applyFont="1" applyBorder="1"/>
    <xf numFmtId="176" fontId="44" fillId="0" borderId="0" xfId="0" applyNumberFormat="1" applyFont="1" applyAlignment="1">
      <alignment horizontal="right"/>
    </xf>
    <xf numFmtId="170" fontId="44" fillId="0" borderId="22" xfId="0" applyNumberFormat="1" applyFont="1" applyBorder="1"/>
    <xf numFmtId="175" fontId="44" fillId="0" borderId="0" xfId="0" applyNumberFormat="1" applyFont="1" applyAlignment="1">
      <alignment horizontal="right"/>
    </xf>
    <xf numFmtId="0" fontId="28" fillId="0" borderId="23" xfId="0" applyFont="1" applyBorder="1"/>
    <xf numFmtId="0" fontId="28" fillId="0" borderId="11" xfId="0" applyFont="1" applyBorder="1"/>
    <xf numFmtId="170" fontId="44" fillId="0" borderId="21" xfId="0" applyNumberFormat="1" applyFont="1" applyBorder="1"/>
    <xf numFmtId="168" fontId="42" fillId="33" borderId="10" xfId="7" applyNumberFormat="1" applyFont="1" applyFill="1" applyBorder="1"/>
    <xf numFmtId="0" fontId="28" fillId="0" borderId="16" xfId="0" applyFont="1" applyBorder="1"/>
    <xf numFmtId="0" fontId="28" fillId="0" borderId="0" xfId="0" applyFont="1" applyBorder="1"/>
    <xf numFmtId="173" fontId="28" fillId="0" borderId="0" xfId="0" applyNumberFormat="1" applyFont="1"/>
    <xf numFmtId="165" fontId="41" fillId="33" borderId="22" xfId="7" applyNumberFormat="1" applyFont="1" applyFill="1" applyBorder="1" applyAlignment="1">
      <alignment horizontal="right"/>
    </xf>
    <xf numFmtId="170" fontId="41" fillId="33" borderId="22" xfId="7" applyNumberFormat="1" applyFont="1" applyFill="1" applyBorder="1" applyAlignment="1">
      <alignment horizontal="right"/>
    </xf>
    <xf numFmtId="170" fontId="42" fillId="33" borderId="22" xfId="7" applyNumberFormat="1" applyFont="1" applyFill="1" applyBorder="1" applyAlignment="1">
      <alignment horizontal="right"/>
    </xf>
    <xf numFmtId="170" fontId="28" fillId="0" borderId="22" xfId="0" applyNumberFormat="1" applyFont="1" applyBorder="1" applyAlignment="1">
      <alignment horizontal="right"/>
    </xf>
    <xf numFmtId="170" fontId="44" fillId="0" borderId="22" xfId="0" applyNumberFormat="1" applyFont="1" applyBorder="1" applyAlignment="1">
      <alignment horizontal="right"/>
    </xf>
    <xf numFmtId="0" fontId="28" fillId="0" borderId="22" xfId="0" applyFont="1" applyBorder="1" applyAlignment="1">
      <alignment horizontal="right"/>
    </xf>
    <xf numFmtId="170" fontId="44" fillId="0" borderId="21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173" fontId="28" fillId="0" borderId="0" xfId="0" applyNumberFormat="1" applyFont="1" applyAlignment="1">
      <alignment horizontal="right"/>
    </xf>
    <xf numFmtId="168" fontId="42" fillId="33" borderId="22" xfId="7" applyNumberFormat="1" applyFont="1" applyFill="1" applyBorder="1" applyAlignment="1">
      <alignment horizontal="right"/>
    </xf>
    <xf numFmtId="168" fontId="41" fillId="33" borderId="22" xfId="7" applyNumberFormat="1" applyFont="1" applyFill="1" applyBorder="1" applyAlignment="1">
      <alignment horizontal="right"/>
    </xf>
    <xf numFmtId="168" fontId="41" fillId="33" borderId="13" xfId="7" applyNumberFormat="1" applyFont="1" applyFill="1" applyBorder="1" applyAlignment="1">
      <alignment horizontal="right"/>
    </xf>
    <xf numFmtId="168" fontId="42" fillId="33" borderId="13" xfId="7" applyNumberFormat="1" applyFont="1" applyFill="1" applyBorder="1" applyAlignment="1">
      <alignment horizontal="right"/>
    </xf>
    <xf numFmtId="168" fontId="42" fillId="33" borderId="21" xfId="7" applyNumberFormat="1" applyFont="1" applyFill="1" applyBorder="1" applyAlignment="1">
      <alignment horizontal="right"/>
    </xf>
    <xf numFmtId="170" fontId="41" fillId="34" borderId="22" xfId="7" applyNumberFormat="1" applyFont="1" applyFill="1" applyBorder="1" applyAlignment="1">
      <alignment horizontal="right"/>
    </xf>
    <xf numFmtId="165" fontId="41" fillId="33" borderId="13" xfId="7" applyNumberFormat="1" applyFont="1" applyFill="1" applyBorder="1" applyAlignment="1">
      <alignment horizontal="right"/>
    </xf>
    <xf numFmtId="168" fontId="42" fillId="33" borderId="10" xfId="7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41" fillId="33" borderId="24" xfId="7" applyFont="1" applyFill="1" applyBorder="1" applyAlignment="1">
      <alignment horizontal="center" vertical="center"/>
    </xf>
    <xf numFmtId="166" fontId="41" fillId="33" borderId="21" xfId="7" applyNumberFormat="1" applyFont="1" applyFill="1" applyBorder="1" applyAlignment="1">
      <alignment horizontal="center" vertical="center"/>
    </xf>
    <xf numFmtId="167" fontId="41" fillId="33" borderId="10" xfId="7" applyNumberFormat="1" applyFont="1" applyFill="1" applyBorder="1" applyAlignment="1">
      <alignment horizontal="center" vertical="center"/>
    </xf>
    <xf numFmtId="166" fontId="41" fillId="33" borderId="22" xfId="7" applyNumberFormat="1" applyFont="1" applyFill="1" applyBorder="1" applyAlignment="1">
      <alignment horizontal="center" vertical="center"/>
    </xf>
    <xf numFmtId="167" fontId="41" fillId="33" borderId="13" xfId="7" applyNumberFormat="1" applyFont="1" applyFill="1" applyBorder="1" applyAlignment="1">
      <alignment horizontal="center" vertical="center"/>
    </xf>
    <xf numFmtId="166" fontId="41" fillId="33" borderId="23" xfId="7" applyNumberFormat="1" applyFont="1" applyFill="1" applyBorder="1" applyAlignment="1">
      <alignment horizontal="center" vertical="center"/>
    </xf>
    <xf numFmtId="167" fontId="41" fillId="33" borderId="15" xfId="7" applyNumberFormat="1" applyFont="1" applyFill="1" applyBorder="1" applyAlignment="1">
      <alignment horizontal="center" vertical="center"/>
    </xf>
    <xf numFmtId="0" fontId="41" fillId="33" borderId="21" xfId="7" applyFont="1" applyFill="1" applyBorder="1" applyAlignment="1">
      <alignment vertical="top" wrapText="1"/>
    </xf>
    <xf numFmtId="0" fontId="41" fillId="33" borderId="22" xfId="7" applyFont="1" applyFill="1" applyBorder="1" applyAlignment="1">
      <alignment vertical="top" wrapText="1"/>
    </xf>
    <xf numFmtId="0" fontId="42" fillId="33" borderId="22" xfId="7" applyFont="1" applyFill="1" applyBorder="1" applyAlignment="1">
      <alignment vertical="top" wrapText="1"/>
    </xf>
    <xf numFmtId="0" fontId="28" fillId="0" borderId="22" xfId="0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28" fillId="0" borderId="23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41" fillId="33" borderId="11" xfId="7" applyFont="1" applyFill="1" applyBorder="1" applyAlignment="1">
      <alignment vertical="top"/>
    </xf>
    <xf numFmtId="0" fontId="41" fillId="33" borderId="0" xfId="7" applyFont="1" applyFill="1" applyAlignment="1">
      <alignment horizontal="center" vertical="top"/>
    </xf>
    <xf numFmtId="0" fontId="41" fillId="33" borderId="0" xfId="7" applyFont="1" applyFill="1" applyBorder="1" applyAlignment="1">
      <alignment horizontal="center" vertical="top"/>
    </xf>
    <xf numFmtId="0" fontId="41" fillId="33" borderId="16" xfId="7" applyFont="1" applyFill="1" applyBorder="1" applyAlignment="1">
      <alignment vertical="top"/>
    </xf>
    <xf numFmtId="175" fontId="41" fillId="33" borderId="0" xfId="7" applyNumberFormat="1" applyFont="1" applyFill="1" applyBorder="1" applyAlignment="1">
      <alignment horizontal="center" vertical="top"/>
    </xf>
    <xf numFmtId="175" fontId="41" fillId="33" borderId="0" xfId="7" applyNumberFormat="1" applyFont="1" applyFill="1" applyBorder="1" applyAlignment="1">
      <alignment horizontal="right" vertical="top"/>
    </xf>
    <xf numFmtId="175" fontId="41" fillId="33" borderId="0" xfId="7" applyNumberFormat="1" applyFont="1" applyFill="1" applyBorder="1" applyAlignment="1">
      <alignment horizontal="left" vertical="top"/>
    </xf>
    <xf numFmtId="176" fontId="42" fillId="33" borderId="0" xfId="7" applyNumberFormat="1" applyFont="1" applyFill="1" applyBorder="1" applyAlignment="1">
      <alignment horizontal="right" vertical="top"/>
    </xf>
    <xf numFmtId="175" fontId="28" fillId="0" borderId="0" xfId="0" applyNumberFormat="1" applyFont="1" applyAlignment="1">
      <alignment horizontal="right" vertical="top"/>
    </xf>
    <xf numFmtId="176" fontId="44" fillId="0" borderId="0" xfId="0" applyNumberFormat="1" applyFont="1" applyAlignment="1">
      <alignment horizontal="right" vertical="top"/>
    </xf>
    <xf numFmtId="175" fontId="44" fillId="0" borderId="0" xfId="0" applyNumberFormat="1" applyFont="1" applyAlignment="1">
      <alignment horizontal="right" vertical="top"/>
    </xf>
    <xf numFmtId="0" fontId="28" fillId="0" borderId="0" xfId="0" applyFont="1" applyAlignment="1">
      <alignment vertical="top"/>
    </xf>
    <xf numFmtId="0" fontId="28" fillId="0" borderId="11" xfId="0" applyFont="1" applyBorder="1" applyAlignment="1">
      <alignment vertical="top"/>
    </xf>
    <xf numFmtId="0" fontId="28" fillId="0" borderId="16" xfId="0" applyFont="1" applyBorder="1" applyAlignment="1">
      <alignment vertical="top"/>
    </xf>
    <xf numFmtId="0" fontId="41" fillId="33" borderId="22" xfId="7" applyFont="1" applyFill="1" applyBorder="1" applyAlignment="1">
      <alignment wrapText="1"/>
    </xf>
    <xf numFmtId="0" fontId="28" fillId="0" borderId="0" xfId="0" applyFont="1" applyAlignment="1"/>
    <xf numFmtId="0" fontId="28" fillId="0" borderId="22" xfId="0" applyFont="1" applyBorder="1" applyAlignment="1">
      <alignment wrapText="1"/>
    </xf>
    <xf numFmtId="0" fontId="44" fillId="0" borderId="0" xfId="0" applyFont="1" applyAlignment="1"/>
    <xf numFmtId="0" fontId="44" fillId="0" borderId="22" xfId="0" applyFont="1" applyBorder="1" applyAlignment="1">
      <alignment wrapText="1"/>
    </xf>
    <xf numFmtId="0" fontId="41" fillId="33" borderId="0" xfId="7" applyFont="1" applyFill="1"/>
    <xf numFmtId="0" fontId="28" fillId="0" borderId="12" xfId="0" applyFont="1" applyBorder="1"/>
    <xf numFmtId="0" fontId="28" fillId="0" borderId="21" xfId="0" applyFont="1" applyBorder="1"/>
    <xf numFmtId="173" fontId="28" fillId="0" borderId="21" xfId="0" applyNumberFormat="1" applyFont="1" applyBorder="1"/>
    <xf numFmtId="0" fontId="28" fillId="0" borderId="13" xfId="0" applyFont="1" applyBorder="1"/>
    <xf numFmtId="0" fontId="28" fillId="0" borderId="14" xfId="0" applyFont="1" applyBorder="1"/>
    <xf numFmtId="173" fontId="28" fillId="0" borderId="22" xfId="0" applyNumberFormat="1" applyFont="1" applyBorder="1"/>
    <xf numFmtId="165" fontId="46" fillId="33" borderId="22" xfId="8" applyNumberFormat="1" applyFont="1" applyFill="1" applyBorder="1" applyAlignment="1">
      <alignment horizontal="left"/>
    </xf>
    <xf numFmtId="0" fontId="41" fillId="33" borderId="14" xfId="7" applyFont="1" applyFill="1" applyBorder="1"/>
    <xf numFmtId="165" fontId="28" fillId="0" borderId="0" xfId="0" applyNumberFormat="1" applyFont="1" applyBorder="1"/>
    <xf numFmtId="165" fontId="28" fillId="0" borderId="0" xfId="0" applyNumberFormat="1" applyFont="1"/>
    <xf numFmtId="173" fontId="28" fillId="0" borderId="0" xfId="0" applyNumberFormat="1" applyFont="1" applyBorder="1"/>
    <xf numFmtId="0" fontId="28" fillId="0" borderId="17" xfId="0" applyFont="1" applyBorder="1"/>
    <xf numFmtId="173" fontId="28" fillId="0" borderId="23" xfId="0" applyNumberFormat="1" applyFont="1" applyBorder="1"/>
    <xf numFmtId="173" fontId="28" fillId="0" borderId="13" xfId="0" applyNumberFormat="1" applyFont="1" applyBorder="1"/>
    <xf numFmtId="0" fontId="44" fillId="0" borderId="14" xfId="0" applyFont="1" applyBorder="1" applyAlignment="1">
      <alignment horizontal="center"/>
    </xf>
    <xf numFmtId="165" fontId="42" fillId="33" borderId="22" xfId="7" applyNumberFormat="1" applyFont="1" applyFill="1" applyBorder="1"/>
    <xf numFmtId="0" fontId="40" fillId="0" borderId="0" xfId="0" applyFont="1"/>
    <xf numFmtId="0" fontId="40" fillId="0" borderId="0" xfId="0" applyFont="1" applyBorder="1"/>
    <xf numFmtId="167" fontId="41" fillId="33" borderId="21" xfId="7" applyNumberFormat="1" applyFont="1" applyFill="1" applyBorder="1" applyAlignment="1">
      <alignment horizontal="center"/>
    </xf>
    <xf numFmtId="167" fontId="41" fillId="33" borderId="22" xfId="7" applyNumberFormat="1" applyFont="1" applyFill="1" applyBorder="1" applyAlignment="1">
      <alignment horizontal="center"/>
    </xf>
    <xf numFmtId="167" fontId="41" fillId="33" borderId="23" xfId="7" applyNumberFormat="1" applyFont="1" applyFill="1" applyBorder="1" applyAlignment="1">
      <alignment horizontal="center"/>
    </xf>
    <xf numFmtId="0" fontId="40" fillId="0" borderId="21" xfId="0" applyFont="1" applyBorder="1"/>
    <xf numFmtId="0" fontId="41" fillId="33" borderId="0" xfId="7" applyFont="1" applyFill="1" applyBorder="1"/>
    <xf numFmtId="168" fontId="41" fillId="33" borderId="0" xfId="7" applyNumberFormat="1" applyFont="1" applyFill="1" applyBorder="1" applyAlignment="1">
      <alignment horizontal="center"/>
    </xf>
    <xf numFmtId="165" fontId="46" fillId="33" borderId="22" xfId="8" applyNumberFormat="1" applyFont="1" applyFill="1" applyBorder="1" applyAlignment="1">
      <alignment horizontal="right"/>
    </xf>
    <xf numFmtId="0" fontId="40" fillId="0" borderId="23" xfId="0" applyFont="1" applyBorder="1"/>
    <xf numFmtId="0" fontId="44" fillId="0" borderId="0" xfId="0" applyFont="1" applyBorder="1" applyAlignment="1">
      <alignment horizontal="center"/>
    </xf>
    <xf numFmtId="0" fontId="40" fillId="0" borderId="16" xfId="0" applyFont="1" applyBorder="1"/>
    <xf numFmtId="0" fontId="41" fillId="0" borderId="24" xfId="0" applyFont="1" applyBorder="1" applyAlignment="1">
      <alignment horizontal="center"/>
    </xf>
    <xf numFmtId="0" fontId="41" fillId="0" borderId="24" xfId="0" applyFont="1" applyBorder="1" applyAlignment="1">
      <alignment horizontal="center" wrapText="1"/>
    </xf>
    <xf numFmtId="174" fontId="28" fillId="0" borderId="22" xfId="0" applyNumberFormat="1" applyFont="1" applyBorder="1"/>
    <xf numFmtId="165" fontId="41" fillId="33" borderId="22" xfId="7" applyNumberFormat="1" applyFont="1" applyFill="1" applyBorder="1" applyAlignment="1">
      <alignment horizontal="left"/>
    </xf>
    <xf numFmtId="165" fontId="41" fillId="33" borderId="13" xfId="7" applyNumberFormat="1" applyFont="1" applyFill="1" applyBorder="1" applyAlignment="1">
      <alignment horizontal="left"/>
    </xf>
    <xf numFmtId="0" fontId="28" fillId="0" borderId="15" xfId="0" applyFont="1" applyBorder="1"/>
    <xf numFmtId="168" fontId="41" fillId="33" borderId="15" xfId="7" applyNumberFormat="1" applyFont="1" applyFill="1" applyBorder="1"/>
    <xf numFmtId="174" fontId="44" fillId="0" borderId="22" xfId="0" applyNumberFormat="1" applyFont="1" applyBorder="1"/>
    <xf numFmtId="0" fontId="25" fillId="0" borderId="0" xfId="51" applyAlignment="1">
      <alignment horizontal="right"/>
    </xf>
    <xf numFmtId="0" fontId="36" fillId="0" borderId="0" xfId="51" applyFont="1" applyAlignment="1">
      <alignment horizontal="right"/>
    </xf>
    <xf numFmtId="0" fontId="41" fillId="33" borderId="0" xfId="6" applyFont="1" applyFill="1"/>
    <xf numFmtId="0" fontId="41" fillId="33" borderId="24" xfId="6" applyFont="1" applyFill="1" applyBorder="1" applyAlignment="1">
      <alignment horizontal="center"/>
    </xf>
    <xf numFmtId="0" fontId="41" fillId="33" borderId="21" xfId="6" applyFont="1" applyFill="1" applyBorder="1"/>
    <xf numFmtId="0" fontId="41" fillId="33" borderId="10" xfId="6" applyFont="1" applyFill="1" applyBorder="1" applyAlignment="1">
      <alignment horizontal="center"/>
    </xf>
    <xf numFmtId="0" fontId="41" fillId="33" borderId="22" xfId="6" applyFont="1" applyFill="1" applyBorder="1" applyAlignment="1">
      <alignment horizontal="center"/>
    </xf>
    <xf numFmtId="0" fontId="41" fillId="33" borderId="13" xfId="6" applyFont="1" applyFill="1" applyBorder="1" applyAlignment="1">
      <alignment horizontal="center"/>
    </xf>
    <xf numFmtId="0" fontId="41" fillId="33" borderId="23" xfId="6" applyFont="1" applyFill="1" applyBorder="1"/>
    <xf numFmtId="0" fontId="41" fillId="33" borderId="15" xfId="6" applyFont="1" applyFill="1" applyBorder="1" applyAlignment="1">
      <alignment horizontal="center"/>
    </xf>
    <xf numFmtId="0" fontId="41" fillId="33" borderId="0" xfId="6" applyFont="1" applyFill="1" applyBorder="1"/>
    <xf numFmtId="0" fontId="41" fillId="33" borderId="14" xfId="6" applyFont="1" applyFill="1" applyBorder="1"/>
    <xf numFmtId="168" fontId="28" fillId="0" borderId="13" xfId="0" applyNumberFormat="1" applyFont="1" applyBorder="1"/>
    <xf numFmtId="170" fontId="28" fillId="0" borderId="0" xfId="0" applyNumberFormat="1" applyFont="1"/>
    <xf numFmtId="0" fontId="41" fillId="33" borderId="16" xfId="6" applyFont="1" applyFill="1" applyBorder="1"/>
    <xf numFmtId="0" fontId="41" fillId="33" borderId="17" xfId="6" applyFont="1" applyFill="1" applyBorder="1"/>
    <xf numFmtId="170" fontId="28" fillId="0" borderId="23" xfId="0" applyNumberFormat="1" applyFont="1" applyBorder="1"/>
    <xf numFmtId="168" fontId="28" fillId="0" borderId="15" xfId="0" applyNumberFormat="1" applyFont="1" applyBorder="1"/>
    <xf numFmtId="0" fontId="42" fillId="33" borderId="0" xfId="6" applyFont="1" applyFill="1" applyBorder="1"/>
    <xf numFmtId="168" fontId="44" fillId="0" borderId="13" xfId="0" applyNumberFormat="1" applyFont="1" applyBorder="1"/>
    <xf numFmtId="0" fontId="41" fillId="33" borderId="0" xfId="6" applyFont="1" applyFill="1" applyBorder="1" applyAlignment="1">
      <alignment wrapText="1"/>
    </xf>
    <xf numFmtId="170" fontId="41" fillId="33" borderId="22" xfId="6" applyNumberFormat="1" applyFont="1" applyFill="1" applyBorder="1" applyAlignment="1"/>
    <xf numFmtId="171" fontId="28" fillId="0" borderId="22" xfId="0" applyNumberFormat="1" applyFont="1" applyBorder="1"/>
    <xf numFmtId="169" fontId="41" fillId="33" borderId="22" xfId="6" applyNumberFormat="1" applyFont="1" applyFill="1" applyBorder="1"/>
    <xf numFmtId="169" fontId="28" fillId="0" borderId="22" xfId="0" applyNumberFormat="1" applyFont="1" applyBorder="1"/>
    <xf numFmtId="177" fontId="28" fillId="0" borderId="22" xfId="0" applyNumberFormat="1" applyFont="1" applyBorder="1"/>
    <xf numFmtId="0" fontId="41" fillId="0" borderId="0" xfId="2" applyFont="1"/>
    <xf numFmtId="0" fontId="41" fillId="33" borderId="0" xfId="6" applyFont="1" applyFill="1" applyBorder="1" applyAlignment="1"/>
    <xf numFmtId="169" fontId="28" fillId="0" borderId="22" xfId="0" applyNumberFormat="1" applyFont="1" applyBorder="1" applyAlignment="1">
      <alignment horizontal="center"/>
    </xf>
    <xf numFmtId="3" fontId="28" fillId="0" borderId="0" xfId="0" applyNumberFormat="1" applyFont="1"/>
    <xf numFmtId="165" fontId="46" fillId="33" borderId="13" xfId="8" applyNumberFormat="1" applyFont="1" applyFill="1" applyBorder="1" applyAlignment="1">
      <alignment horizontal="right"/>
    </xf>
    <xf numFmtId="0" fontId="37" fillId="0" borderId="0" xfId="51" applyFont="1" applyAlignment="1">
      <alignment horizontal="center" wrapText="1"/>
    </xf>
    <xf numFmtId="0" fontId="32" fillId="0" borderId="0" xfId="51" applyFont="1"/>
    <xf numFmtId="0" fontId="47" fillId="0" borderId="0" xfId="51" applyFont="1" applyAlignment="1">
      <alignment horizontal="right"/>
    </xf>
    <xf numFmtId="0" fontId="34" fillId="0" borderId="0" xfId="51" applyFont="1" applyAlignment="1">
      <alignment horizontal="right"/>
    </xf>
    <xf numFmtId="0" fontId="35" fillId="0" borderId="0" xfId="51" applyFont="1" applyAlignment="1">
      <alignment horizontal="right" vertical="center"/>
    </xf>
    <xf numFmtId="0" fontId="34" fillId="0" borderId="0" xfId="51" applyFont="1" applyAlignment="1">
      <alignment horizontal="right" vertical="center"/>
    </xf>
    <xf numFmtId="0" fontId="25" fillId="0" borderId="0" xfId="51" applyFont="1" applyAlignment="1">
      <alignment horizontal="left"/>
    </xf>
    <xf numFmtId="0" fontId="31" fillId="0" borderId="0" xfId="51" applyFont="1" applyAlignment="1">
      <alignment horizontal="left"/>
    </xf>
    <xf numFmtId="0" fontId="39" fillId="0" borderId="0" xfId="51" applyFont="1" applyAlignment="1">
      <alignment horizontal="left"/>
    </xf>
    <xf numFmtId="0" fontId="34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6" fillId="0" borderId="0" xfId="51" applyFont="1" applyAlignment="1">
      <alignment horizontal="left" wrapText="1"/>
    </xf>
    <xf numFmtId="0" fontId="25" fillId="0" borderId="0" xfId="51" applyAlignment="1">
      <alignment horizontal="left" wrapText="1"/>
    </xf>
    <xf numFmtId="0" fontId="25" fillId="0" borderId="0" xfId="51" applyFont="1" applyAlignment="1">
      <alignment horizontal="left" wrapText="1"/>
    </xf>
    <xf numFmtId="0" fontId="5" fillId="0" borderId="0" xfId="5" applyAlignment="1" applyProtection="1">
      <alignment horizontal="left" wrapText="1"/>
    </xf>
    <xf numFmtId="0" fontId="42" fillId="33" borderId="0" xfId="6" applyFont="1" applyFill="1" applyAlignment="1">
      <alignment horizontal="center"/>
    </xf>
    <xf numFmtId="0" fontId="41" fillId="33" borderId="18" xfId="6" applyFont="1" applyFill="1" applyBorder="1" applyAlignment="1">
      <alignment horizontal="center"/>
    </xf>
    <xf numFmtId="0" fontId="41" fillId="33" borderId="19" xfId="6" applyFont="1" applyFill="1" applyBorder="1" applyAlignment="1">
      <alignment horizontal="center"/>
    </xf>
    <xf numFmtId="0" fontId="41" fillId="33" borderId="11" xfId="6" applyFont="1" applyFill="1" applyBorder="1" applyAlignment="1">
      <alignment horizontal="center" vertical="center"/>
    </xf>
    <xf numFmtId="0" fontId="41" fillId="33" borderId="12" xfId="6" applyFont="1" applyFill="1" applyBorder="1" applyAlignment="1">
      <alignment horizontal="center" vertical="center"/>
    </xf>
    <xf numFmtId="0" fontId="41" fillId="33" borderId="0" xfId="6" applyFont="1" applyFill="1" applyBorder="1" applyAlignment="1">
      <alignment horizontal="center" vertical="center"/>
    </xf>
    <xf numFmtId="0" fontId="41" fillId="33" borderId="14" xfId="6" applyFont="1" applyFill="1" applyBorder="1" applyAlignment="1">
      <alignment horizontal="center" vertical="center"/>
    </xf>
    <xf numFmtId="0" fontId="41" fillId="33" borderId="16" xfId="6" applyFont="1" applyFill="1" applyBorder="1" applyAlignment="1">
      <alignment horizontal="center" vertical="center"/>
    </xf>
    <xf numFmtId="0" fontId="41" fillId="33" borderId="17" xfId="6" applyFont="1" applyFill="1" applyBorder="1" applyAlignment="1">
      <alignment horizontal="center" vertical="center"/>
    </xf>
    <xf numFmtId="0" fontId="42" fillId="33" borderId="0" xfId="6" applyFont="1" applyFill="1" applyBorder="1" applyAlignment="1">
      <alignment horizontal="center"/>
    </xf>
    <xf numFmtId="0" fontId="41" fillId="33" borderId="10" xfId="6" applyFont="1" applyFill="1" applyBorder="1" applyAlignment="1">
      <alignment horizontal="center" vertical="center"/>
    </xf>
    <xf numFmtId="0" fontId="41" fillId="33" borderId="13" xfId="6" applyFont="1" applyFill="1" applyBorder="1" applyAlignment="1">
      <alignment horizontal="center" vertical="center"/>
    </xf>
    <xf numFmtId="0" fontId="41" fillId="33" borderId="15" xfId="6" applyFont="1" applyFill="1" applyBorder="1" applyAlignment="1">
      <alignment horizontal="center" vertical="center"/>
    </xf>
    <xf numFmtId="0" fontId="41" fillId="33" borderId="0" xfId="6" applyFont="1" applyFill="1" applyBorder="1" applyAlignment="1">
      <alignment horizontal="left" wrapText="1"/>
    </xf>
    <xf numFmtId="0" fontId="41" fillId="33" borderId="14" xfId="6" applyFont="1" applyFill="1" applyBorder="1" applyAlignment="1">
      <alignment horizontal="left" wrapText="1"/>
    </xf>
    <xf numFmtId="0" fontId="41" fillId="33" borderId="16" xfId="8" applyFont="1" applyFill="1" applyBorder="1" applyAlignment="1">
      <alignment horizontal="left" vertical="top"/>
    </xf>
    <xf numFmtId="164" fontId="41" fillId="33" borderId="10" xfId="7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1" xfId="7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33" borderId="18" xfId="7" applyFont="1" applyFill="1" applyBorder="1" applyAlignment="1">
      <alignment horizontal="center" vertical="center"/>
    </xf>
    <xf numFmtId="0" fontId="41" fillId="33" borderId="19" xfId="7" applyFont="1" applyFill="1" applyBorder="1" applyAlignment="1">
      <alignment horizontal="center" vertical="center"/>
    </xf>
    <xf numFmtId="0" fontId="41" fillId="33" borderId="20" xfId="7" applyFont="1" applyFill="1" applyBorder="1" applyAlignment="1">
      <alignment horizontal="center" vertical="center"/>
    </xf>
    <xf numFmtId="0" fontId="41" fillId="33" borderId="11" xfId="7" applyFont="1" applyFill="1" applyBorder="1" applyAlignment="1">
      <alignment horizontal="center" vertical="center"/>
    </xf>
    <xf numFmtId="0" fontId="41" fillId="33" borderId="12" xfId="7" applyFont="1" applyFill="1" applyBorder="1" applyAlignment="1">
      <alignment horizontal="center" vertical="center"/>
    </xf>
    <xf numFmtId="0" fontId="41" fillId="33" borderId="0" xfId="7" applyFont="1" applyFill="1" applyBorder="1" applyAlignment="1">
      <alignment horizontal="center" vertical="center"/>
    </xf>
    <xf numFmtId="0" fontId="41" fillId="33" borderId="14" xfId="7" applyFont="1" applyFill="1" applyBorder="1" applyAlignment="1">
      <alignment horizontal="center" vertical="center"/>
    </xf>
    <xf numFmtId="0" fontId="41" fillId="33" borderId="16" xfId="7" applyFont="1" applyFill="1" applyBorder="1" applyAlignment="1">
      <alignment horizontal="center" vertical="center"/>
    </xf>
    <xf numFmtId="0" fontId="41" fillId="33" borderId="17" xfId="7" applyFont="1" applyFill="1" applyBorder="1" applyAlignment="1">
      <alignment horizontal="center" vertical="center"/>
    </xf>
    <xf numFmtId="0" fontId="41" fillId="33" borderId="18" xfId="7" applyFont="1" applyFill="1" applyBorder="1" applyAlignment="1">
      <alignment horizontal="center"/>
    </xf>
    <xf numFmtId="0" fontId="41" fillId="33" borderId="19" xfId="7" applyFont="1" applyFill="1" applyBorder="1" applyAlignment="1">
      <alignment horizontal="center"/>
    </xf>
    <xf numFmtId="0" fontId="41" fillId="33" borderId="20" xfId="7" applyFont="1" applyFill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41" fillId="33" borderId="10" xfId="7" applyFont="1" applyFill="1" applyBorder="1" applyAlignment="1">
      <alignment horizontal="center"/>
    </xf>
    <xf numFmtId="0" fontId="41" fillId="33" borderId="12" xfId="7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172" fontId="41" fillId="33" borderId="10" xfId="7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</cellXfs>
  <cellStyles count="56">
    <cellStyle name="20 % - Akzent1 2" xfId="28"/>
    <cellStyle name="20 % - Akzent2 2" xfId="32"/>
    <cellStyle name="20 % - Akzent3 2" xfId="36"/>
    <cellStyle name="20 % - Akzent4 2" xfId="40"/>
    <cellStyle name="20 % - Akzent5 2" xfId="44"/>
    <cellStyle name="20 % - Akzent6 2" xfId="48"/>
    <cellStyle name="40 % - Akzent1 2" xfId="29"/>
    <cellStyle name="40 % - Akzent2 2" xfId="33"/>
    <cellStyle name="40 % - Akzent3 2" xfId="37"/>
    <cellStyle name="40 % - Akzent4 2" xfId="41"/>
    <cellStyle name="40 % - Akzent5 2" xfId="45"/>
    <cellStyle name="40 % - Akzent6 2" xfId="49"/>
    <cellStyle name="60 % - Akzent1 2" xfId="30"/>
    <cellStyle name="60 % - Akzent2 2" xfId="34"/>
    <cellStyle name="60 % - Akzent3 2" xfId="38"/>
    <cellStyle name="60 % - Akzent4 2" xfId="42"/>
    <cellStyle name="60 % - Akzent5 2" xfId="46"/>
    <cellStyle name="60 % - Akzent6 2" xfId="50"/>
    <cellStyle name="Akzent1 2" xfId="27"/>
    <cellStyle name="Akzent2 2" xfId="31"/>
    <cellStyle name="Akzent3 2" xfId="35"/>
    <cellStyle name="Akzent4 2" xfId="39"/>
    <cellStyle name="Akzent5 2" xfId="43"/>
    <cellStyle name="Akzent6 2" xfId="47"/>
    <cellStyle name="Arial, 10pt" xfId="52"/>
    <cellStyle name="Arial, 8pt" xfId="53"/>
    <cellStyle name="Arial, 9pt" xfId="54"/>
    <cellStyle name="Ausgabe 2" xfId="19"/>
    <cellStyle name="Berechnung 2" xfId="20"/>
    <cellStyle name="Dezimal [0,0]" xfId="3"/>
    <cellStyle name="Dezimal [0,00]" xfId="4"/>
    <cellStyle name="Eingabe 2" xfId="18"/>
    <cellStyle name="Ergebnis 2" xfId="26"/>
    <cellStyle name="Erklärender Text 2" xfId="25"/>
    <cellStyle name="Gut 2" xfId="15"/>
    <cellStyle name="Hyperlink" xfId="5" builtinId="8"/>
    <cellStyle name="Neutral 2" xfId="17"/>
    <cellStyle name="Notiz 2" xfId="24"/>
    <cellStyle name="Schlecht 2" xfId="16"/>
    <cellStyle name="Standard" xfId="0" builtinId="0"/>
    <cellStyle name="Standard 2" xfId="2"/>
    <cellStyle name="Standard 3" xfId="9"/>
    <cellStyle name="Standard 3 2" xfId="55"/>
    <cellStyle name="Standard 4" xfId="10"/>
    <cellStyle name="Standard 5" xfId="51"/>
    <cellStyle name="Standard_DEZ94" xfId="6"/>
    <cellStyle name="Standard_HII942A (2)" xfId="7"/>
    <cellStyle name="Standard_HII94A" xfId="8"/>
    <cellStyle name="Überschrift" xfId="1" builtinId="15" customBuiltin="1"/>
    <cellStyle name="Überschrift 1 2" xfId="11"/>
    <cellStyle name="Überschrift 2 2" xfId="12"/>
    <cellStyle name="Überschrift 3 2" xfId="13"/>
    <cellStyle name="Überschrift 4 2" xfId="14"/>
    <cellStyle name="Verknüpfte Zelle 2" xfId="21"/>
    <cellStyle name="Warnender Text 2" xfId="23"/>
    <cellStyle name="Zelle überprüfen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95250</xdr:rowOff>
    </xdr:from>
    <xdr:to>
      <xdr:col>8</xdr:col>
      <xdr:colOff>6125</xdr:colOff>
      <xdr:row>54</xdr:row>
      <xdr:rowOff>95250</xdr:rowOff>
    </xdr:to>
    <xdr:pic>
      <xdr:nvPicPr>
        <xdr:cNvPr id="5" name="Grafik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0"/>
          <a:ext cx="6372000" cy="323850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0</xdr:row>
      <xdr:rowOff>59752</xdr:rowOff>
    </xdr:from>
    <xdr:to>
      <xdr:col>7</xdr:col>
      <xdr:colOff>725925</xdr:colOff>
      <xdr:row>4</xdr:row>
      <xdr:rowOff>35259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72075" y="59752"/>
          <a:ext cx="1173600" cy="81370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zoomScaleNormal="100" workbookViewId="0">
      <selection activeCell="A5" sqref="A5"/>
    </sheetView>
  </sheetViews>
  <sheetFormatPr baseColWidth="10" defaultColWidth="11.28515625" defaultRowHeight="12.75" x14ac:dyDescent="0.2"/>
  <cols>
    <col min="1" max="1" width="10.28515625" style="5" customWidth="1"/>
    <col min="2" max="2" width="11.42578125" style="5" customWidth="1"/>
    <col min="3" max="3" width="11.85546875" style="5" customWidth="1"/>
    <col min="4" max="4" width="11.140625" style="5" customWidth="1"/>
    <col min="5" max="5" width="10.140625" style="5" customWidth="1"/>
    <col min="6" max="6" width="13.140625" style="5" customWidth="1"/>
    <col min="7" max="7" width="10.5703125" style="5" customWidth="1"/>
    <col min="8" max="16384" width="11.28515625" style="5"/>
  </cols>
  <sheetData>
    <row r="3" spans="1:8" ht="20.25" x14ac:dyDescent="0.3">
      <c r="A3" s="172" t="s">
        <v>192</v>
      </c>
      <c r="B3" s="172"/>
      <c r="C3" s="172"/>
      <c r="D3" s="172"/>
    </row>
    <row r="4" spans="1:8" ht="20.25" x14ac:dyDescent="0.3">
      <c r="A4" s="172" t="s">
        <v>193</v>
      </c>
      <c r="B4" s="172"/>
      <c r="C4" s="172"/>
      <c r="D4" s="172"/>
    </row>
    <row r="11" spans="1:8" ht="15" x14ac:dyDescent="0.2">
      <c r="A11" s="6"/>
      <c r="F11" s="7"/>
      <c r="G11" s="8"/>
    </row>
    <row r="13" spans="1:8" x14ac:dyDescent="0.2">
      <c r="A13" s="9"/>
    </row>
    <row r="15" spans="1:8" ht="23.25" x14ac:dyDescent="0.2">
      <c r="B15" s="140"/>
      <c r="C15" s="140"/>
      <c r="D15" s="175" t="s">
        <v>194</v>
      </c>
      <c r="E15" s="175"/>
      <c r="F15" s="175"/>
      <c r="G15" s="175"/>
      <c r="H15" s="175"/>
    </row>
    <row r="16" spans="1:8" ht="15" x14ac:dyDescent="0.2">
      <c r="B16" s="140"/>
      <c r="C16" s="140"/>
      <c r="D16" s="176" t="s">
        <v>236</v>
      </c>
      <c r="E16" s="176"/>
      <c r="F16" s="176"/>
      <c r="G16" s="176"/>
      <c r="H16" s="176"/>
    </row>
    <row r="17" spans="1:8" x14ac:dyDescent="0.2">
      <c r="B17" s="140"/>
      <c r="C17" s="140"/>
      <c r="D17" s="140"/>
      <c r="E17" s="140"/>
      <c r="F17" s="140"/>
      <c r="G17" s="140"/>
      <c r="H17" s="140"/>
    </row>
    <row r="18" spans="1:8" ht="30.75" x14ac:dyDescent="0.4">
      <c r="B18" s="173" t="s">
        <v>4</v>
      </c>
      <c r="C18" s="173"/>
      <c r="D18" s="173"/>
      <c r="E18" s="173"/>
      <c r="F18" s="173"/>
      <c r="G18" s="173"/>
      <c r="H18" s="173"/>
    </row>
    <row r="19" spans="1:8" ht="30.75" x14ac:dyDescent="0.4">
      <c r="B19" s="173" t="s">
        <v>188</v>
      </c>
      <c r="C19" s="173"/>
      <c r="D19" s="173"/>
      <c r="E19" s="173"/>
      <c r="F19" s="173"/>
      <c r="G19" s="173"/>
      <c r="H19" s="173"/>
    </row>
    <row r="20" spans="1:8" ht="16.5" x14ac:dyDescent="0.25">
      <c r="A20" s="10"/>
      <c r="B20" s="141"/>
      <c r="C20" s="141"/>
      <c r="D20" s="141"/>
      <c r="E20" s="141"/>
      <c r="F20" s="141"/>
      <c r="G20" s="140"/>
      <c r="H20" s="140"/>
    </row>
    <row r="21" spans="1:8" ht="15.75" customHeight="1" x14ac:dyDescent="0.2">
      <c r="B21" s="140"/>
      <c r="C21" s="140"/>
      <c r="D21" s="174" t="s">
        <v>237</v>
      </c>
      <c r="E21" s="174"/>
      <c r="F21" s="174"/>
      <c r="G21" s="174"/>
      <c r="H21" s="174"/>
    </row>
    <row r="22" spans="1:8" ht="16.5" x14ac:dyDescent="0.25">
      <c r="A22" s="171"/>
      <c r="B22" s="171"/>
      <c r="C22" s="171"/>
      <c r="D22" s="171"/>
      <c r="E22" s="171"/>
      <c r="F22" s="171"/>
      <c r="G22" s="171"/>
    </row>
  </sheetData>
  <mergeCells count="8">
    <mergeCell ref="A22:G22"/>
    <mergeCell ref="A3:D3"/>
    <mergeCell ref="A4:D4"/>
    <mergeCell ref="B18:H18"/>
    <mergeCell ref="B19:H19"/>
    <mergeCell ref="D21:H21"/>
    <mergeCell ref="D15:H15"/>
    <mergeCell ref="D16:H16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Nord&amp;C&amp;"Arial,Standard"&amp;8&amp;P&amp;R&amp;"Arial,Standard"&amp;8Statistischer Bericht H II 2 -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activeCell="B34" sqref="A34:B34"/>
    </sheetView>
  </sheetViews>
  <sheetFormatPr baseColWidth="10" defaultColWidth="10.85546875" defaultRowHeight="12.75" x14ac:dyDescent="0.2"/>
  <cols>
    <col min="1" max="2" width="10.140625" style="5" customWidth="1"/>
    <col min="3" max="6" width="14.28515625" style="5" customWidth="1"/>
    <col min="7" max="7" width="12.5703125" style="5" customWidth="1"/>
    <col min="8" max="8" width="10.7109375" style="5" customWidth="1"/>
    <col min="9" max="78" width="12.140625" style="5" customWidth="1"/>
    <col min="79" max="16384" width="10.85546875" style="5"/>
  </cols>
  <sheetData>
    <row r="1" spans="1:7" s="11" customFormat="1" x14ac:dyDescent="0.2"/>
    <row r="2" spans="1:7" s="11" customFormat="1" ht="15.75" x14ac:dyDescent="0.25">
      <c r="A2" s="178" t="s">
        <v>195</v>
      </c>
      <c r="B2" s="178"/>
      <c r="C2" s="178"/>
      <c r="D2" s="178"/>
      <c r="E2" s="178"/>
      <c r="F2" s="178"/>
      <c r="G2" s="178"/>
    </row>
    <row r="3" spans="1:7" s="11" customFormat="1" x14ac:dyDescent="0.2"/>
    <row r="4" spans="1:7" s="11" customFormat="1" ht="15.75" x14ac:dyDescent="0.25">
      <c r="A4" s="179" t="s">
        <v>196</v>
      </c>
      <c r="B4" s="180"/>
      <c r="C4" s="180"/>
      <c r="D4" s="180"/>
      <c r="E4" s="180"/>
      <c r="F4" s="180"/>
      <c r="G4" s="180"/>
    </row>
    <row r="5" spans="1:7" s="11" customFormat="1" x14ac:dyDescent="0.2">
      <c r="A5" s="181"/>
      <c r="B5" s="181"/>
      <c r="C5" s="181"/>
      <c r="D5" s="181"/>
      <c r="E5" s="181"/>
      <c r="F5" s="181"/>
      <c r="G5" s="181"/>
    </row>
    <row r="6" spans="1:7" s="11" customFormat="1" x14ac:dyDescent="0.2">
      <c r="A6" s="12" t="s">
        <v>197</v>
      </c>
    </row>
    <row r="7" spans="1:7" s="11" customFormat="1" ht="5.25" customHeight="1" x14ac:dyDescent="0.2">
      <c r="A7" s="12"/>
    </row>
    <row r="8" spans="1:7" s="11" customFormat="1" ht="12.75" customHeight="1" x14ac:dyDescent="0.2">
      <c r="A8" s="182" t="s">
        <v>0</v>
      </c>
      <c r="B8" s="183"/>
      <c r="C8" s="183"/>
      <c r="D8" s="183"/>
      <c r="E8" s="183"/>
      <c r="F8" s="183"/>
      <c r="G8" s="183"/>
    </row>
    <row r="9" spans="1:7" s="11" customFormat="1" x14ac:dyDescent="0.2">
      <c r="A9" s="184" t="s">
        <v>198</v>
      </c>
      <c r="B9" s="183"/>
      <c r="C9" s="183"/>
      <c r="D9" s="183"/>
      <c r="E9" s="183"/>
      <c r="F9" s="183"/>
      <c r="G9" s="183"/>
    </row>
    <row r="10" spans="1:7" s="11" customFormat="1" ht="5.25" customHeight="1" x14ac:dyDescent="0.2">
      <c r="A10" s="13"/>
    </row>
    <row r="11" spans="1:7" s="11" customFormat="1" ht="12.75" customHeight="1" x14ac:dyDescent="0.2">
      <c r="A11" s="177" t="s">
        <v>199</v>
      </c>
      <c r="B11" s="177"/>
      <c r="C11" s="177"/>
      <c r="D11" s="177"/>
      <c r="E11" s="177"/>
      <c r="F11" s="177"/>
      <c r="G11" s="177"/>
    </row>
    <row r="12" spans="1:7" s="11" customFormat="1" x14ac:dyDescent="0.2">
      <c r="A12" s="184" t="s">
        <v>200</v>
      </c>
      <c r="B12" s="183"/>
      <c r="C12" s="183"/>
      <c r="D12" s="183"/>
      <c r="E12" s="183"/>
      <c r="F12" s="183"/>
      <c r="G12" s="183"/>
    </row>
    <row r="13" spans="1:7" s="11" customFormat="1" x14ac:dyDescent="0.2">
      <c r="A13" s="14"/>
      <c r="B13" s="15"/>
      <c r="C13" s="15"/>
      <c r="D13" s="15"/>
      <c r="E13" s="15"/>
      <c r="F13" s="15"/>
      <c r="G13" s="15"/>
    </row>
    <row r="14" spans="1:7" s="11" customFormat="1" ht="12.75" customHeight="1" x14ac:dyDescent="0.2"/>
    <row r="15" spans="1:7" s="11" customFormat="1" ht="12.75" customHeight="1" x14ac:dyDescent="0.2">
      <c r="A15" s="182" t="s">
        <v>201</v>
      </c>
      <c r="B15" s="183"/>
      <c r="C15" s="183"/>
      <c r="D15" s="16"/>
      <c r="E15" s="16"/>
      <c r="F15" s="16"/>
      <c r="G15" s="16"/>
    </row>
    <row r="16" spans="1:7" s="11" customFormat="1" ht="5.25" customHeight="1" x14ac:dyDescent="0.2">
      <c r="A16" s="16"/>
      <c r="B16" s="15"/>
      <c r="C16" s="15"/>
      <c r="D16" s="16"/>
      <c r="E16" s="16"/>
      <c r="F16" s="16"/>
      <c r="G16" s="16"/>
    </row>
    <row r="17" spans="1:7" s="11" customFormat="1" ht="12.75" customHeight="1" x14ac:dyDescent="0.2">
      <c r="A17" s="184" t="s">
        <v>189</v>
      </c>
      <c r="B17" s="183"/>
      <c r="C17" s="183"/>
      <c r="D17" s="14"/>
      <c r="E17" s="14"/>
      <c r="F17" s="14"/>
      <c r="G17" s="14"/>
    </row>
    <row r="18" spans="1:7" s="11" customFormat="1" x14ac:dyDescent="0.2">
      <c r="A18" s="14" t="s">
        <v>2</v>
      </c>
      <c r="B18" s="184" t="s">
        <v>94</v>
      </c>
      <c r="C18" s="183"/>
      <c r="D18" s="14"/>
      <c r="E18" s="14"/>
      <c r="F18" s="14"/>
      <c r="G18" s="14"/>
    </row>
    <row r="19" spans="1:7" s="11" customFormat="1" ht="12.75" customHeight="1" x14ac:dyDescent="0.2">
      <c r="A19" s="14" t="s">
        <v>3</v>
      </c>
      <c r="B19" s="185" t="s">
        <v>5</v>
      </c>
      <c r="C19" s="183"/>
      <c r="D19" s="183"/>
      <c r="E19" s="14"/>
      <c r="F19" s="14"/>
      <c r="G19" s="14"/>
    </row>
    <row r="20" spans="1:7" s="11" customFormat="1" ht="12.75" customHeight="1" x14ac:dyDescent="0.2">
      <c r="A20" s="14"/>
      <c r="B20" s="15"/>
      <c r="C20" s="15"/>
      <c r="D20" s="15"/>
      <c r="E20" s="15"/>
      <c r="F20" s="15"/>
      <c r="G20" s="15"/>
    </row>
    <row r="21" spans="1:7" s="11" customFormat="1" ht="12.75" customHeight="1" x14ac:dyDescent="0.2">
      <c r="A21" s="182" t="s">
        <v>202</v>
      </c>
      <c r="B21" s="183"/>
      <c r="C21" s="16"/>
      <c r="D21" s="16"/>
      <c r="E21" s="16"/>
      <c r="F21" s="16"/>
      <c r="G21" s="16"/>
    </row>
    <row r="22" spans="1:7" s="11" customFormat="1" ht="5.25" customHeight="1" x14ac:dyDescent="0.2">
      <c r="A22" s="16"/>
      <c r="B22" s="15"/>
      <c r="C22" s="16"/>
      <c r="D22" s="16"/>
      <c r="E22" s="16"/>
      <c r="F22" s="16"/>
      <c r="G22" s="16"/>
    </row>
    <row r="23" spans="1:7" s="11" customFormat="1" x14ac:dyDescent="0.2">
      <c r="A23" s="14" t="s">
        <v>203</v>
      </c>
      <c r="B23" s="184" t="s">
        <v>204</v>
      </c>
      <c r="C23" s="183"/>
      <c r="D23" s="14"/>
      <c r="E23" s="14"/>
      <c r="F23" s="14"/>
      <c r="G23" s="14"/>
    </row>
    <row r="24" spans="1:7" s="11" customFormat="1" ht="12.75" customHeight="1" x14ac:dyDescent="0.2">
      <c r="A24" s="14" t="s">
        <v>205</v>
      </c>
      <c r="B24" s="184" t="s">
        <v>206</v>
      </c>
      <c r="C24" s="183"/>
      <c r="D24" s="14"/>
      <c r="E24" s="14"/>
      <c r="F24" s="14"/>
      <c r="G24" s="14"/>
    </row>
    <row r="25" spans="1:7" s="11" customFormat="1" x14ac:dyDescent="0.2">
      <c r="A25" s="14"/>
      <c r="B25" s="183" t="s">
        <v>207</v>
      </c>
      <c r="C25" s="183"/>
      <c r="D25" s="15"/>
      <c r="E25" s="15"/>
      <c r="F25" s="15"/>
      <c r="G25" s="15"/>
    </row>
    <row r="26" spans="1:7" s="11" customFormat="1" ht="12.75" customHeight="1" x14ac:dyDescent="0.2">
      <c r="A26" s="13"/>
    </row>
    <row r="27" spans="1:7" s="11" customFormat="1" x14ac:dyDescent="0.2">
      <c r="A27" s="13" t="s">
        <v>208</v>
      </c>
      <c r="B27" s="11" t="s">
        <v>1</v>
      </c>
    </row>
    <row r="28" spans="1:7" s="11" customFormat="1" ht="12.75" customHeight="1" x14ac:dyDescent="0.2">
      <c r="A28" s="13"/>
    </row>
    <row r="29" spans="1:7" s="11" customFormat="1" ht="14.1" customHeight="1" x14ac:dyDescent="0.2">
      <c r="A29" s="184" t="s">
        <v>209</v>
      </c>
      <c r="B29" s="183"/>
      <c r="C29" s="183"/>
      <c r="D29" s="183"/>
      <c r="E29" s="183"/>
      <c r="F29" s="183"/>
      <c r="G29" s="183"/>
    </row>
    <row r="30" spans="1:7" s="11" customFormat="1" x14ac:dyDescent="0.2">
      <c r="A30" s="17" t="s">
        <v>210</v>
      </c>
      <c r="B30" s="15"/>
      <c r="C30" s="15"/>
      <c r="D30" s="15"/>
      <c r="E30" s="15"/>
      <c r="F30" s="15"/>
      <c r="G30" s="15"/>
    </row>
    <row r="31" spans="1:7" s="11" customFormat="1" ht="27.75" customHeight="1" x14ac:dyDescent="0.2">
      <c r="A31" s="184" t="s">
        <v>211</v>
      </c>
      <c r="B31" s="183"/>
      <c r="C31" s="183"/>
      <c r="D31" s="183"/>
      <c r="E31" s="183"/>
      <c r="F31" s="183"/>
      <c r="G31" s="183"/>
    </row>
    <row r="32" spans="1:7" s="11" customFormat="1" x14ac:dyDescent="0.2">
      <c r="A32" s="13"/>
    </row>
    <row r="33" spans="1:2" s="11" customFormat="1" x14ac:dyDescent="0.2"/>
    <row r="34" spans="1:2" s="11" customFormat="1" x14ac:dyDescent="0.2"/>
    <row r="35" spans="1:2" s="11" customFormat="1" x14ac:dyDescent="0.2"/>
    <row r="36" spans="1:2" s="11" customFormat="1" x14ac:dyDescent="0.2"/>
    <row r="37" spans="1:2" s="11" customFormat="1" x14ac:dyDescent="0.2"/>
    <row r="38" spans="1:2" s="11" customFormat="1" x14ac:dyDescent="0.2"/>
    <row r="39" spans="1:2" s="11" customFormat="1" x14ac:dyDescent="0.2"/>
    <row r="40" spans="1:2" s="11" customFormat="1" x14ac:dyDescent="0.2"/>
    <row r="41" spans="1:2" s="11" customFormat="1" x14ac:dyDescent="0.2"/>
    <row r="42" spans="1:2" s="11" customFormat="1" x14ac:dyDescent="0.2"/>
    <row r="43" spans="1:2" s="11" customFormat="1" x14ac:dyDescent="0.2">
      <c r="A43" s="181" t="s">
        <v>212</v>
      </c>
      <c r="B43" s="181"/>
    </row>
    <row r="44" spans="1:2" s="11" customFormat="1" ht="5.25" customHeight="1" x14ac:dyDescent="0.2"/>
    <row r="45" spans="1:2" s="11" customFormat="1" x14ac:dyDescent="0.2">
      <c r="A45" s="18">
        <v>0</v>
      </c>
      <c r="B45" s="19" t="s">
        <v>213</v>
      </c>
    </row>
    <row r="46" spans="1:2" s="11" customFormat="1" x14ac:dyDescent="0.2">
      <c r="A46" s="19" t="s">
        <v>214</v>
      </c>
      <c r="B46" s="19" t="s">
        <v>215</v>
      </c>
    </row>
    <row r="47" spans="1:2" s="11" customFormat="1" x14ac:dyDescent="0.2">
      <c r="A47" s="20" t="s">
        <v>216</v>
      </c>
      <c r="B47" s="19" t="s">
        <v>217</v>
      </c>
    </row>
    <row r="48" spans="1:2" s="11" customFormat="1" x14ac:dyDescent="0.2">
      <c r="A48" s="20" t="s">
        <v>218</v>
      </c>
      <c r="B48" s="19" t="s">
        <v>219</v>
      </c>
    </row>
    <row r="49" spans="1:7" s="11" customFormat="1" x14ac:dyDescent="0.2">
      <c r="A49" s="19" t="s">
        <v>220</v>
      </c>
      <c r="B49" s="19" t="s">
        <v>221</v>
      </c>
    </row>
    <row r="50" spans="1:7" s="11" customFormat="1" x14ac:dyDescent="0.2">
      <c r="A50" s="19" t="s">
        <v>222</v>
      </c>
      <c r="B50" s="19" t="s">
        <v>223</v>
      </c>
    </row>
    <row r="51" spans="1:7" s="11" customFormat="1" x14ac:dyDescent="0.2">
      <c r="A51" s="19" t="s">
        <v>224</v>
      </c>
      <c r="B51" s="19" t="s">
        <v>225</v>
      </c>
    </row>
    <row r="52" spans="1:7" s="11" customFormat="1" x14ac:dyDescent="0.2">
      <c r="A52" s="19" t="s">
        <v>226</v>
      </c>
      <c r="B52" s="19" t="s">
        <v>227</v>
      </c>
    </row>
    <row r="53" spans="1:7" s="11" customFormat="1" x14ac:dyDescent="0.2">
      <c r="A53" s="19" t="s">
        <v>228</v>
      </c>
      <c r="B53" s="19" t="s">
        <v>229</v>
      </c>
    </row>
    <row r="54" spans="1:7" s="11" customFormat="1" x14ac:dyDescent="0.2">
      <c r="A54" s="19" t="s">
        <v>230</v>
      </c>
      <c r="B54" s="19" t="s">
        <v>231</v>
      </c>
    </row>
    <row r="55" spans="1:7" s="11" customFormat="1" x14ac:dyDescent="0.2">
      <c r="A55" s="11" t="s">
        <v>232</v>
      </c>
      <c r="B55" s="11" t="s">
        <v>233</v>
      </c>
    </row>
    <row r="56" spans="1:7" x14ac:dyDescent="0.2">
      <c r="A56" s="19" t="s">
        <v>234</v>
      </c>
      <c r="B56" s="21" t="s">
        <v>235</v>
      </c>
      <c r="C56" s="21"/>
      <c r="D56" s="21"/>
      <c r="E56" s="21"/>
      <c r="F56" s="21"/>
      <c r="G56" s="21"/>
    </row>
    <row r="57" spans="1:7" x14ac:dyDescent="0.2">
      <c r="A57" s="21"/>
      <c r="B57" s="21"/>
      <c r="C57" s="21"/>
      <c r="D57" s="21"/>
      <c r="E57" s="21"/>
      <c r="F57" s="21"/>
      <c r="G57" s="21"/>
    </row>
    <row r="58" spans="1:7" x14ac:dyDescent="0.2">
      <c r="A58" s="21"/>
      <c r="B58" s="21"/>
      <c r="C58" s="21"/>
      <c r="D58" s="21"/>
      <c r="E58" s="21"/>
      <c r="F58" s="21"/>
      <c r="G58" s="21"/>
    </row>
    <row r="59" spans="1:7" x14ac:dyDescent="0.2">
      <c r="A59" s="21"/>
      <c r="B59" s="21"/>
      <c r="C59" s="21"/>
      <c r="D59" s="21"/>
      <c r="E59" s="21"/>
      <c r="F59" s="21"/>
      <c r="G59" s="21"/>
    </row>
    <row r="60" spans="1:7" x14ac:dyDescent="0.2">
      <c r="A60" s="21"/>
      <c r="B60" s="21"/>
      <c r="C60" s="21"/>
      <c r="D60" s="21"/>
      <c r="E60" s="21"/>
      <c r="F60" s="21"/>
      <c r="G60" s="21"/>
    </row>
    <row r="61" spans="1:7" x14ac:dyDescent="0.2">
      <c r="A61" s="21"/>
      <c r="B61" s="21"/>
      <c r="C61" s="21"/>
      <c r="D61" s="21"/>
      <c r="E61" s="21"/>
      <c r="F61" s="21"/>
      <c r="G61" s="21"/>
    </row>
    <row r="62" spans="1:7" x14ac:dyDescent="0.2">
      <c r="A62" s="21"/>
      <c r="B62" s="21"/>
      <c r="C62" s="21"/>
      <c r="D62" s="21"/>
      <c r="E62" s="21"/>
      <c r="F62" s="21"/>
      <c r="G62" s="21"/>
    </row>
    <row r="63" spans="1:7" x14ac:dyDescent="0.2">
      <c r="A63" s="21"/>
      <c r="B63" s="21"/>
      <c r="C63" s="21"/>
      <c r="D63" s="21"/>
      <c r="E63" s="21"/>
      <c r="F63" s="21"/>
      <c r="G63" s="21"/>
    </row>
    <row r="64" spans="1:7" x14ac:dyDescent="0.2">
      <c r="A64" s="21"/>
      <c r="B64" s="21"/>
      <c r="C64" s="21"/>
      <c r="D64" s="21"/>
      <c r="E64" s="21"/>
      <c r="F64" s="21"/>
      <c r="G64" s="21"/>
    </row>
    <row r="65" spans="1:7" x14ac:dyDescent="0.2">
      <c r="A65" s="21"/>
      <c r="B65" s="21"/>
      <c r="C65" s="21"/>
      <c r="D65" s="21"/>
      <c r="E65" s="21"/>
      <c r="F65" s="21"/>
      <c r="G65" s="21"/>
    </row>
    <row r="66" spans="1:7" x14ac:dyDescent="0.2">
      <c r="A66" s="21"/>
      <c r="B66" s="21"/>
      <c r="C66" s="21"/>
      <c r="D66" s="21"/>
      <c r="E66" s="21"/>
      <c r="F66" s="21"/>
      <c r="G66" s="21"/>
    </row>
    <row r="67" spans="1:7" x14ac:dyDescent="0.2">
      <c r="A67" s="21"/>
      <c r="B67" s="21"/>
      <c r="C67" s="21"/>
      <c r="D67" s="21"/>
      <c r="E67" s="21"/>
      <c r="F67" s="21"/>
      <c r="G67" s="21"/>
    </row>
    <row r="68" spans="1:7" x14ac:dyDescent="0.2">
      <c r="A68" s="21"/>
      <c r="B68" s="21"/>
      <c r="C68" s="21"/>
      <c r="D68" s="21"/>
      <c r="E68" s="21"/>
      <c r="F68" s="21"/>
      <c r="G68" s="21"/>
    </row>
    <row r="69" spans="1:7" x14ac:dyDescent="0.2">
      <c r="A69" s="21"/>
      <c r="B69" s="21"/>
      <c r="C69" s="21"/>
      <c r="D69" s="21"/>
      <c r="E69" s="21"/>
      <c r="F69" s="21"/>
      <c r="G69" s="21"/>
    </row>
    <row r="70" spans="1:7" x14ac:dyDescent="0.2">
      <c r="A70" s="21"/>
      <c r="B70" s="21"/>
      <c r="C70" s="21"/>
      <c r="D70" s="21"/>
      <c r="E70" s="21"/>
      <c r="F70" s="21"/>
      <c r="G70" s="21"/>
    </row>
    <row r="71" spans="1:7" x14ac:dyDescent="0.2">
      <c r="A71" s="21"/>
      <c r="B71" s="21"/>
      <c r="C71" s="21"/>
      <c r="D71" s="21"/>
      <c r="E71" s="21"/>
      <c r="F71" s="21"/>
      <c r="G71" s="21"/>
    </row>
    <row r="72" spans="1:7" x14ac:dyDescent="0.2">
      <c r="A72" s="21"/>
      <c r="B72" s="21"/>
      <c r="C72" s="21"/>
      <c r="D72" s="21"/>
      <c r="E72" s="21"/>
      <c r="F72" s="21"/>
      <c r="G72" s="21"/>
    </row>
    <row r="73" spans="1:7" x14ac:dyDescent="0.2">
      <c r="A73" s="21"/>
      <c r="B73" s="21"/>
      <c r="C73" s="21"/>
      <c r="D73" s="21"/>
      <c r="E73" s="21"/>
      <c r="F73" s="21"/>
      <c r="G73" s="21"/>
    </row>
    <row r="74" spans="1:7" x14ac:dyDescent="0.2">
      <c r="A74" s="21"/>
      <c r="B74" s="21"/>
      <c r="C74" s="21"/>
      <c r="D74" s="21"/>
      <c r="E74" s="21"/>
      <c r="F74" s="21"/>
      <c r="G74" s="21"/>
    </row>
    <row r="75" spans="1:7" x14ac:dyDescent="0.2">
      <c r="A75" s="21"/>
      <c r="B75" s="21"/>
      <c r="C75" s="21"/>
      <c r="D75" s="21"/>
      <c r="E75" s="21"/>
      <c r="F75" s="21"/>
      <c r="G75" s="21"/>
    </row>
    <row r="76" spans="1:7" x14ac:dyDescent="0.2">
      <c r="A76" s="21"/>
      <c r="B76" s="21"/>
      <c r="C76" s="21"/>
      <c r="D76" s="21"/>
      <c r="E76" s="21"/>
      <c r="F76" s="21"/>
      <c r="G76" s="21"/>
    </row>
    <row r="77" spans="1:7" x14ac:dyDescent="0.2">
      <c r="A77" s="21"/>
      <c r="B77" s="21"/>
      <c r="C77" s="21"/>
      <c r="D77" s="21"/>
      <c r="E77" s="21"/>
      <c r="F77" s="21"/>
      <c r="G77" s="21"/>
    </row>
    <row r="78" spans="1:7" x14ac:dyDescent="0.2">
      <c r="A78" s="21"/>
      <c r="B78" s="21"/>
      <c r="C78" s="21"/>
      <c r="D78" s="21"/>
      <c r="E78" s="21"/>
      <c r="F78" s="21"/>
      <c r="G78" s="21"/>
    </row>
    <row r="79" spans="1:7" x14ac:dyDescent="0.2">
      <c r="A79" s="21"/>
      <c r="B79" s="21"/>
      <c r="C79" s="21"/>
      <c r="D79" s="21"/>
      <c r="E79" s="21"/>
      <c r="F79" s="21"/>
      <c r="G79" s="21"/>
    </row>
    <row r="80" spans="1:7" x14ac:dyDescent="0.2">
      <c r="A80" s="21"/>
      <c r="B80" s="21"/>
      <c r="C80" s="21"/>
      <c r="D80" s="21"/>
      <c r="E80" s="21"/>
      <c r="F80" s="21"/>
      <c r="G80" s="21"/>
    </row>
    <row r="81" spans="1:7" x14ac:dyDescent="0.2">
      <c r="A81" s="21"/>
      <c r="B81" s="21"/>
      <c r="C81" s="21"/>
      <c r="D81" s="21"/>
      <c r="E81" s="21"/>
      <c r="F81" s="21"/>
      <c r="G81" s="21"/>
    </row>
    <row r="82" spans="1:7" x14ac:dyDescent="0.2">
      <c r="A82" s="21"/>
      <c r="B82" s="21"/>
      <c r="C82" s="21"/>
      <c r="D82" s="21"/>
      <c r="E82" s="21"/>
      <c r="F82" s="21"/>
      <c r="G82" s="21"/>
    </row>
    <row r="83" spans="1:7" x14ac:dyDescent="0.2">
      <c r="A83" s="21"/>
      <c r="B83" s="21"/>
      <c r="C83" s="21"/>
      <c r="D83" s="21"/>
      <c r="E83" s="21"/>
      <c r="F83" s="21"/>
      <c r="G83" s="21"/>
    </row>
    <row r="84" spans="1:7" x14ac:dyDescent="0.2">
      <c r="A84" s="21"/>
      <c r="B84" s="21"/>
      <c r="C84" s="21"/>
      <c r="D84" s="21"/>
      <c r="E84" s="21"/>
      <c r="F84" s="21"/>
      <c r="G84" s="21"/>
    </row>
    <row r="85" spans="1:7" x14ac:dyDescent="0.2">
      <c r="A85" s="21"/>
      <c r="B85" s="21"/>
      <c r="C85" s="21"/>
      <c r="D85" s="21"/>
      <c r="E85" s="21"/>
      <c r="F85" s="21"/>
      <c r="G85" s="21"/>
    </row>
    <row r="86" spans="1:7" x14ac:dyDescent="0.2">
      <c r="A86" s="21"/>
      <c r="B86" s="21"/>
      <c r="C86" s="21"/>
      <c r="D86" s="21"/>
      <c r="E86" s="21"/>
      <c r="F86" s="21"/>
      <c r="G86" s="21"/>
    </row>
    <row r="87" spans="1:7" x14ac:dyDescent="0.2">
      <c r="A87" s="21"/>
      <c r="B87" s="21"/>
      <c r="C87" s="21"/>
      <c r="D87" s="21"/>
      <c r="E87" s="21"/>
      <c r="F87" s="21"/>
      <c r="G87" s="21"/>
    </row>
    <row r="88" spans="1:7" x14ac:dyDescent="0.2">
      <c r="A88" s="21"/>
      <c r="B88" s="21"/>
      <c r="C88" s="21"/>
      <c r="D88" s="21"/>
      <c r="E88" s="21"/>
      <c r="F88" s="21"/>
      <c r="G88" s="21"/>
    </row>
    <row r="89" spans="1:7" x14ac:dyDescent="0.2">
      <c r="A89" s="21"/>
      <c r="B89" s="21"/>
      <c r="C89" s="21"/>
      <c r="D89" s="21"/>
      <c r="E89" s="21"/>
      <c r="F89" s="21"/>
      <c r="G89" s="21"/>
    </row>
    <row r="90" spans="1:7" x14ac:dyDescent="0.2">
      <c r="A90" s="21"/>
      <c r="B90" s="21"/>
      <c r="C90" s="21"/>
      <c r="D90" s="21"/>
      <c r="E90" s="21"/>
      <c r="F90" s="21"/>
      <c r="G90" s="21"/>
    </row>
    <row r="91" spans="1:7" x14ac:dyDescent="0.2">
      <c r="A91" s="21"/>
      <c r="B91" s="21"/>
      <c r="C91" s="21"/>
      <c r="D91" s="21"/>
      <c r="E91" s="21"/>
      <c r="F91" s="21"/>
      <c r="G91" s="21"/>
    </row>
    <row r="92" spans="1:7" x14ac:dyDescent="0.2">
      <c r="A92" s="21"/>
      <c r="B92" s="21"/>
      <c r="C92" s="21"/>
      <c r="D92" s="21"/>
      <c r="E92" s="21"/>
      <c r="F92" s="21"/>
      <c r="G92" s="21"/>
    </row>
    <row r="93" spans="1:7" x14ac:dyDescent="0.2">
      <c r="A93" s="21"/>
      <c r="B93" s="21"/>
      <c r="C93" s="21"/>
      <c r="D93" s="21"/>
      <c r="E93" s="21"/>
      <c r="F93" s="21"/>
      <c r="G93" s="21"/>
    </row>
    <row r="94" spans="1:7" x14ac:dyDescent="0.2">
      <c r="A94" s="21"/>
      <c r="B94" s="21"/>
      <c r="C94" s="21"/>
      <c r="D94" s="21"/>
      <c r="E94" s="21"/>
      <c r="F94" s="21"/>
      <c r="G94" s="21"/>
    </row>
    <row r="95" spans="1:7" x14ac:dyDescent="0.2">
      <c r="A95" s="21"/>
      <c r="B95" s="21"/>
      <c r="C95" s="21"/>
      <c r="D95" s="21"/>
      <c r="E95" s="21"/>
      <c r="F95" s="21"/>
      <c r="G95" s="21"/>
    </row>
    <row r="96" spans="1:7" x14ac:dyDescent="0.2">
      <c r="A96" s="21"/>
      <c r="B96" s="21"/>
      <c r="C96" s="21"/>
      <c r="D96" s="21"/>
      <c r="E96" s="21"/>
      <c r="F96" s="21"/>
      <c r="G96" s="21"/>
    </row>
    <row r="97" spans="1:7" x14ac:dyDescent="0.2">
      <c r="A97" s="21"/>
      <c r="B97" s="21"/>
      <c r="C97" s="21"/>
      <c r="D97" s="21"/>
      <c r="E97" s="21"/>
      <c r="F97" s="21"/>
      <c r="G97" s="21"/>
    </row>
    <row r="98" spans="1:7" x14ac:dyDescent="0.2">
      <c r="A98" s="21"/>
      <c r="B98" s="21"/>
      <c r="C98" s="21"/>
      <c r="D98" s="21"/>
      <c r="E98" s="21"/>
      <c r="F98" s="21"/>
      <c r="G98" s="21"/>
    </row>
    <row r="99" spans="1:7" x14ac:dyDescent="0.2">
      <c r="A99" s="21"/>
      <c r="B99" s="21"/>
      <c r="C99" s="21"/>
      <c r="D99" s="21"/>
      <c r="E99" s="21"/>
      <c r="F99" s="21"/>
      <c r="G99" s="21"/>
    </row>
    <row r="100" spans="1:7" x14ac:dyDescent="0.2">
      <c r="A100" s="21"/>
      <c r="B100" s="21"/>
      <c r="C100" s="21"/>
      <c r="D100" s="21"/>
      <c r="E100" s="21"/>
      <c r="F100" s="21"/>
      <c r="G100" s="21"/>
    </row>
    <row r="101" spans="1:7" x14ac:dyDescent="0.2">
      <c r="A101" s="21"/>
      <c r="B101" s="21"/>
      <c r="C101" s="21"/>
      <c r="D101" s="21"/>
      <c r="E101" s="21"/>
      <c r="F101" s="21"/>
      <c r="G101" s="21"/>
    </row>
    <row r="102" spans="1:7" x14ac:dyDescent="0.2">
      <c r="A102" s="21"/>
      <c r="B102" s="21"/>
      <c r="C102" s="21"/>
      <c r="D102" s="21"/>
      <c r="E102" s="21"/>
      <c r="F102" s="21"/>
      <c r="G102" s="21"/>
    </row>
    <row r="103" spans="1:7" x14ac:dyDescent="0.2">
      <c r="A103" s="21"/>
      <c r="B103" s="21"/>
      <c r="C103" s="21"/>
      <c r="D103" s="21"/>
      <c r="E103" s="21"/>
      <c r="F103" s="21"/>
      <c r="G103" s="21"/>
    </row>
    <row r="104" spans="1:7" x14ac:dyDescent="0.2">
      <c r="A104" s="21"/>
      <c r="B104" s="21"/>
      <c r="C104" s="21"/>
      <c r="D104" s="21"/>
      <c r="E104" s="21"/>
      <c r="F104" s="21"/>
      <c r="G104" s="21"/>
    </row>
    <row r="105" spans="1:7" x14ac:dyDescent="0.2">
      <c r="A105" s="21"/>
      <c r="B105" s="21"/>
      <c r="C105" s="21"/>
      <c r="D105" s="21"/>
      <c r="E105" s="21"/>
      <c r="F105" s="21"/>
      <c r="G105" s="21"/>
    </row>
    <row r="106" spans="1:7" x14ac:dyDescent="0.2">
      <c r="A106" s="21"/>
      <c r="B106" s="21"/>
      <c r="C106" s="21"/>
      <c r="D106" s="21"/>
      <c r="E106" s="21"/>
      <c r="F106" s="21"/>
      <c r="G106" s="21"/>
    </row>
    <row r="107" spans="1:7" x14ac:dyDescent="0.2">
      <c r="A107" s="21"/>
      <c r="B107" s="21"/>
      <c r="C107" s="21"/>
      <c r="D107" s="21"/>
      <c r="E107" s="21"/>
      <c r="F107" s="21"/>
      <c r="G107" s="21"/>
    </row>
    <row r="108" spans="1:7" x14ac:dyDescent="0.2">
      <c r="A108" s="21"/>
      <c r="B108" s="21"/>
      <c r="C108" s="21"/>
      <c r="D108" s="21"/>
      <c r="E108" s="21"/>
      <c r="F108" s="21"/>
      <c r="G108" s="21"/>
    </row>
    <row r="109" spans="1:7" x14ac:dyDescent="0.2">
      <c r="A109" s="21"/>
      <c r="B109" s="21"/>
      <c r="C109" s="21"/>
      <c r="D109" s="21"/>
      <c r="E109" s="21"/>
      <c r="F109" s="21"/>
      <c r="G109" s="21"/>
    </row>
    <row r="110" spans="1:7" x14ac:dyDescent="0.2">
      <c r="A110" s="21"/>
      <c r="B110" s="21"/>
      <c r="C110" s="21"/>
      <c r="D110" s="21"/>
      <c r="E110" s="21"/>
      <c r="F110" s="21"/>
      <c r="G110" s="21"/>
    </row>
    <row r="111" spans="1:7" x14ac:dyDescent="0.2">
      <c r="A111" s="21"/>
      <c r="B111" s="21"/>
      <c r="C111" s="21"/>
      <c r="D111" s="21"/>
      <c r="E111" s="21"/>
      <c r="F111" s="21"/>
      <c r="G111" s="21"/>
    </row>
    <row r="112" spans="1:7" x14ac:dyDescent="0.2">
      <c r="A112" s="21"/>
      <c r="B112" s="21"/>
      <c r="C112" s="21"/>
      <c r="D112" s="21"/>
      <c r="E112" s="21"/>
      <c r="F112" s="21"/>
      <c r="G112" s="21"/>
    </row>
    <row r="113" spans="1:7" x14ac:dyDescent="0.2">
      <c r="A113" s="21"/>
      <c r="B113" s="21"/>
      <c r="C113" s="21"/>
      <c r="D113" s="21"/>
      <c r="E113" s="21"/>
      <c r="F113" s="21"/>
      <c r="G113" s="21"/>
    </row>
    <row r="114" spans="1:7" x14ac:dyDescent="0.2">
      <c r="A114" s="21"/>
      <c r="B114" s="21"/>
      <c r="C114" s="21"/>
      <c r="D114" s="21"/>
      <c r="E114" s="21"/>
      <c r="F114" s="21"/>
      <c r="G114" s="21"/>
    </row>
    <row r="115" spans="1:7" x14ac:dyDescent="0.2">
      <c r="A115" s="21"/>
      <c r="B115" s="21"/>
      <c r="C115" s="21"/>
      <c r="D115" s="21"/>
      <c r="E115" s="21"/>
      <c r="F115" s="21"/>
      <c r="G115" s="21"/>
    </row>
    <row r="116" spans="1:7" x14ac:dyDescent="0.2">
      <c r="A116" s="21"/>
      <c r="B116" s="21"/>
      <c r="C116" s="21"/>
      <c r="D116" s="21"/>
      <c r="E116" s="21"/>
      <c r="F116" s="21"/>
      <c r="G116" s="21"/>
    </row>
    <row r="117" spans="1:7" x14ac:dyDescent="0.2">
      <c r="A117" s="21"/>
      <c r="B117" s="21"/>
      <c r="C117" s="21"/>
      <c r="D117" s="21"/>
      <c r="E117" s="21"/>
      <c r="F117" s="21"/>
      <c r="G117" s="21"/>
    </row>
    <row r="118" spans="1:7" x14ac:dyDescent="0.2">
      <c r="A118" s="21"/>
      <c r="B118" s="21"/>
      <c r="C118" s="21"/>
      <c r="D118" s="21"/>
      <c r="E118" s="21"/>
      <c r="F118" s="21"/>
      <c r="G118" s="21"/>
    </row>
    <row r="119" spans="1:7" x14ac:dyDescent="0.2">
      <c r="A119" s="21"/>
      <c r="B119" s="21"/>
      <c r="C119" s="21"/>
      <c r="D119" s="21"/>
      <c r="E119" s="21"/>
      <c r="F119" s="21"/>
      <c r="G119" s="21"/>
    </row>
    <row r="120" spans="1:7" x14ac:dyDescent="0.2">
      <c r="A120" s="21"/>
      <c r="B120" s="21"/>
      <c r="C120" s="21"/>
      <c r="D120" s="21"/>
      <c r="E120" s="21"/>
      <c r="F120" s="21"/>
      <c r="G120" s="21"/>
    </row>
    <row r="121" spans="1:7" x14ac:dyDescent="0.2">
      <c r="A121" s="21"/>
      <c r="B121" s="21"/>
      <c r="C121" s="21"/>
      <c r="D121" s="21"/>
      <c r="E121" s="21"/>
      <c r="F121" s="21"/>
      <c r="G121" s="21"/>
    </row>
    <row r="122" spans="1:7" x14ac:dyDescent="0.2">
      <c r="A122" s="21"/>
      <c r="B122" s="21"/>
      <c r="C122" s="21"/>
      <c r="D122" s="21"/>
      <c r="E122" s="21"/>
      <c r="F122" s="21"/>
      <c r="G122" s="21"/>
    </row>
    <row r="123" spans="1:7" x14ac:dyDescent="0.2">
      <c r="A123" s="21"/>
      <c r="B123" s="21"/>
      <c r="C123" s="21"/>
      <c r="D123" s="21"/>
      <c r="E123" s="21"/>
      <c r="F123" s="21"/>
      <c r="G123" s="21"/>
    </row>
    <row r="124" spans="1:7" x14ac:dyDescent="0.2">
      <c r="A124" s="21"/>
      <c r="B124" s="21"/>
      <c r="C124" s="21"/>
      <c r="D124" s="21"/>
      <c r="E124" s="21"/>
      <c r="F124" s="21"/>
      <c r="G124" s="21"/>
    </row>
    <row r="125" spans="1:7" x14ac:dyDescent="0.2">
      <c r="A125" s="21"/>
      <c r="B125" s="21"/>
      <c r="C125" s="21"/>
      <c r="D125" s="21"/>
      <c r="E125" s="21"/>
      <c r="F125" s="21"/>
      <c r="G125" s="21"/>
    </row>
    <row r="126" spans="1:7" x14ac:dyDescent="0.2">
      <c r="A126" s="21"/>
      <c r="B126" s="21"/>
      <c r="C126" s="21"/>
      <c r="D126" s="21"/>
      <c r="E126" s="21"/>
      <c r="F126" s="21"/>
      <c r="G126" s="21"/>
    </row>
    <row r="127" spans="1:7" x14ac:dyDescent="0.2">
      <c r="A127" s="21"/>
      <c r="B127" s="21"/>
      <c r="C127" s="21"/>
      <c r="D127" s="21"/>
      <c r="E127" s="21"/>
      <c r="F127" s="21"/>
      <c r="G127" s="21"/>
    </row>
    <row r="128" spans="1:7" x14ac:dyDescent="0.2">
      <c r="A128" s="21"/>
      <c r="B128" s="21"/>
      <c r="C128" s="21"/>
      <c r="D128" s="21"/>
      <c r="E128" s="21"/>
      <c r="F128" s="21"/>
      <c r="G128" s="21"/>
    </row>
    <row r="129" spans="1:7" x14ac:dyDescent="0.2">
      <c r="A129" s="21"/>
      <c r="B129" s="21"/>
      <c r="C129" s="21"/>
      <c r="D129" s="21"/>
      <c r="E129" s="21"/>
      <c r="F129" s="21"/>
      <c r="G129" s="21"/>
    </row>
    <row r="130" spans="1:7" x14ac:dyDescent="0.2">
      <c r="A130" s="21"/>
      <c r="B130" s="21"/>
      <c r="C130" s="21"/>
      <c r="D130" s="21"/>
      <c r="E130" s="21"/>
      <c r="F130" s="21"/>
      <c r="G130" s="21"/>
    </row>
    <row r="131" spans="1:7" x14ac:dyDescent="0.2">
      <c r="A131" s="21"/>
      <c r="B131" s="21"/>
      <c r="C131" s="21"/>
      <c r="D131" s="21"/>
      <c r="E131" s="21"/>
      <c r="F131" s="21"/>
      <c r="G131" s="21"/>
    </row>
    <row r="132" spans="1:7" x14ac:dyDescent="0.2">
      <c r="A132" s="21"/>
      <c r="B132" s="21"/>
      <c r="C132" s="21"/>
      <c r="D132" s="21"/>
      <c r="E132" s="21"/>
      <c r="F132" s="21"/>
      <c r="G132" s="21"/>
    </row>
    <row r="133" spans="1:7" x14ac:dyDescent="0.2">
      <c r="A133" s="21"/>
      <c r="B133" s="21"/>
      <c r="C133" s="21"/>
      <c r="D133" s="21"/>
      <c r="E133" s="21"/>
      <c r="F133" s="21"/>
      <c r="G133" s="21"/>
    </row>
    <row r="134" spans="1:7" x14ac:dyDescent="0.2">
      <c r="A134" s="21"/>
      <c r="B134" s="21"/>
      <c r="C134" s="21"/>
      <c r="D134" s="21"/>
      <c r="E134" s="21"/>
      <c r="F134" s="21"/>
      <c r="G134" s="21"/>
    </row>
    <row r="135" spans="1:7" x14ac:dyDescent="0.2">
      <c r="A135" s="21"/>
      <c r="B135" s="21"/>
      <c r="C135" s="21"/>
      <c r="D135" s="21"/>
      <c r="E135" s="21"/>
      <c r="F135" s="21"/>
      <c r="G135" s="21"/>
    </row>
    <row r="136" spans="1:7" x14ac:dyDescent="0.2">
      <c r="A136" s="21"/>
      <c r="B136" s="21"/>
      <c r="C136" s="21"/>
      <c r="D136" s="21"/>
      <c r="E136" s="21"/>
      <c r="F136" s="21"/>
      <c r="G136" s="21"/>
    </row>
    <row r="137" spans="1:7" x14ac:dyDescent="0.2">
      <c r="A137" s="21"/>
      <c r="B137" s="21"/>
      <c r="C137" s="21"/>
      <c r="D137" s="21"/>
      <c r="E137" s="21"/>
      <c r="F137" s="21"/>
      <c r="G137" s="21"/>
    </row>
    <row r="138" spans="1:7" x14ac:dyDescent="0.2">
      <c r="A138" s="21"/>
      <c r="B138" s="21"/>
      <c r="C138" s="21"/>
      <c r="D138" s="21"/>
      <c r="E138" s="21"/>
      <c r="F138" s="21"/>
      <c r="G138" s="21"/>
    </row>
    <row r="139" spans="1:7" x14ac:dyDescent="0.2">
      <c r="A139" s="21"/>
      <c r="B139" s="21"/>
      <c r="C139" s="21"/>
      <c r="D139" s="21"/>
      <c r="E139" s="21"/>
      <c r="F139" s="21"/>
      <c r="G139" s="21"/>
    </row>
    <row r="140" spans="1:7" x14ac:dyDescent="0.2">
      <c r="A140" s="21"/>
      <c r="B140" s="21"/>
      <c r="C140" s="21"/>
      <c r="D140" s="21"/>
      <c r="E140" s="21"/>
      <c r="F140" s="21"/>
      <c r="G140" s="21"/>
    </row>
    <row r="141" spans="1:7" x14ac:dyDescent="0.2">
      <c r="A141" s="21"/>
      <c r="B141" s="21"/>
      <c r="C141" s="21"/>
      <c r="D141" s="21"/>
      <c r="E141" s="21"/>
      <c r="F141" s="21"/>
      <c r="G141" s="21"/>
    </row>
    <row r="142" spans="1:7" x14ac:dyDescent="0.2">
      <c r="A142" s="21"/>
      <c r="B142" s="21"/>
      <c r="C142" s="21"/>
      <c r="D142" s="21"/>
      <c r="E142" s="21"/>
      <c r="F142" s="21"/>
      <c r="G142" s="21"/>
    </row>
    <row r="143" spans="1:7" x14ac:dyDescent="0.2">
      <c r="A143" s="21"/>
      <c r="B143" s="21"/>
      <c r="C143" s="21"/>
      <c r="D143" s="21"/>
      <c r="E143" s="21"/>
      <c r="F143" s="21"/>
      <c r="G143" s="21"/>
    </row>
    <row r="144" spans="1:7" x14ac:dyDescent="0.2">
      <c r="A144" s="21"/>
      <c r="B144" s="21"/>
      <c r="C144" s="21"/>
      <c r="D144" s="21"/>
      <c r="E144" s="21"/>
      <c r="F144" s="21"/>
      <c r="G144" s="21"/>
    </row>
    <row r="145" spans="1:7" x14ac:dyDescent="0.2">
      <c r="A145" s="21"/>
      <c r="B145" s="21"/>
      <c r="C145" s="21"/>
      <c r="D145" s="21"/>
      <c r="E145" s="21"/>
      <c r="F145" s="21"/>
      <c r="G145" s="21"/>
    </row>
    <row r="146" spans="1:7" x14ac:dyDescent="0.2">
      <c r="A146" s="21"/>
      <c r="B146" s="21"/>
      <c r="C146" s="21"/>
      <c r="D146" s="21"/>
      <c r="E146" s="21"/>
      <c r="F146" s="21"/>
      <c r="G146" s="21"/>
    </row>
    <row r="147" spans="1:7" x14ac:dyDescent="0.2">
      <c r="A147" s="21"/>
      <c r="B147" s="21"/>
      <c r="C147" s="21"/>
      <c r="D147" s="21"/>
      <c r="E147" s="21"/>
      <c r="F147" s="21"/>
      <c r="G147" s="21"/>
    </row>
    <row r="148" spans="1:7" x14ac:dyDescent="0.2">
      <c r="A148" s="21"/>
      <c r="B148" s="21"/>
      <c r="C148" s="21"/>
      <c r="D148" s="21"/>
      <c r="E148" s="21"/>
      <c r="F148" s="21"/>
      <c r="G148" s="21"/>
    </row>
    <row r="149" spans="1:7" x14ac:dyDescent="0.2">
      <c r="A149" s="21"/>
      <c r="B149" s="21"/>
      <c r="C149" s="21"/>
      <c r="D149" s="21"/>
      <c r="E149" s="21"/>
      <c r="F149" s="21"/>
      <c r="G149" s="21"/>
    </row>
    <row r="150" spans="1:7" x14ac:dyDescent="0.2">
      <c r="A150" s="21"/>
      <c r="B150" s="21"/>
      <c r="C150" s="21"/>
      <c r="D150" s="21"/>
      <c r="E150" s="21"/>
      <c r="F150" s="21"/>
      <c r="G150" s="21"/>
    </row>
    <row r="151" spans="1:7" x14ac:dyDescent="0.2">
      <c r="A151" s="21"/>
      <c r="B151" s="21"/>
      <c r="C151" s="21"/>
      <c r="D151" s="21"/>
      <c r="E151" s="21"/>
      <c r="F151" s="21"/>
      <c r="G151" s="21"/>
    </row>
    <row r="152" spans="1:7" x14ac:dyDescent="0.2">
      <c r="A152" s="21"/>
      <c r="B152" s="21"/>
      <c r="C152" s="21"/>
      <c r="D152" s="21"/>
      <c r="E152" s="21"/>
      <c r="F152" s="21"/>
      <c r="G152" s="21"/>
    </row>
    <row r="153" spans="1:7" x14ac:dyDescent="0.2">
      <c r="A153" s="21"/>
      <c r="B153" s="21"/>
      <c r="C153" s="21"/>
      <c r="D153" s="21"/>
      <c r="E153" s="21"/>
      <c r="F153" s="21"/>
      <c r="G153" s="21"/>
    </row>
    <row r="154" spans="1:7" x14ac:dyDescent="0.2">
      <c r="A154" s="21"/>
      <c r="B154" s="21"/>
      <c r="C154" s="21"/>
      <c r="D154" s="21"/>
      <c r="E154" s="21"/>
      <c r="F154" s="21"/>
      <c r="G154" s="21"/>
    </row>
    <row r="155" spans="1:7" x14ac:dyDescent="0.2">
      <c r="A155" s="21"/>
      <c r="B155" s="21"/>
      <c r="C155" s="21"/>
      <c r="D155" s="21"/>
      <c r="E155" s="21"/>
      <c r="F155" s="21"/>
      <c r="G155" s="21"/>
    </row>
    <row r="156" spans="1:7" x14ac:dyDescent="0.2">
      <c r="A156" s="21"/>
      <c r="B156" s="21"/>
      <c r="C156" s="21"/>
      <c r="D156" s="21"/>
      <c r="E156" s="21"/>
      <c r="F156" s="21"/>
      <c r="G156" s="21"/>
    </row>
    <row r="157" spans="1:7" x14ac:dyDescent="0.2">
      <c r="A157" s="21"/>
      <c r="B157" s="21"/>
      <c r="C157" s="21"/>
      <c r="D157" s="21"/>
      <c r="E157" s="21"/>
      <c r="F157" s="21"/>
      <c r="G157" s="21"/>
    </row>
    <row r="158" spans="1:7" x14ac:dyDescent="0.2">
      <c r="A158" s="21"/>
      <c r="B158" s="21"/>
      <c r="C158" s="21"/>
      <c r="D158" s="21"/>
      <c r="E158" s="21"/>
      <c r="F158" s="21"/>
      <c r="G158" s="21"/>
    </row>
    <row r="159" spans="1:7" x14ac:dyDescent="0.2">
      <c r="A159" s="21"/>
      <c r="B159" s="21"/>
      <c r="C159" s="21"/>
      <c r="D159" s="21"/>
      <c r="E159" s="21"/>
      <c r="F159" s="21"/>
      <c r="G159" s="21"/>
    </row>
    <row r="160" spans="1:7" x14ac:dyDescent="0.2">
      <c r="A160" s="21"/>
      <c r="B160" s="21"/>
      <c r="C160" s="21"/>
      <c r="D160" s="21"/>
      <c r="E160" s="21"/>
      <c r="F160" s="21"/>
      <c r="G160" s="21"/>
    </row>
    <row r="161" spans="1:7" x14ac:dyDescent="0.2">
      <c r="A161" s="21"/>
      <c r="B161" s="21"/>
      <c r="C161" s="21"/>
      <c r="D161" s="21"/>
      <c r="E161" s="21"/>
      <c r="F161" s="21"/>
      <c r="G161" s="21"/>
    </row>
    <row r="162" spans="1:7" x14ac:dyDescent="0.2">
      <c r="A162" s="21"/>
      <c r="B162" s="21"/>
      <c r="C162" s="21"/>
      <c r="D162" s="21"/>
      <c r="E162" s="21"/>
      <c r="F162" s="21"/>
      <c r="G162" s="21"/>
    </row>
    <row r="163" spans="1:7" x14ac:dyDescent="0.2">
      <c r="A163" s="21"/>
      <c r="B163" s="21"/>
      <c r="C163" s="21"/>
      <c r="D163" s="21"/>
      <c r="E163" s="21"/>
      <c r="F163" s="21"/>
      <c r="G163" s="21"/>
    </row>
    <row r="164" spans="1:7" x14ac:dyDescent="0.2">
      <c r="A164" s="21"/>
      <c r="B164" s="21"/>
      <c r="C164" s="21"/>
      <c r="D164" s="21"/>
      <c r="E164" s="21"/>
      <c r="F164" s="21"/>
      <c r="G164" s="21"/>
    </row>
    <row r="165" spans="1:7" x14ac:dyDescent="0.2">
      <c r="A165" s="21"/>
      <c r="B165" s="21"/>
      <c r="C165" s="21"/>
      <c r="D165" s="21"/>
      <c r="E165" s="21"/>
      <c r="F165" s="21"/>
      <c r="G165" s="21"/>
    </row>
    <row r="166" spans="1:7" x14ac:dyDescent="0.2">
      <c r="A166" s="21"/>
      <c r="B166" s="21"/>
      <c r="C166" s="21"/>
      <c r="D166" s="21"/>
      <c r="E166" s="21"/>
      <c r="F166" s="21"/>
      <c r="G166" s="21"/>
    </row>
    <row r="167" spans="1:7" x14ac:dyDescent="0.2">
      <c r="A167" s="21"/>
      <c r="B167" s="21"/>
      <c r="C167" s="21"/>
      <c r="D167" s="21"/>
      <c r="E167" s="21"/>
      <c r="F167" s="21"/>
      <c r="G167" s="21"/>
    </row>
    <row r="168" spans="1:7" x14ac:dyDescent="0.2">
      <c r="A168" s="21"/>
      <c r="B168" s="21"/>
      <c r="C168" s="21"/>
      <c r="D168" s="21"/>
      <c r="E168" s="21"/>
      <c r="F168" s="21"/>
      <c r="G168" s="21"/>
    </row>
    <row r="169" spans="1:7" x14ac:dyDescent="0.2">
      <c r="A169" s="21"/>
      <c r="B169" s="21"/>
      <c r="C169" s="21"/>
      <c r="D169" s="21"/>
      <c r="E169" s="21"/>
      <c r="F169" s="21"/>
      <c r="G169" s="21"/>
    </row>
    <row r="170" spans="1:7" x14ac:dyDescent="0.2">
      <c r="A170" s="21"/>
      <c r="B170" s="21"/>
      <c r="C170" s="21"/>
      <c r="D170" s="21"/>
      <c r="E170" s="21"/>
      <c r="F170" s="21"/>
      <c r="G170" s="21"/>
    </row>
    <row r="171" spans="1:7" x14ac:dyDescent="0.2">
      <c r="A171" s="21"/>
      <c r="B171" s="21"/>
      <c r="C171" s="21"/>
      <c r="D171" s="21"/>
      <c r="E171" s="21"/>
      <c r="F171" s="21"/>
      <c r="G171" s="21"/>
    </row>
    <row r="172" spans="1:7" x14ac:dyDescent="0.2">
      <c r="A172" s="21"/>
      <c r="B172" s="21"/>
      <c r="C172" s="21"/>
      <c r="D172" s="21"/>
      <c r="E172" s="21"/>
      <c r="F172" s="21"/>
      <c r="G172" s="21"/>
    </row>
    <row r="173" spans="1:7" x14ac:dyDescent="0.2">
      <c r="A173" s="21"/>
      <c r="B173" s="21"/>
      <c r="C173" s="21"/>
      <c r="D173" s="21"/>
      <c r="E173" s="21"/>
      <c r="F173" s="21"/>
      <c r="G173" s="21"/>
    </row>
    <row r="174" spans="1:7" x14ac:dyDescent="0.2">
      <c r="A174" s="21"/>
      <c r="B174" s="21"/>
      <c r="C174" s="21"/>
      <c r="D174" s="21"/>
      <c r="E174" s="21"/>
      <c r="F174" s="21"/>
      <c r="G174" s="21"/>
    </row>
    <row r="175" spans="1:7" x14ac:dyDescent="0.2">
      <c r="A175" s="21"/>
      <c r="B175" s="21"/>
      <c r="C175" s="21"/>
      <c r="D175" s="21"/>
      <c r="E175" s="21"/>
      <c r="F175" s="21"/>
      <c r="G175" s="21"/>
    </row>
    <row r="176" spans="1:7" x14ac:dyDescent="0.2">
      <c r="A176" s="21"/>
      <c r="B176" s="21"/>
      <c r="C176" s="21"/>
      <c r="D176" s="21"/>
      <c r="E176" s="21"/>
      <c r="F176" s="21"/>
      <c r="G176" s="21"/>
    </row>
    <row r="177" spans="1:7" x14ac:dyDescent="0.2">
      <c r="A177" s="21"/>
      <c r="B177" s="21"/>
      <c r="C177" s="21"/>
      <c r="D177" s="21"/>
      <c r="E177" s="21"/>
      <c r="F177" s="21"/>
      <c r="G177" s="2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&amp;L&amp;"Arial,Standard"&amp;8Statistikamt Nord&amp;C&amp;"Arial,Standard"&amp;8&amp;P&amp;R&amp;"Arial,Standard"&amp;8Statistischer Bericht H II 2 - vj 1/13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6"/>
  <sheetViews>
    <sheetView showGridLines="0" workbookViewId="0">
      <selection activeCell="C2" sqref="C2"/>
    </sheetView>
  </sheetViews>
  <sheetFormatPr baseColWidth="10" defaultColWidth="11.5703125" defaultRowHeight="11.25" x14ac:dyDescent="0.2"/>
  <cols>
    <col min="1" max="1" width="1.7109375" style="3" customWidth="1"/>
    <col min="2" max="2" width="4.85546875" style="3" customWidth="1"/>
    <col min="3" max="3" width="5.140625" style="3" customWidth="1"/>
    <col min="4" max="4" width="1.7109375" style="3" customWidth="1"/>
    <col min="5" max="5" width="18.140625" style="3" customWidth="1"/>
    <col min="6" max="6" width="9.140625" style="3" customWidth="1"/>
    <col min="7" max="8" width="10.140625" style="3" bestFit="1" customWidth="1"/>
    <col min="9" max="9" width="9.7109375" style="3" customWidth="1"/>
    <col min="10" max="10" width="10.28515625" style="3" customWidth="1"/>
    <col min="11" max="11" width="8.140625" style="49" customWidth="1"/>
    <col min="12" max="12" width="4" style="3" customWidth="1"/>
    <col min="13" max="13" width="11.140625" style="3" bestFit="1" customWidth="1"/>
    <col min="14" max="14" width="9.140625" style="3" bestFit="1" customWidth="1"/>
    <col min="15" max="16384" width="11.5703125" style="3"/>
  </cols>
  <sheetData>
    <row r="3" spans="1:18" x14ac:dyDescent="0.2">
      <c r="A3" s="186" t="s">
        <v>184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8" ht="11.25" customHeight="1" x14ac:dyDescent="0.2"/>
    <row r="5" spans="1:18" x14ac:dyDescent="0.2">
      <c r="A5" s="142" t="s">
        <v>245</v>
      </c>
    </row>
    <row r="6" spans="1:18" ht="5.25" customHeight="1" x14ac:dyDescent="0.2"/>
    <row r="7" spans="1:18" x14ac:dyDescent="0.2">
      <c r="A7" s="189" t="s">
        <v>6</v>
      </c>
      <c r="B7" s="189"/>
      <c r="C7" s="189"/>
      <c r="D7" s="189"/>
      <c r="E7" s="190"/>
      <c r="F7" s="143" t="s">
        <v>101</v>
      </c>
      <c r="G7" s="143" t="s">
        <v>102</v>
      </c>
      <c r="H7" s="143" t="s">
        <v>103</v>
      </c>
      <c r="I7" s="187" t="s">
        <v>104</v>
      </c>
      <c r="J7" s="188"/>
      <c r="K7" s="188"/>
    </row>
    <row r="8" spans="1:18" x14ac:dyDescent="0.2">
      <c r="A8" s="191"/>
      <c r="B8" s="191"/>
      <c r="C8" s="191"/>
      <c r="D8" s="191"/>
      <c r="E8" s="192"/>
      <c r="F8" s="196">
        <v>2013</v>
      </c>
      <c r="G8" s="189"/>
      <c r="H8" s="190"/>
      <c r="I8" s="144"/>
      <c r="J8" s="144"/>
      <c r="K8" s="145" t="s">
        <v>7</v>
      </c>
    </row>
    <row r="9" spans="1:18" x14ac:dyDescent="0.2">
      <c r="A9" s="191"/>
      <c r="B9" s="191"/>
      <c r="C9" s="191"/>
      <c r="D9" s="191"/>
      <c r="E9" s="192"/>
      <c r="F9" s="197"/>
      <c r="G9" s="191"/>
      <c r="H9" s="192"/>
      <c r="I9" s="146">
        <v>2013</v>
      </c>
      <c r="J9" s="146">
        <v>2012</v>
      </c>
      <c r="K9" s="147" t="s">
        <v>190</v>
      </c>
    </row>
    <row r="10" spans="1:18" x14ac:dyDescent="0.2">
      <c r="A10" s="193"/>
      <c r="B10" s="193"/>
      <c r="C10" s="193"/>
      <c r="D10" s="193"/>
      <c r="E10" s="194"/>
      <c r="F10" s="198"/>
      <c r="G10" s="193"/>
      <c r="H10" s="194"/>
      <c r="I10" s="148"/>
      <c r="J10" s="148"/>
      <c r="K10" s="149" t="s">
        <v>8</v>
      </c>
    </row>
    <row r="11" spans="1:18" ht="3.6" customHeight="1" x14ac:dyDescent="0.2"/>
    <row r="12" spans="1:18" x14ac:dyDescent="0.2">
      <c r="A12" s="186" t="s">
        <v>246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8" ht="4.1500000000000004" customHeight="1" x14ac:dyDescent="0.2"/>
    <row r="14" spans="1:18" x14ac:dyDescent="0.2">
      <c r="A14" s="150" t="s">
        <v>9</v>
      </c>
      <c r="B14" s="150"/>
      <c r="C14" s="150"/>
      <c r="D14" s="150"/>
      <c r="E14" s="151"/>
      <c r="F14" s="40">
        <v>6697.2</v>
      </c>
      <c r="G14" s="40">
        <v>5796.6</v>
      </c>
      <c r="H14" s="40">
        <v>6187.8</v>
      </c>
      <c r="I14" s="40">
        <f>SUM(F14:H14)</f>
        <v>18681.599999999999</v>
      </c>
      <c r="J14" s="40">
        <v>18718.3</v>
      </c>
      <c r="K14" s="152">
        <f>I14/J14*100-100</f>
        <v>-0.19606481357816108</v>
      </c>
      <c r="M14" s="153"/>
    </row>
    <row r="15" spans="1:18" x14ac:dyDescent="0.2">
      <c r="A15" s="154" t="s">
        <v>10</v>
      </c>
      <c r="B15" s="154"/>
      <c r="C15" s="154"/>
      <c r="D15" s="154"/>
      <c r="E15" s="155"/>
      <c r="F15" s="156">
        <v>4422.2</v>
      </c>
      <c r="G15" s="156">
        <v>4964.3999999999996</v>
      </c>
      <c r="H15" s="156">
        <v>5033.5</v>
      </c>
      <c r="I15" s="40">
        <f>SUM(F15:H15)</f>
        <v>14420.099999999999</v>
      </c>
      <c r="J15" s="156">
        <v>13892.7</v>
      </c>
      <c r="K15" s="157">
        <f t="shared" ref="K15:K24" si="0">I15/J15*100-100</f>
        <v>3.796238312207123</v>
      </c>
      <c r="M15" s="153"/>
    </row>
    <row r="16" spans="1:18" x14ac:dyDescent="0.2">
      <c r="A16" s="158" t="s">
        <v>11</v>
      </c>
      <c r="B16" s="158"/>
      <c r="C16" s="150"/>
      <c r="D16" s="150"/>
      <c r="E16" s="151"/>
      <c r="F16" s="46">
        <f t="shared" ref="F16:H16" si="1">SUM(F14:F15)</f>
        <v>11119.4</v>
      </c>
      <c r="G16" s="46">
        <f t="shared" si="1"/>
        <v>10761</v>
      </c>
      <c r="H16" s="46">
        <f t="shared" si="1"/>
        <v>11221.3</v>
      </c>
      <c r="I16" s="46">
        <f>SUM(I14:I15)</f>
        <v>33101.699999999997</v>
      </c>
      <c r="J16" s="42">
        <v>32611</v>
      </c>
      <c r="K16" s="159">
        <f t="shared" si="0"/>
        <v>1.504707000705281</v>
      </c>
      <c r="M16" s="153">
        <f>F17+F20+F23</f>
        <v>11119.4</v>
      </c>
      <c r="N16" s="153">
        <f t="shared" ref="N16:Q16" si="2">G17+G20+G23</f>
        <v>10760.9</v>
      </c>
      <c r="O16" s="153">
        <f t="shared" si="2"/>
        <v>11221.3</v>
      </c>
      <c r="P16" s="153">
        <f t="shared" si="2"/>
        <v>33101.600000000006</v>
      </c>
      <c r="Q16" s="153">
        <f t="shared" si="2"/>
        <v>32610.9</v>
      </c>
      <c r="R16" s="153"/>
    </row>
    <row r="17" spans="1:17" x14ac:dyDescent="0.2">
      <c r="A17" s="150" t="s">
        <v>12</v>
      </c>
      <c r="B17" s="150" t="s">
        <v>13</v>
      </c>
      <c r="C17" s="150" t="s">
        <v>14</v>
      </c>
      <c r="D17" s="150"/>
      <c r="E17" s="151"/>
      <c r="F17" s="40">
        <v>3416.9</v>
      </c>
      <c r="G17" s="40">
        <v>3022.8</v>
      </c>
      <c r="H17" s="40">
        <v>3547</v>
      </c>
      <c r="I17" s="40">
        <f>SUM(F17:H17)</f>
        <v>9986.7000000000007</v>
      </c>
      <c r="J17" s="40">
        <v>9434.7999999999993</v>
      </c>
      <c r="K17" s="152">
        <f t="shared" si="0"/>
        <v>5.849620553694848</v>
      </c>
      <c r="M17" s="153">
        <f>F18+F19</f>
        <v>3416.9</v>
      </c>
      <c r="N17" s="153">
        <f t="shared" ref="N17:Q17" si="3">G18+G19</f>
        <v>3022.8</v>
      </c>
      <c r="O17" s="153">
        <f t="shared" si="3"/>
        <v>3547</v>
      </c>
      <c r="P17" s="153">
        <f t="shared" si="3"/>
        <v>9986.7000000000007</v>
      </c>
      <c r="Q17" s="153">
        <f t="shared" si="3"/>
        <v>9434.9</v>
      </c>
    </row>
    <row r="18" spans="1:17" x14ac:dyDescent="0.2">
      <c r="A18" s="150"/>
      <c r="B18" s="150"/>
      <c r="C18" s="150" t="s">
        <v>13</v>
      </c>
      <c r="D18" s="150" t="s">
        <v>15</v>
      </c>
      <c r="E18" s="151"/>
      <c r="F18" s="40">
        <v>2113.9</v>
      </c>
      <c r="G18" s="40">
        <v>2121.9</v>
      </c>
      <c r="H18" s="40">
        <v>2379.6</v>
      </c>
      <c r="I18" s="40">
        <v>6615.5</v>
      </c>
      <c r="J18" s="40">
        <v>6333</v>
      </c>
      <c r="K18" s="152">
        <f t="shared" si="0"/>
        <v>4.460761092689097</v>
      </c>
      <c r="M18" s="153"/>
    </row>
    <row r="19" spans="1:17" x14ac:dyDescent="0.2">
      <c r="A19" s="150"/>
      <c r="B19" s="150"/>
      <c r="C19" s="150" t="s">
        <v>12</v>
      </c>
      <c r="D19" s="150" t="s">
        <v>16</v>
      </c>
      <c r="E19" s="151"/>
      <c r="F19" s="40">
        <v>1303</v>
      </c>
      <c r="G19" s="40">
        <v>900.9</v>
      </c>
      <c r="H19" s="40">
        <v>1167.4000000000001</v>
      </c>
      <c r="I19" s="40">
        <v>3371.2</v>
      </c>
      <c r="J19" s="40">
        <v>3101.8999999999996</v>
      </c>
      <c r="K19" s="152">
        <f t="shared" si="0"/>
        <v>8.6817756858699653</v>
      </c>
      <c r="M19" s="153"/>
    </row>
    <row r="20" spans="1:17" x14ac:dyDescent="0.2">
      <c r="A20" s="150"/>
      <c r="B20" s="150"/>
      <c r="C20" s="150" t="s">
        <v>17</v>
      </c>
      <c r="D20" s="150"/>
      <c r="E20" s="151"/>
      <c r="F20" s="40">
        <v>6210.5</v>
      </c>
      <c r="G20" s="40">
        <v>6224</v>
      </c>
      <c r="H20" s="40">
        <v>6180.9</v>
      </c>
      <c r="I20" s="40">
        <v>18615.400000000001</v>
      </c>
      <c r="J20" s="40">
        <v>18798</v>
      </c>
      <c r="K20" s="152">
        <f t="shared" si="0"/>
        <v>-0.97137993403552514</v>
      </c>
      <c r="M20" s="153">
        <f>F21+F22</f>
        <v>6210.4</v>
      </c>
      <c r="N20" s="153">
        <f t="shared" ref="N20:Q20" si="4">G21+G22</f>
        <v>6224</v>
      </c>
      <c r="O20" s="153">
        <f t="shared" si="4"/>
        <v>6180.9</v>
      </c>
      <c r="P20" s="153">
        <f t="shared" si="4"/>
        <v>18615.5</v>
      </c>
      <c r="Q20" s="153">
        <f t="shared" si="4"/>
        <v>18799</v>
      </c>
    </row>
    <row r="21" spans="1:17" x14ac:dyDescent="0.2">
      <c r="A21" s="150"/>
      <c r="B21" s="150"/>
      <c r="C21" s="150" t="s">
        <v>13</v>
      </c>
      <c r="D21" s="151" t="s">
        <v>18</v>
      </c>
      <c r="F21" s="40">
        <v>6093.7</v>
      </c>
      <c r="G21" s="40">
        <v>6075.9</v>
      </c>
      <c r="H21" s="40">
        <v>6026.4</v>
      </c>
      <c r="I21" s="40">
        <v>18196.099999999999</v>
      </c>
      <c r="J21" s="40">
        <v>18285.3</v>
      </c>
      <c r="K21" s="152">
        <f>I21/J21*100-100</f>
        <v>-0.48782355225236529</v>
      </c>
      <c r="M21" s="153"/>
      <c r="N21" s="153"/>
      <c r="O21" s="153"/>
      <c r="P21" s="153"/>
      <c r="Q21" s="153"/>
    </row>
    <row r="22" spans="1:17" x14ac:dyDescent="0.2">
      <c r="A22" s="150"/>
      <c r="B22" s="150"/>
      <c r="C22" s="150" t="s">
        <v>12</v>
      </c>
      <c r="D22" s="151" t="s">
        <v>19</v>
      </c>
      <c r="F22" s="40">
        <v>116.7</v>
      </c>
      <c r="G22" s="40">
        <v>148.1</v>
      </c>
      <c r="H22" s="40">
        <v>154.5</v>
      </c>
      <c r="I22" s="40">
        <v>419.4</v>
      </c>
      <c r="J22" s="40">
        <v>513.70000000000005</v>
      </c>
      <c r="K22" s="152">
        <f>I22/J22*100-100</f>
        <v>-18.357017714619445</v>
      </c>
      <c r="M22" s="153"/>
    </row>
    <row r="23" spans="1:17" ht="26.45" customHeight="1" x14ac:dyDescent="0.2">
      <c r="A23" s="160"/>
      <c r="B23" s="160"/>
      <c r="C23" s="199" t="s">
        <v>186</v>
      </c>
      <c r="D23" s="199"/>
      <c r="E23" s="200"/>
      <c r="F23" s="40">
        <v>1492</v>
      </c>
      <c r="G23" s="40">
        <v>1514.1</v>
      </c>
      <c r="H23" s="40">
        <v>1493.4</v>
      </c>
      <c r="I23" s="40">
        <f>SUM(F23:H23)</f>
        <v>4499.5</v>
      </c>
      <c r="J23" s="161">
        <v>4378.1000000000004</v>
      </c>
      <c r="K23" s="152">
        <f t="shared" si="0"/>
        <v>2.7728923505630121</v>
      </c>
      <c r="M23" s="153"/>
      <c r="N23" s="153"/>
    </row>
    <row r="24" spans="1:17" x14ac:dyDescent="0.2">
      <c r="A24" s="150" t="s">
        <v>247</v>
      </c>
      <c r="B24" s="150"/>
      <c r="C24" s="150"/>
      <c r="D24" s="150"/>
      <c r="E24" s="151"/>
      <c r="F24" s="162">
        <v>735349</v>
      </c>
      <c r="G24" s="162">
        <v>743157</v>
      </c>
      <c r="H24" s="162">
        <v>730326</v>
      </c>
      <c r="I24" s="162">
        <v>2208832</v>
      </c>
      <c r="J24" s="163">
        <v>2224442</v>
      </c>
      <c r="K24" s="152">
        <f t="shared" si="0"/>
        <v>-0.70174902290102636</v>
      </c>
      <c r="M24" s="153"/>
    </row>
    <row r="25" spans="1:17" ht="4.1500000000000004" customHeight="1" x14ac:dyDescent="0.2">
      <c r="M25" s="153"/>
    </row>
    <row r="26" spans="1:17" x14ac:dyDescent="0.2">
      <c r="A26" s="195" t="s">
        <v>20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M26" s="153"/>
      <c r="N26" s="50"/>
      <c r="O26" s="50"/>
    </row>
    <row r="27" spans="1:17" ht="6" customHeight="1" x14ac:dyDescent="0.2">
      <c r="M27" s="153"/>
    </row>
    <row r="28" spans="1:17" x14ac:dyDescent="0.2">
      <c r="A28" s="150" t="s">
        <v>21</v>
      </c>
      <c r="B28" s="150"/>
      <c r="C28" s="150"/>
      <c r="D28" s="150"/>
      <c r="E28" s="151"/>
      <c r="F28" s="164">
        <v>746</v>
      </c>
      <c r="G28" s="164">
        <v>734</v>
      </c>
      <c r="H28" s="164">
        <v>797</v>
      </c>
      <c r="I28" s="165">
        <f>SUM(F28:H28)</f>
        <v>2277</v>
      </c>
      <c r="J28" s="164">
        <v>2340</v>
      </c>
      <c r="K28" s="152">
        <f t="shared" ref="K28:K33" si="5">I28/J28*100-100</f>
        <v>-2.6923076923076934</v>
      </c>
      <c r="M28" s="153"/>
    </row>
    <row r="29" spans="1:17" x14ac:dyDescent="0.2">
      <c r="A29" s="166"/>
      <c r="B29" s="167" t="s">
        <v>22</v>
      </c>
      <c r="C29" s="166"/>
      <c r="D29" s="150" t="s">
        <v>23</v>
      </c>
      <c r="E29" s="151"/>
      <c r="F29" s="164">
        <v>405</v>
      </c>
      <c r="G29" s="164">
        <v>402</v>
      </c>
      <c r="H29" s="164">
        <v>417</v>
      </c>
      <c r="I29" s="165">
        <f t="shared" ref="I29:I33" si="6">SUM(F29:H29)</f>
        <v>1224</v>
      </c>
      <c r="J29" s="164">
        <v>1332</v>
      </c>
      <c r="K29" s="152">
        <f t="shared" si="5"/>
        <v>-8.1081081081080981</v>
      </c>
      <c r="M29" s="153"/>
    </row>
    <row r="30" spans="1:17" x14ac:dyDescent="0.2">
      <c r="A30" s="150"/>
      <c r="B30" s="150"/>
      <c r="C30" s="150"/>
      <c r="D30" s="150" t="s">
        <v>24</v>
      </c>
      <c r="E30" s="151"/>
      <c r="F30" s="164">
        <v>80</v>
      </c>
      <c r="G30" s="164">
        <v>68</v>
      </c>
      <c r="H30" s="164">
        <v>83</v>
      </c>
      <c r="I30" s="165">
        <f t="shared" si="6"/>
        <v>231</v>
      </c>
      <c r="J30" s="164">
        <v>238</v>
      </c>
      <c r="K30" s="152">
        <f t="shared" si="5"/>
        <v>-2.941176470588232</v>
      </c>
      <c r="M30" s="153"/>
    </row>
    <row r="31" spans="1:17" x14ac:dyDescent="0.2">
      <c r="A31" s="150"/>
      <c r="B31" s="150"/>
      <c r="C31" s="150"/>
      <c r="D31" s="150" t="s">
        <v>25</v>
      </c>
      <c r="E31" s="151"/>
      <c r="F31" s="164">
        <v>121</v>
      </c>
      <c r="G31" s="164">
        <v>106</v>
      </c>
      <c r="H31" s="164">
        <v>126</v>
      </c>
      <c r="I31" s="165">
        <f t="shared" si="6"/>
        <v>353</v>
      </c>
      <c r="J31" s="164">
        <v>301</v>
      </c>
      <c r="K31" s="152">
        <f t="shared" si="5"/>
        <v>17.275747508305656</v>
      </c>
      <c r="M31" s="153"/>
    </row>
    <row r="32" spans="1:17" x14ac:dyDescent="0.2">
      <c r="A32" s="150"/>
      <c r="B32" s="150"/>
      <c r="C32" s="150"/>
      <c r="D32" s="150" t="s">
        <v>26</v>
      </c>
      <c r="E32" s="151"/>
      <c r="F32" s="164">
        <v>1</v>
      </c>
      <c r="G32" s="168" t="s">
        <v>185</v>
      </c>
      <c r="H32" s="164">
        <v>4</v>
      </c>
      <c r="I32" s="165">
        <f t="shared" si="6"/>
        <v>5</v>
      </c>
      <c r="J32" s="164">
        <v>3</v>
      </c>
      <c r="K32" s="152">
        <f t="shared" si="5"/>
        <v>66.666666666666686</v>
      </c>
      <c r="M32" s="153"/>
    </row>
    <row r="33" spans="1:17" x14ac:dyDescent="0.2">
      <c r="A33" s="150" t="s">
        <v>248</v>
      </c>
      <c r="B33" s="150"/>
      <c r="C33" s="150"/>
      <c r="D33" s="150"/>
      <c r="E33" s="151"/>
      <c r="F33" s="164">
        <v>19758</v>
      </c>
      <c r="G33" s="164">
        <v>18673</v>
      </c>
      <c r="H33" s="164">
        <v>19367</v>
      </c>
      <c r="I33" s="165">
        <f t="shared" si="6"/>
        <v>57798</v>
      </c>
      <c r="J33" s="164">
        <v>59768.308000000005</v>
      </c>
      <c r="K33" s="152">
        <f t="shared" si="5"/>
        <v>-3.2965765067333024</v>
      </c>
      <c r="M33" s="153"/>
    </row>
    <row r="34" spans="1:17" x14ac:dyDescent="0.2">
      <c r="A34" s="48"/>
      <c r="B34" s="48"/>
      <c r="C34" s="48"/>
      <c r="D34" s="48"/>
    </row>
    <row r="35" spans="1:17" x14ac:dyDescent="0.2">
      <c r="A35" s="103" t="s">
        <v>27</v>
      </c>
      <c r="O35" s="169"/>
      <c r="P35" s="169"/>
      <c r="Q35" s="169"/>
    </row>
    <row r="37" spans="1:17" x14ac:dyDescent="0.2">
      <c r="F37" s="50"/>
      <c r="G37" s="50"/>
      <c r="H37" s="50"/>
      <c r="I37" s="50"/>
      <c r="J37" s="50"/>
    </row>
    <row r="40" spans="1:17" x14ac:dyDescent="0.2">
      <c r="O40" s="153"/>
      <c r="P40" s="153"/>
      <c r="Q40" s="153"/>
    </row>
    <row r="41" spans="1:17" x14ac:dyDescent="0.2">
      <c r="O41" s="153"/>
      <c r="P41" s="153"/>
      <c r="Q41" s="153"/>
    </row>
    <row r="42" spans="1:17" x14ac:dyDescent="0.2">
      <c r="O42" s="153"/>
      <c r="P42" s="153"/>
      <c r="Q42" s="153"/>
    </row>
    <row r="43" spans="1:17" x14ac:dyDescent="0.2">
      <c r="O43" s="153"/>
      <c r="P43" s="153"/>
      <c r="Q43" s="153"/>
    </row>
    <row r="44" spans="1:17" x14ac:dyDescent="0.2">
      <c r="O44" s="153"/>
      <c r="P44" s="153"/>
      <c r="Q44" s="153"/>
    </row>
    <row r="45" spans="1:17" x14ac:dyDescent="0.2">
      <c r="O45" s="153"/>
      <c r="P45" s="153"/>
      <c r="Q45" s="153"/>
    </row>
    <row r="46" spans="1:17" x14ac:dyDescent="0.2">
      <c r="O46" s="153"/>
      <c r="P46" s="153"/>
      <c r="Q46" s="153"/>
    </row>
  </sheetData>
  <mergeCells count="7">
    <mergeCell ref="A3:K3"/>
    <mergeCell ref="I7:K7"/>
    <mergeCell ref="A7:E10"/>
    <mergeCell ref="A12:K12"/>
    <mergeCell ref="A26:K26"/>
    <mergeCell ref="F8:H10"/>
    <mergeCell ref="C23:E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1/13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showGridLines="0" view="pageLayout" topLeftCell="A97" zoomScaleNormal="100" workbookViewId="0">
      <selection activeCell="B14" sqref="B14"/>
    </sheetView>
  </sheetViews>
  <sheetFormatPr baseColWidth="10" defaultColWidth="11.5703125" defaultRowHeight="11.25" x14ac:dyDescent="0.2"/>
  <cols>
    <col min="1" max="1" width="6.28515625" style="95" customWidth="1"/>
    <col min="2" max="2" width="33.7109375" style="83" customWidth="1"/>
    <col min="3" max="5" width="8.28515625" style="58" bestFit="1" customWidth="1"/>
    <col min="6" max="6" width="8.28515625" style="58" customWidth="1"/>
    <col min="7" max="7" width="8.140625" style="58" customWidth="1"/>
    <col min="8" max="8" width="8.42578125" style="68" customWidth="1"/>
    <col min="9" max="16384" width="11.5703125" style="3"/>
  </cols>
  <sheetData>
    <row r="1" spans="1:8" ht="21" customHeight="1" x14ac:dyDescent="0.2">
      <c r="A1" s="201" t="s">
        <v>238</v>
      </c>
      <c r="B1" s="201"/>
      <c r="C1" s="201"/>
      <c r="D1" s="201"/>
      <c r="E1" s="201"/>
      <c r="F1" s="201"/>
      <c r="G1" s="201"/>
      <c r="H1" s="201"/>
    </row>
    <row r="2" spans="1:8" ht="12" customHeight="1" x14ac:dyDescent="0.2">
      <c r="A2" s="84"/>
      <c r="B2" s="208" t="s">
        <v>28</v>
      </c>
      <c r="C2" s="202" t="s">
        <v>9</v>
      </c>
      <c r="D2" s="203"/>
      <c r="E2" s="204"/>
      <c r="F2" s="202" t="s">
        <v>10</v>
      </c>
      <c r="G2" s="203"/>
      <c r="H2" s="203"/>
    </row>
    <row r="3" spans="1:8" ht="12" customHeight="1" x14ac:dyDescent="0.2">
      <c r="A3" s="85" t="s">
        <v>105</v>
      </c>
      <c r="B3" s="209"/>
      <c r="C3" s="205"/>
      <c r="D3" s="206"/>
      <c r="E3" s="207"/>
      <c r="F3" s="205"/>
      <c r="G3" s="206"/>
      <c r="H3" s="206"/>
    </row>
    <row r="4" spans="1:8" ht="12" customHeight="1" x14ac:dyDescent="0.2">
      <c r="A4" s="86" t="s">
        <v>106</v>
      </c>
      <c r="B4" s="209"/>
      <c r="C4" s="211" t="s">
        <v>104</v>
      </c>
      <c r="D4" s="212"/>
      <c r="E4" s="213"/>
      <c r="F4" s="211" t="s">
        <v>104</v>
      </c>
      <c r="G4" s="212"/>
      <c r="H4" s="212"/>
    </row>
    <row r="5" spans="1:8" ht="12" customHeight="1" x14ac:dyDescent="0.2">
      <c r="A5" s="85" t="s">
        <v>107</v>
      </c>
      <c r="B5" s="209"/>
      <c r="C5" s="69">
        <v>2013</v>
      </c>
      <c r="D5" s="69">
        <v>2012</v>
      </c>
      <c r="E5" s="70" t="s">
        <v>7</v>
      </c>
      <c r="F5" s="69">
        <v>2013</v>
      </c>
      <c r="G5" s="69">
        <v>2012</v>
      </c>
      <c r="H5" s="71" t="s">
        <v>7</v>
      </c>
    </row>
    <row r="6" spans="1:8" ht="13.5" customHeight="1" x14ac:dyDescent="0.2">
      <c r="A6" s="85" t="s">
        <v>108</v>
      </c>
      <c r="B6" s="209"/>
      <c r="C6" s="202" t="s">
        <v>29</v>
      </c>
      <c r="D6" s="204"/>
      <c r="E6" s="72" t="s">
        <v>190</v>
      </c>
      <c r="F6" s="202" t="s">
        <v>29</v>
      </c>
      <c r="G6" s="204"/>
      <c r="H6" s="73" t="s">
        <v>190</v>
      </c>
    </row>
    <row r="7" spans="1:8" ht="12" customHeight="1" x14ac:dyDescent="0.2">
      <c r="A7" s="87"/>
      <c r="B7" s="210"/>
      <c r="C7" s="205"/>
      <c r="D7" s="207"/>
      <c r="E7" s="74" t="s">
        <v>30</v>
      </c>
      <c r="F7" s="205"/>
      <c r="G7" s="207"/>
      <c r="H7" s="75" t="s">
        <v>30</v>
      </c>
    </row>
    <row r="8" spans="1:8" ht="7.5" customHeight="1" x14ac:dyDescent="0.2">
      <c r="A8" s="88"/>
      <c r="B8" s="76"/>
      <c r="C8" s="51"/>
      <c r="D8" s="51"/>
      <c r="E8" s="60"/>
      <c r="F8" s="51"/>
      <c r="G8" s="66"/>
      <c r="H8" s="63"/>
    </row>
    <row r="9" spans="1:8" x14ac:dyDescent="0.2">
      <c r="A9" s="89">
        <v>11</v>
      </c>
      <c r="B9" s="77" t="s">
        <v>31</v>
      </c>
      <c r="C9" s="52">
        <v>137.69999999999999</v>
      </c>
      <c r="D9" s="52">
        <v>104.283</v>
      </c>
      <c r="E9" s="61">
        <f t="shared" ref="E9:E85" si="0">C9/D9*100-100</f>
        <v>32.044532665918695</v>
      </c>
      <c r="F9" s="65">
        <v>613.29999999999995</v>
      </c>
      <c r="G9" s="65">
        <v>375.87599999999998</v>
      </c>
      <c r="H9" s="62">
        <f t="shared" ref="H9:H85" si="1">F9/G9*100-100</f>
        <v>63.165512030563264</v>
      </c>
    </row>
    <row r="10" spans="1:8" x14ac:dyDescent="0.2">
      <c r="A10" s="89">
        <v>12</v>
      </c>
      <c r="B10" s="77" t="s">
        <v>109</v>
      </c>
      <c r="C10" s="52">
        <v>1.4</v>
      </c>
      <c r="D10" s="52">
        <v>3.78</v>
      </c>
      <c r="E10" s="61">
        <f t="shared" si="0"/>
        <v>-62.962962962962962</v>
      </c>
      <c r="F10" s="65">
        <v>1.4</v>
      </c>
      <c r="G10" s="65">
        <v>3.758</v>
      </c>
      <c r="H10" s="62">
        <f t="shared" si="1"/>
        <v>-62.746141564662054</v>
      </c>
    </row>
    <row r="11" spans="1:8" x14ac:dyDescent="0.2">
      <c r="A11" s="89">
        <v>13</v>
      </c>
      <c r="B11" s="77" t="s">
        <v>166</v>
      </c>
      <c r="C11" s="52">
        <v>0</v>
      </c>
      <c r="D11" s="52">
        <v>0</v>
      </c>
      <c r="E11" s="62" t="s">
        <v>100</v>
      </c>
      <c r="F11" s="65">
        <v>0</v>
      </c>
      <c r="G11" s="65">
        <v>0</v>
      </c>
      <c r="H11" s="62" t="s">
        <v>100</v>
      </c>
    </row>
    <row r="12" spans="1:8" x14ac:dyDescent="0.2">
      <c r="A12" s="89">
        <v>14</v>
      </c>
      <c r="B12" s="77" t="s">
        <v>110</v>
      </c>
      <c r="C12" s="52">
        <v>307.2</v>
      </c>
      <c r="D12" s="52">
        <v>363.697</v>
      </c>
      <c r="E12" s="61">
        <f t="shared" si="0"/>
        <v>-15.534084691377714</v>
      </c>
      <c r="F12" s="52">
        <v>161.19999999999999</v>
      </c>
      <c r="G12" s="52">
        <v>172.36199999999999</v>
      </c>
      <c r="H12" s="62">
        <f t="shared" si="1"/>
        <v>-6.4759053619707316</v>
      </c>
    </row>
    <row r="13" spans="1:8" x14ac:dyDescent="0.2">
      <c r="A13" s="89">
        <v>15</v>
      </c>
      <c r="B13" s="77" t="s">
        <v>111</v>
      </c>
      <c r="C13" s="52">
        <v>114.1</v>
      </c>
      <c r="D13" s="52">
        <v>93.09</v>
      </c>
      <c r="E13" s="61">
        <f t="shared" si="0"/>
        <v>22.569556343323654</v>
      </c>
      <c r="F13" s="52">
        <v>122.2</v>
      </c>
      <c r="G13" s="52">
        <v>56.656999999999996</v>
      </c>
      <c r="H13" s="62">
        <f t="shared" si="1"/>
        <v>115.68385195121525</v>
      </c>
    </row>
    <row r="14" spans="1:8" x14ac:dyDescent="0.2">
      <c r="A14" s="89">
        <v>16</v>
      </c>
      <c r="B14" s="77" t="s">
        <v>112</v>
      </c>
      <c r="C14" s="52">
        <v>35</v>
      </c>
      <c r="D14" s="52">
        <v>39.667000000000002</v>
      </c>
      <c r="E14" s="61">
        <f t="shared" si="0"/>
        <v>-11.76544734918194</v>
      </c>
      <c r="F14" s="52">
        <v>32.700000000000003</v>
      </c>
      <c r="G14" s="52">
        <v>25.25</v>
      </c>
      <c r="H14" s="62">
        <f t="shared" si="1"/>
        <v>29.504950495049513</v>
      </c>
    </row>
    <row r="15" spans="1:8" x14ac:dyDescent="0.2">
      <c r="A15" s="89">
        <v>17</v>
      </c>
      <c r="B15" s="77" t="s">
        <v>113</v>
      </c>
      <c r="C15" s="52">
        <v>1058.0999999999999</v>
      </c>
      <c r="D15" s="52">
        <v>991.20600000000002</v>
      </c>
      <c r="E15" s="61">
        <f t="shared" si="0"/>
        <v>6.748748494258507</v>
      </c>
      <c r="F15" s="52">
        <v>147.69999999999999</v>
      </c>
      <c r="G15" s="52">
        <v>146.191</v>
      </c>
      <c r="H15" s="62">
        <f t="shared" si="1"/>
        <v>1.0322112852364285</v>
      </c>
    </row>
    <row r="16" spans="1:8" x14ac:dyDescent="0.2">
      <c r="A16" s="89">
        <v>18</v>
      </c>
      <c r="B16" s="77" t="s">
        <v>114</v>
      </c>
      <c r="C16" s="52">
        <v>0.3</v>
      </c>
      <c r="D16" s="52">
        <v>0</v>
      </c>
      <c r="E16" s="62" t="s">
        <v>100</v>
      </c>
      <c r="F16" s="52">
        <v>0.2</v>
      </c>
      <c r="G16" s="52">
        <v>0.28899999999999998</v>
      </c>
      <c r="H16" s="62">
        <f t="shared" si="1"/>
        <v>-30.79584775086505</v>
      </c>
    </row>
    <row r="17" spans="1:8" x14ac:dyDescent="0.2">
      <c r="A17" s="89">
        <v>19</v>
      </c>
      <c r="B17" s="77" t="s">
        <v>115</v>
      </c>
      <c r="C17" s="52">
        <v>5.5</v>
      </c>
      <c r="D17" s="52">
        <v>4.1059999999999999</v>
      </c>
      <c r="E17" s="61">
        <f t="shared" si="0"/>
        <v>33.950316609839263</v>
      </c>
      <c r="F17" s="52">
        <v>27</v>
      </c>
      <c r="G17" s="52">
        <v>34.255000000000003</v>
      </c>
      <c r="H17" s="62">
        <f t="shared" si="1"/>
        <v>-21.179389870091953</v>
      </c>
    </row>
    <row r="18" spans="1:8" s="36" customFormat="1" x14ac:dyDescent="0.2">
      <c r="A18" s="90" t="s">
        <v>182</v>
      </c>
      <c r="B18" s="77" t="s">
        <v>163</v>
      </c>
      <c r="C18" s="52">
        <v>46.3</v>
      </c>
      <c r="D18" s="52">
        <v>25.155999999999999</v>
      </c>
      <c r="E18" s="61">
        <f>C18/D18*100-100</f>
        <v>84.051518524407697</v>
      </c>
      <c r="F18" s="52">
        <v>28.7</v>
      </c>
      <c r="G18" s="52">
        <v>24.596</v>
      </c>
      <c r="H18" s="62">
        <f>F18/G18*100-100</f>
        <v>16.685639941453886</v>
      </c>
    </row>
    <row r="19" spans="1:8" x14ac:dyDescent="0.2">
      <c r="A19" s="90" t="s">
        <v>183</v>
      </c>
      <c r="B19" s="77" t="s">
        <v>164</v>
      </c>
      <c r="C19" s="52">
        <v>24</v>
      </c>
      <c r="D19" s="52">
        <v>32.441000000000003</v>
      </c>
      <c r="E19" s="61">
        <f t="shared" ref="E19" si="2">C19/D19*100-100</f>
        <v>-26.019543170679086</v>
      </c>
      <c r="F19" s="52">
        <v>55.1</v>
      </c>
      <c r="G19" s="52">
        <v>56.176000000000002</v>
      </c>
      <c r="H19" s="62">
        <f t="shared" ref="H19" si="3">F19/G19*100-100</f>
        <v>-1.9154087154656878</v>
      </c>
    </row>
    <row r="20" spans="1:8" ht="22.5" x14ac:dyDescent="0.2">
      <c r="A20" s="91">
        <v>1</v>
      </c>
      <c r="B20" s="78" t="s">
        <v>181</v>
      </c>
      <c r="C20" s="53">
        <v>1729.6</v>
      </c>
      <c r="D20" s="53">
        <v>1657.4259999999999</v>
      </c>
      <c r="E20" s="60">
        <f t="shared" si="0"/>
        <v>4.3545835530515404</v>
      </c>
      <c r="F20" s="53">
        <v>1189.4000000000001</v>
      </c>
      <c r="G20" s="53">
        <v>895.41</v>
      </c>
      <c r="H20" s="63">
        <f t="shared" si="1"/>
        <v>32.833003875319719</v>
      </c>
    </row>
    <row r="21" spans="1:8" ht="19.5" customHeight="1" x14ac:dyDescent="0.2">
      <c r="A21" s="89">
        <v>21</v>
      </c>
      <c r="B21" s="77" t="s">
        <v>33</v>
      </c>
      <c r="C21" s="52">
        <v>1324.8</v>
      </c>
      <c r="D21" s="52">
        <v>1360.231</v>
      </c>
      <c r="E21" s="61">
        <f t="shared" si="0"/>
        <v>-2.604778159003871</v>
      </c>
      <c r="F21" s="52">
        <v>0.7</v>
      </c>
      <c r="G21" s="52">
        <v>0.36899999999999999</v>
      </c>
      <c r="H21" s="62">
        <f t="shared" si="1"/>
        <v>89.701897018970186</v>
      </c>
    </row>
    <row r="22" spans="1:8" s="36" customFormat="1" x14ac:dyDescent="0.2">
      <c r="A22" s="89">
        <v>22</v>
      </c>
      <c r="B22" s="77" t="s">
        <v>34</v>
      </c>
      <c r="C22" s="52">
        <v>855.6</v>
      </c>
      <c r="D22" s="52">
        <v>1051.722</v>
      </c>
      <c r="E22" s="61">
        <f t="shared" si="0"/>
        <v>-18.647703480577562</v>
      </c>
      <c r="F22" s="52">
        <v>0</v>
      </c>
      <c r="G22" s="52">
        <v>1.1890000000000001</v>
      </c>
      <c r="H22" s="62" t="s">
        <v>100</v>
      </c>
    </row>
    <row r="23" spans="1:8" x14ac:dyDescent="0.2">
      <c r="A23" s="89">
        <v>23</v>
      </c>
      <c r="B23" s="77" t="s">
        <v>116</v>
      </c>
      <c r="C23" s="52">
        <v>0</v>
      </c>
      <c r="D23" s="52">
        <v>2.2549999999999999</v>
      </c>
      <c r="E23" s="62" t="s">
        <v>100</v>
      </c>
      <c r="F23" s="52">
        <v>0</v>
      </c>
      <c r="G23" s="52">
        <v>4.8000000000000001E-2</v>
      </c>
      <c r="H23" s="62" t="s">
        <v>100</v>
      </c>
    </row>
    <row r="24" spans="1:8" x14ac:dyDescent="0.2">
      <c r="A24" s="91">
        <v>2</v>
      </c>
      <c r="B24" s="78" t="s">
        <v>32</v>
      </c>
      <c r="C24" s="53">
        <v>2180.4</v>
      </c>
      <c r="D24" s="53">
        <v>2414.2080000000001</v>
      </c>
      <c r="E24" s="60">
        <f t="shared" si="0"/>
        <v>-9.6846667727055831</v>
      </c>
      <c r="F24" s="53">
        <v>0.7</v>
      </c>
      <c r="G24" s="53">
        <v>1.6060000000000001</v>
      </c>
      <c r="H24" s="63">
        <f t="shared" si="1"/>
        <v>-56.413449564134496</v>
      </c>
    </row>
    <row r="25" spans="1:8" ht="21" customHeight="1" x14ac:dyDescent="0.2">
      <c r="A25" s="89">
        <v>31</v>
      </c>
      <c r="B25" s="77" t="s">
        <v>35</v>
      </c>
      <c r="C25" s="52">
        <v>2364.9</v>
      </c>
      <c r="D25" s="52">
        <v>2318.3879999999999</v>
      </c>
      <c r="E25" s="61">
        <f t="shared" si="0"/>
        <v>2.0062215642938241</v>
      </c>
      <c r="F25" s="52">
        <v>1.8</v>
      </c>
      <c r="G25" s="52">
        <v>0.29099999999999998</v>
      </c>
      <c r="H25" s="62" t="s">
        <v>100</v>
      </c>
    </row>
    <row r="26" spans="1:8" x14ac:dyDescent="0.2">
      <c r="A26" s="89">
        <v>32</v>
      </c>
      <c r="B26" s="77" t="s">
        <v>117</v>
      </c>
      <c r="C26" s="52">
        <v>57.9</v>
      </c>
      <c r="D26" s="52">
        <v>28.047999999999998</v>
      </c>
      <c r="E26" s="61">
        <f t="shared" si="0"/>
        <v>106.43183114660584</v>
      </c>
      <c r="F26" s="52">
        <v>7.7</v>
      </c>
      <c r="G26" s="52">
        <v>13.23</v>
      </c>
      <c r="H26" s="62">
        <f t="shared" si="1"/>
        <v>-41.798941798941804</v>
      </c>
    </row>
    <row r="27" spans="1:8" ht="15" customHeight="1" x14ac:dyDescent="0.2">
      <c r="A27" s="89">
        <v>33</v>
      </c>
      <c r="B27" s="77" t="s">
        <v>118</v>
      </c>
      <c r="C27" s="52">
        <v>0.9</v>
      </c>
      <c r="D27" s="52">
        <v>0.48199999999999998</v>
      </c>
      <c r="E27" s="61">
        <f t="shared" si="0"/>
        <v>86.721991701244804</v>
      </c>
      <c r="F27" s="52">
        <v>1.2</v>
      </c>
      <c r="G27" s="52">
        <v>1.3380000000000001</v>
      </c>
      <c r="H27" s="62">
        <f t="shared" si="1"/>
        <v>-10.313901345291484</v>
      </c>
    </row>
    <row r="28" spans="1:8" x14ac:dyDescent="0.2">
      <c r="A28" s="89">
        <v>34</v>
      </c>
      <c r="B28" s="77" t="s">
        <v>119</v>
      </c>
      <c r="C28" s="52">
        <v>33.4</v>
      </c>
      <c r="D28" s="52">
        <v>10.048999999999999</v>
      </c>
      <c r="E28" s="61">
        <f t="shared" si="0"/>
        <v>232.37138023683951</v>
      </c>
      <c r="F28" s="52">
        <v>26.4</v>
      </c>
      <c r="G28" s="52">
        <v>29.356000000000002</v>
      </c>
      <c r="H28" s="62">
        <f t="shared" si="1"/>
        <v>-10.069491756370084</v>
      </c>
    </row>
    <row r="29" spans="1:8" s="36" customFormat="1" ht="22.5" x14ac:dyDescent="0.2">
      <c r="A29" s="89">
        <v>35</v>
      </c>
      <c r="B29" s="77" t="s">
        <v>168</v>
      </c>
      <c r="C29" s="52">
        <v>305.39999999999998</v>
      </c>
      <c r="D29" s="52">
        <v>446.17399999999998</v>
      </c>
      <c r="E29" s="61">
        <f t="shared" si="0"/>
        <v>-31.551367852003935</v>
      </c>
      <c r="F29" s="52">
        <v>153.4</v>
      </c>
      <c r="G29" s="52">
        <v>100.958</v>
      </c>
      <c r="H29" s="62">
        <f t="shared" si="1"/>
        <v>51.944372907545727</v>
      </c>
    </row>
    <row r="30" spans="1:8" x14ac:dyDescent="0.2">
      <c r="A30" s="89">
        <v>36</v>
      </c>
      <c r="B30" s="77" t="s">
        <v>120</v>
      </c>
      <c r="C30" s="52">
        <v>1</v>
      </c>
      <c r="D30" s="52">
        <v>0.13700000000000001</v>
      </c>
      <c r="E30" s="61" t="s">
        <v>187</v>
      </c>
      <c r="F30" s="52">
        <v>0</v>
      </c>
      <c r="G30" s="52">
        <v>0.315</v>
      </c>
      <c r="H30" s="62" t="s">
        <v>100</v>
      </c>
    </row>
    <row r="31" spans="1:8" ht="33.75" customHeight="1" x14ac:dyDescent="0.2">
      <c r="A31" s="91">
        <v>3</v>
      </c>
      <c r="B31" s="78" t="s">
        <v>177</v>
      </c>
      <c r="C31" s="53">
        <v>2763.5</v>
      </c>
      <c r="D31" s="53">
        <v>2803.2779999999998</v>
      </c>
      <c r="E31" s="60">
        <f t="shared" si="0"/>
        <v>-1.4189816350715034</v>
      </c>
      <c r="F31" s="53">
        <v>190.4</v>
      </c>
      <c r="G31" s="53">
        <v>145.488</v>
      </c>
      <c r="H31" s="63">
        <f t="shared" si="1"/>
        <v>30.869899923017726</v>
      </c>
    </row>
    <row r="32" spans="1:8" ht="11.25" customHeight="1" x14ac:dyDescent="0.2">
      <c r="A32" s="89">
        <v>41</v>
      </c>
      <c r="B32" s="77" t="s">
        <v>37</v>
      </c>
      <c r="C32" s="52">
        <v>143.4</v>
      </c>
      <c r="D32" s="52">
        <v>162.53800000000001</v>
      </c>
      <c r="E32" s="61">
        <f t="shared" si="0"/>
        <v>-11.774477352988228</v>
      </c>
      <c r="F32" s="52">
        <v>189.6</v>
      </c>
      <c r="G32" s="52">
        <v>168.82499999999999</v>
      </c>
      <c r="H32" s="62">
        <f t="shared" si="1"/>
        <v>12.305641936916928</v>
      </c>
    </row>
    <row r="33" spans="1:8" ht="22.5" x14ac:dyDescent="0.2">
      <c r="A33" s="89">
        <v>42</v>
      </c>
      <c r="B33" s="77" t="s">
        <v>121</v>
      </c>
      <c r="C33" s="52">
        <v>222.7</v>
      </c>
      <c r="D33" s="52">
        <v>184.35</v>
      </c>
      <c r="E33" s="61">
        <f t="shared" si="0"/>
        <v>20.80282072145377</v>
      </c>
      <c r="F33" s="52">
        <v>323</v>
      </c>
      <c r="G33" s="52">
        <v>109.517</v>
      </c>
      <c r="H33" s="62">
        <f t="shared" si="1"/>
        <v>194.93138051626693</v>
      </c>
    </row>
    <row r="34" spans="1:8" ht="22.5" x14ac:dyDescent="0.2">
      <c r="A34" s="89">
        <v>43</v>
      </c>
      <c r="B34" s="77" t="s">
        <v>122</v>
      </c>
      <c r="C34" s="52">
        <v>275.7</v>
      </c>
      <c r="D34" s="52">
        <v>298.08600000000001</v>
      </c>
      <c r="E34" s="61">
        <f t="shared" si="0"/>
        <v>-7.5099132465127525</v>
      </c>
      <c r="F34" s="52">
        <v>188.9</v>
      </c>
      <c r="G34" s="52">
        <v>158.249</v>
      </c>
      <c r="H34" s="62">
        <f t="shared" si="1"/>
        <v>19.368842773098095</v>
      </c>
    </row>
    <row r="35" spans="1:8" x14ac:dyDescent="0.2">
      <c r="A35" s="89">
        <v>44</v>
      </c>
      <c r="B35" s="77" t="s">
        <v>123</v>
      </c>
      <c r="C35" s="52">
        <v>223.3</v>
      </c>
      <c r="D35" s="52">
        <v>358.24799999999999</v>
      </c>
      <c r="E35" s="61">
        <f t="shared" si="0"/>
        <v>-37.668877425693928</v>
      </c>
      <c r="F35" s="52">
        <v>149.6</v>
      </c>
      <c r="G35" s="52">
        <v>144.137</v>
      </c>
      <c r="H35" s="62">
        <f t="shared" si="1"/>
        <v>3.7901440990168993</v>
      </c>
    </row>
    <row r="36" spans="1:8" x14ac:dyDescent="0.2">
      <c r="A36" s="89">
        <v>45</v>
      </c>
      <c r="B36" s="77" t="s">
        <v>124</v>
      </c>
      <c r="C36" s="52">
        <v>70.7</v>
      </c>
      <c r="D36" s="52">
        <v>67.650000000000006</v>
      </c>
      <c r="E36" s="61">
        <f t="shared" si="0"/>
        <v>4.5084996304508422</v>
      </c>
      <c r="F36" s="52">
        <v>141.6</v>
      </c>
      <c r="G36" s="52">
        <v>144.32599999999999</v>
      </c>
      <c r="H36" s="62">
        <f t="shared" si="1"/>
        <v>-1.8887795684769202</v>
      </c>
    </row>
    <row r="37" spans="1:8" ht="22.5" x14ac:dyDescent="0.2">
      <c r="A37" s="89">
        <v>46</v>
      </c>
      <c r="B37" s="77" t="s">
        <v>169</v>
      </c>
      <c r="C37" s="52">
        <v>157.19999999999999</v>
      </c>
      <c r="D37" s="52">
        <v>210.929</v>
      </c>
      <c r="E37" s="61">
        <f t="shared" si="0"/>
        <v>-25.472552375443883</v>
      </c>
      <c r="F37" s="52">
        <v>459.4</v>
      </c>
      <c r="G37" s="52">
        <v>422.30200000000002</v>
      </c>
      <c r="H37" s="62">
        <f t="shared" si="1"/>
        <v>8.7847085734853181</v>
      </c>
    </row>
    <row r="38" spans="1:8" s="36" customFormat="1" x14ac:dyDescent="0.2">
      <c r="A38" s="89">
        <v>47</v>
      </c>
      <c r="B38" s="77" t="s">
        <v>125</v>
      </c>
      <c r="C38" s="52">
        <v>161.30000000000001</v>
      </c>
      <c r="D38" s="52">
        <v>214.291</v>
      </c>
      <c r="E38" s="61">
        <f t="shared" si="0"/>
        <v>-24.728523363090375</v>
      </c>
      <c r="F38" s="52">
        <v>195.8</v>
      </c>
      <c r="G38" s="52">
        <v>165.077</v>
      </c>
      <c r="H38" s="62">
        <f t="shared" si="1"/>
        <v>18.611314719797448</v>
      </c>
    </row>
    <row r="39" spans="1:8" ht="22.5" x14ac:dyDescent="0.2">
      <c r="A39" s="89">
        <v>48</v>
      </c>
      <c r="B39" s="77" t="s">
        <v>165</v>
      </c>
      <c r="C39" s="52">
        <v>294.60000000000002</v>
      </c>
      <c r="D39" s="52">
        <v>222.577</v>
      </c>
      <c r="E39" s="61">
        <f t="shared" si="0"/>
        <v>32.358689352448835</v>
      </c>
      <c r="F39" s="52">
        <v>319.7</v>
      </c>
      <c r="G39" s="52">
        <v>248.24600000000001</v>
      </c>
      <c r="H39" s="62">
        <f t="shared" si="1"/>
        <v>28.783545354205074</v>
      </c>
    </row>
    <row r="40" spans="1:8" ht="15" customHeight="1" x14ac:dyDescent="0.2">
      <c r="A40" s="91">
        <v>4</v>
      </c>
      <c r="B40" s="78" t="s">
        <v>36</v>
      </c>
      <c r="C40" s="53">
        <v>1548.9</v>
      </c>
      <c r="D40" s="53">
        <v>1718.6690000000001</v>
      </c>
      <c r="E40" s="60">
        <f t="shared" si="0"/>
        <v>-9.8779346110274844</v>
      </c>
      <c r="F40" s="53">
        <v>1967.6</v>
      </c>
      <c r="G40" s="53">
        <v>1560.6790000000001</v>
      </c>
      <c r="H40" s="63">
        <f t="shared" si="1"/>
        <v>26.07333090276731</v>
      </c>
    </row>
    <row r="41" spans="1:8" ht="11.25" customHeight="1" x14ac:dyDescent="0.2">
      <c r="A41" s="89">
        <v>51</v>
      </c>
      <c r="B41" s="77" t="s">
        <v>38</v>
      </c>
      <c r="C41" s="52">
        <v>287.3</v>
      </c>
      <c r="D41" s="52">
        <v>299.70999999999998</v>
      </c>
      <c r="E41" s="61">
        <f t="shared" si="0"/>
        <v>-4.1406693136698749</v>
      </c>
      <c r="F41" s="52">
        <v>213.3</v>
      </c>
      <c r="G41" s="52">
        <v>166.13</v>
      </c>
      <c r="H41" s="62">
        <f t="shared" si="1"/>
        <v>28.393426834406796</v>
      </c>
    </row>
    <row r="42" spans="1:8" s="36" customFormat="1" x14ac:dyDescent="0.2">
      <c r="A42" s="89">
        <v>52</v>
      </c>
      <c r="B42" s="77" t="s">
        <v>126</v>
      </c>
      <c r="C42" s="52">
        <v>255.1</v>
      </c>
      <c r="D42" s="52">
        <v>249.31800000000001</v>
      </c>
      <c r="E42" s="61">
        <f t="shared" si="0"/>
        <v>2.3191265773028675</v>
      </c>
      <c r="F42" s="52">
        <v>98.5</v>
      </c>
      <c r="G42" s="52">
        <v>77.828000000000003</v>
      </c>
      <c r="H42" s="62">
        <f t="shared" si="1"/>
        <v>26.56113481009406</v>
      </c>
    </row>
    <row r="43" spans="1:8" x14ac:dyDescent="0.2">
      <c r="A43" s="89">
        <v>53</v>
      </c>
      <c r="B43" s="77" t="s">
        <v>127</v>
      </c>
      <c r="C43" s="52">
        <v>63.6</v>
      </c>
      <c r="D43" s="52">
        <v>82.516999999999996</v>
      </c>
      <c r="E43" s="61">
        <f t="shared" si="0"/>
        <v>-22.924973035859281</v>
      </c>
      <c r="F43" s="52">
        <v>20.2</v>
      </c>
      <c r="G43" s="52">
        <v>22.917999999999999</v>
      </c>
      <c r="H43" s="62">
        <f t="shared" si="1"/>
        <v>-11.859673618989447</v>
      </c>
    </row>
    <row r="44" spans="1:8" ht="22.5" x14ac:dyDescent="0.2">
      <c r="A44" s="91">
        <v>5</v>
      </c>
      <c r="B44" s="78" t="s">
        <v>178</v>
      </c>
      <c r="C44" s="53">
        <v>606</v>
      </c>
      <c r="D44" s="53">
        <v>631.54499999999996</v>
      </c>
      <c r="E44" s="60">
        <f t="shared" si="0"/>
        <v>-4.0448424102795428</v>
      </c>
      <c r="F44" s="53">
        <v>332</v>
      </c>
      <c r="G44" s="53">
        <v>266.87599999999998</v>
      </c>
      <c r="H44" s="63">
        <f t="shared" si="1"/>
        <v>24.402344159834527</v>
      </c>
    </row>
    <row r="45" spans="1:8" s="99" customFormat="1" ht="21.75" customHeight="1" x14ac:dyDescent="0.2">
      <c r="A45" s="32">
        <v>61</v>
      </c>
      <c r="B45" s="98" t="s">
        <v>128</v>
      </c>
      <c r="C45" s="52">
        <v>324.7</v>
      </c>
      <c r="D45" s="52">
        <v>299.233</v>
      </c>
      <c r="E45" s="61">
        <f t="shared" si="0"/>
        <v>8.5107591742889213</v>
      </c>
      <c r="F45" s="52">
        <v>406.2</v>
      </c>
      <c r="G45" s="52">
        <v>199.99199999999999</v>
      </c>
      <c r="H45" s="62">
        <f t="shared" si="1"/>
        <v>103.10812432497301</v>
      </c>
    </row>
    <row r="46" spans="1:8" s="36" customFormat="1" x14ac:dyDescent="0.2">
      <c r="A46" s="89">
        <v>62</v>
      </c>
      <c r="B46" s="77" t="s">
        <v>39</v>
      </c>
      <c r="C46" s="52">
        <v>398.2</v>
      </c>
      <c r="D46" s="52">
        <v>406.786</v>
      </c>
      <c r="E46" s="61">
        <f t="shared" si="0"/>
        <v>-2.1106921083813148</v>
      </c>
      <c r="F46" s="52">
        <v>517.4</v>
      </c>
      <c r="G46" s="52">
        <v>309.00200000000001</v>
      </c>
      <c r="H46" s="62">
        <f t="shared" si="1"/>
        <v>67.442281926977813</v>
      </c>
    </row>
    <row r="47" spans="1:8" ht="22.5" x14ac:dyDescent="0.2">
      <c r="A47" s="89">
        <v>63</v>
      </c>
      <c r="B47" s="77" t="s">
        <v>129</v>
      </c>
      <c r="C47" s="52">
        <v>57.1</v>
      </c>
      <c r="D47" s="52">
        <v>48.093000000000004</v>
      </c>
      <c r="E47" s="61">
        <f t="shared" si="0"/>
        <v>18.728297257397131</v>
      </c>
      <c r="F47" s="52">
        <v>30.9</v>
      </c>
      <c r="G47" s="52">
        <v>27.718</v>
      </c>
      <c r="H47" s="62">
        <f t="shared" si="1"/>
        <v>11.47990475503282</v>
      </c>
    </row>
    <row r="48" spans="1:8" ht="22.5" x14ac:dyDescent="0.2">
      <c r="A48" s="91">
        <v>6</v>
      </c>
      <c r="B48" s="78" t="s">
        <v>54</v>
      </c>
      <c r="C48" s="53">
        <v>780</v>
      </c>
      <c r="D48" s="53">
        <v>754.11199999999997</v>
      </c>
      <c r="E48" s="60">
        <f t="shared" si="0"/>
        <v>3.4329118221166226</v>
      </c>
      <c r="F48" s="53">
        <v>954.5</v>
      </c>
      <c r="G48" s="53">
        <v>536.71199999999999</v>
      </c>
      <c r="H48" s="63">
        <f t="shared" si="1"/>
        <v>77.8421201687311</v>
      </c>
    </row>
    <row r="49" spans="1:8" s="99" customFormat="1" ht="34.5" customHeight="1" x14ac:dyDescent="0.2">
      <c r="A49" s="32">
        <v>71</v>
      </c>
      <c r="B49" s="98" t="s">
        <v>130</v>
      </c>
      <c r="C49" s="52">
        <v>3.5</v>
      </c>
      <c r="D49" s="52">
        <v>0.26100000000000001</v>
      </c>
      <c r="E49" s="61" t="s">
        <v>187</v>
      </c>
      <c r="F49" s="52">
        <v>2.2000000000000002</v>
      </c>
      <c r="G49" s="52">
        <v>2.9689999999999999</v>
      </c>
      <c r="H49" s="62">
        <f t="shared" si="1"/>
        <v>-25.900976759851787</v>
      </c>
    </row>
    <row r="50" spans="1:8" x14ac:dyDescent="0.2">
      <c r="A50" s="89">
        <v>72</v>
      </c>
      <c r="B50" s="77" t="s">
        <v>131</v>
      </c>
      <c r="C50" s="52">
        <v>1174.5</v>
      </c>
      <c r="D50" s="52">
        <v>877.19299999999998</v>
      </c>
      <c r="E50" s="61">
        <f t="shared" si="0"/>
        <v>33.892997322140047</v>
      </c>
      <c r="F50" s="52">
        <v>732.5</v>
      </c>
      <c r="G50" s="52">
        <v>564.46799999999996</v>
      </c>
      <c r="H50" s="62">
        <f t="shared" si="1"/>
        <v>29.768206523664759</v>
      </c>
    </row>
    <row r="51" spans="1:8" s="36" customFormat="1" ht="22.5" x14ac:dyDescent="0.2">
      <c r="A51" s="89">
        <v>73</v>
      </c>
      <c r="B51" s="77" t="s">
        <v>132</v>
      </c>
      <c r="C51" s="52">
        <v>67.7</v>
      </c>
      <c r="D51" s="52">
        <v>21.228999999999999</v>
      </c>
      <c r="E51" s="61">
        <f t="shared" si="0"/>
        <v>218.90338687644265</v>
      </c>
      <c r="F51" s="52">
        <v>2.2000000000000002</v>
      </c>
      <c r="G51" s="52">
        <v>1</v>
      </c>
      <c r="H51" s="62">
        <f t="shared" si="1"/>
        <v>120.00000000000003</v>
      </c>
    </row>
    <row r="52" spans="1:8" x14ac:dyDescent="0.2">
      <c r="A52" s="89">
        <v>74</v>
      </c>
      <c r="B52" s="77" t="s">
        <v>133</v>
      </c>
      <c r="C52" s="52">
        <v>159.1</v>
      </c>
      <c r="D52" s="52">
        <v>90.716999999999999</v>
      </c>
      <c r="E52" s="61">
        <f t="shared" si="0"/>
        <v>75.380579163773064</v>
      </c>
      <c r="F52" s="52">
        <v>55.4</v>
      </c>
      <c r="G52" s="52">
        <v>63.067999999999998</v>
      </c>
      <c r="H52" s="62">
        <f t="shared" si="1"/>
        <v>-12.158305321240576</v>
      </c>
    </row>
    <row r="53" spans="1:8" x14ac:dyDescent="0.2">
      <c r="A53" s="91">
        <v>7</v>
      </c>
      <c r="B53" s="78" t="s">
        <v>40</v>
      </c>
      <c r="C53" s="53">
        <v>1404.9</v>
      </c>
      <c r="D53" s="53">
        <v>989.4</v>
      </c>
      <c r="E53" s="60">
        <f t="shared" si="0"/>
        <v>41.995148574893875</v>
      </c>
      <c r="F53" s="53">
        <v>792.3</v>
      </c>
      <c r="G53" s="53">
        <v>631.54499999999996</v>
      </c>
      <c r="H53" s="63">
        <f t="shared" si="1"/>
        <v>25.454243165570148</v>
      </c>
    </row>
    <row r="54" spans="1:8" s="99" customFormat="1" ht="22.5" customHeight="1" x14ac:dyDescent="0.2">
      <c r="A54" s="32">
        <v>81</v>
      </c>
      <c r="B54" s="98" t="s">
        <v>134</v>
      </c>
      <c r="C54" s="52">
        <v>294.8</v>
      </c>
      <c r="D54" s="52">
        <v>272.791</v>
      </c>
      <c r="E54" s="61">
        <f t="shared" si="0"/>
        <v>8.0680814249737125</v>
      </c>
      <c r="F54" s="52">
        <v>540.29999999999995</v>
      </c>
      <c r="G54" s="52">
        <v>485.19799999999998</v>
      </c>
      <c r="H54" s="62">
        <f t="shared" si="1"/>
        <v>11.356600810390802</v>
      </c>
    </row>
    <row r="55" spans="1:8" x14ac:dyDescent="0.2">
      <c r="A55" s="89">
        <v>82</v>
      </c>
      <c r="B55" s="77" t="s">
        <v>135</v>
      </c>
      <c r="C55" s="52">
        <v>223.5</v>
      </c>
      <c r="D55" s="52">
        <v>181.65600000000001</v>
      </c>
      <c r="E55" s="61">
        <f t="shared" si="0"/>
        <v>23.034746994318937</v>
      </c>
      <c r="F55" s="52">
        <v>335.6</v>
      </c>
      <c r="G55" s="52">
        <v>274.37799999999999</v>
      </c>
      <c r="H55" s="62">
        <f t="shared" si="1"/>
        <v>22.313013434021698</v>
      </c>
    </row>
    <row r="56" spans="1:8" x14ac:dyDescent="0.2">
      <c r="A56" s="89">
        <v>83</v>
      </c>
      <c r="B56" s="77" t="s">
        <v>170</v>
      </c>
      <c r="C56" s="52">
        <v>104.7</v>
      </c>
      <c r="D56" s="52">
        <v>131.13</v>
      </c>
      <c r="E56" s="61">
        <f t="shared" si="0"/>
        <v>-20.15557080759551</v>
      </c>
      <c r="F56" s="52">
        <v>756</v>
      </c>
      <c r="G56" s="52">
        <v>732.51599999999996</v>
      </c>
      <c r="H56" s="62">
        <f t="shared" si="1"/>
        <v>3.2059367986501286</v>
      </c>
    </row>
    <row r="57" spans="1:8" ht="22.5" x14ac:dyDescent="0.2">
      <c r="A57" s="89">
        <v>84</v>
      </c>
      <c r="B57" s="77" t="s">
        <v>136</v>
      </c>
      <c r="C57" s="52">
        <v>241.8</v>
      </c>
      <c r="D57" s="52">
        <v>183.91499999999999</v>
      </c>
      <c r="E57" s="61">
        <f t="shared" si="0"/>
        <v>31.473778647744894</v>
      </c>
      <c r="F57" s="52">
        <v>263.60000000000002</v>
      </c>
      <c r="G57" s="52">
        <v>236.685</v>
      </c>
      <c r="H57" s="62">
        <f t="shared" si="1"/>
        <v>11.371654308469076</v>
      </c>
    </row>
    <row r="58" spans="1:8" ht="22.5" x14ac:dyDescent="0.2">
      <c r="A58" s="89">
        <v>85</v>
      </c>
      <c r="B58" s="77" t="s">
        <v>171</v>
      </c>
      <c r="C58" s="52">
        <v>274.3</v>
      </c>
      <c r="D58" s="52">
        <v>235.66300000000001</v>
      </c>
      <c r="E58" s="61">
        <f t="shared" si="0"/>
        <v>16.395021704722424</v>
      </c>
      <c r="F58" s="52">
        <v>419.5</v>
      </c>
      <c r="G58" s="52">
        <v>421.94299999999998</v>
      </c>
      <c r="H58" s="62">
        <f t="shared" si="1"/>
        <v>-0.57898815716814056</v>
      </c>
    </row>
    <row r="59" spans="1:8" s="36" customFormat="1" x14ac:dyDescent="0.2">
      <c r="A59" s="89">
        <v>86</v>
      </c>
      <c r="B59" s="77" t="s">
        <v>42</v>
      </c>
      <c r="C59" s="52">
        <v>337.4</v>
      </c>
      <c r="D59" s="52">
        <v>338.24900000000002</v>
      </c>
      <c r="E59" s="61">
        <f t="shared" si="0"/>
        <v>-0.25099852475544537</v>
      </c>
      <c r="F59" s="52">
        <v>407.7</v>
      </c>
      <c r="G59" s="52">
        <v>324.05900000000003</v>
      </c>
      <c r="H59" s="62">
        <f t="shared" si="1"/>
        <v>25.810423410551778</v>
      </c>
    </row>
    <row r="60" spans="1:8" x14ac:dyDescent="0.2">
      <c r="A60" s="89">
        <v>87</v>
      </c>
      <c r="B60" s="77" t="s">
        <v>137</v>
      </c>
      <c r="C60" s="52">
        <v>24.2</v>
      </c>
      <c r="D60" s="52">
        <v>33.134</v>
      </c>
      <c r="E60" s="61">
        <f t="shared" si="0"/>
        <v>-26.963240176254004</v>
      </c>
      <c r="F60" s="52">
        <v>51.6</v>
      </c>
      <c r="G60" s="52">
        <v>65.387</v>
      </c>
      <c r="H60" s="62">
        <f t="shared" si="1"/>
        <v>-21.085231009222014</v>
      </c>
    </row>
    <row r="61" spans="1:8" x14ac:dyDescent="0.2">
      <c r="A61" s="91">
        <v>8</v>
      </c>
      <c r="B61" s="78" t="s">
        <v>41</v>
      </c>
      <c r="C61" s="53">
        <v>1500.7</v>
      </c>
      <c r="D61" s="53">
        <v>1376.538</v>
      </c>
      <c r="E61" s="60">
        <f t="shared" si="0"/>
        <v>9.019874496744734</v>
      </c>
      <c r="F61" s="53">
        <v>2774.3</v>
      </c>
      <c r="G61" s="53">
        <v>2540.1660000000002</v>
      </c>
      <c r="H61" s="63">
        <f t="shared" si="1"/>
        <v>9.2172716271298896</v>
      </c>
    </row>
    <row r="62" spans="1:8" s="99" customFormat="1" ht="31.5" customHeight="1" x14ac:dyDescent="0.2">
      <c r="A62" s="38">
        <v>91</v>
      </c>
      <c r="B62" s="100" t="s">
        <v>138</v>
      </c>
      <c r="C62" s="54">
        <v>242.1</v>
      </c>
      <c r="D62" s="54">
        <v>307.09500000000003</v>
      </c>
      <c r="E62" s="61">
        <f t="shared" si="0"/>
        <v>-21.164460508963032</v>
      </c>
      <c r="F62" s="54">
        <v>237.5</v>
      </c>
      <c r="G62" s="54">
        <v>249.827</v>
      </c>
      <c r="H62" s="62">
        <f t="shared" si="1"/>
        <v>-4.9342144764176794</v>
      </c>
    </row>
    <row r="63" spans="1:8" s="36" customFormat="1" x14ac:dyDescent="0.2">
      <c r="A63" s="92">
        <v>92</v>
      </c>
      <c r="B63" s="79" t="s">
        <v>139</v>
      </c>
      <c r="C63" s="54">
        <v>8.9</v>
      </c>
      <c r="D63" s="54">
        <v>6.97</v>
      </c>
      <c r="E63" s="61">
        <f t="shared" si="0"/>
        <v>27.690100430416081</v>
      </c>
      <c r="F63" s="54">
        <v>17</v>
      </c>
      <c r="G63" s="54">
        <v>67.012</v>
      </c>
      <c r="H63" s="62">
        <f t="shared" si="1"/>
        <v>-74.631409299826899</v>
      </c>
    </row>
    <row r="64" spans="1:8" x14ac:dyDescent="0.2">
      <c r="A64" s="92">
        <v>93</v>
      </c>
      <c r="B64" s="79" t="s">
        <v>140</v>
      </c>
      <c r="C64" s="54">
        <v>107.5</v>
      </c>
      <c r="D64" s="54">
        <v>137.80099999999999</v>
      </c>
      <c r="E64" s="61">
        <f t="shared" si="0"/>
        <v>-21.988955087408641</v>
      </c>
      <c r="F64" s="54">
        <v>122.6</v>
      </c>
      <c r="G64" s="54">
        <v>133.63</v>
      </c>
      <c r="H64" s="62">
        <f t="shared" si="1"/>
        <v>-8.2541345506248547</v>
      </c>
    </row>
    <row r="65" spans="1:8" x14ac:dyDescent="0.2">
      <c r="A65" s="93">
        <v>9</v>
      </c>
      <c r="B65" s="80" t="s">
        <v>43</v>
      </c>
      <c r="C65" s="55">
        <v>358.5</v>
      </c>
      <c r="D65" s="55">
        <v>451.86599999999999</v>
      </c>
      <c r="E65" s="60">
        <f t="shared" si="0"/>
        <v>-20.662320245382489</v>
      </c>
      <c r="F65" s="55">
        <v>377.1</v>
      </c>
      <c r="G65" s="55">
        <v>450.46899999999999</v>
      </c>
      <c r="H65" s="63">
        <f t="shared" si="1"/>
        <v>-16.287247291156547</v>
      </c>
    </row>
    <row r="66" spans="1:8" s="99" customFormat="1" ht="36" customHeight="1" x14ac:dyDescent="0.2">
      <c r="A66" s="38">
        <v>101</v>
      </c>
      <c r="B66" s="100" t="s">
        <v>172</v>
      </c>
      <c r="C66" s="54">
        <v>251.4</v>
      </c>
      <c r="D66" s="54">
        <v>223.02</v>
      </c>
      <c r="E66" s="61">
        <f t="shared" si="0"/>
        <v>12.725316115146626</v>
      </c>
      <c r="F66" s="54">
        <v>299.3</v>
      </c>
      <c r="G66" s="54">
        <v>377.43900000000002</v>
      </c>
      <c r="H66" s="62">
        <f t="shared" si="1"/>
        <v>-20.702418139090028</v>
      </c>
    </row>
    <row r="67" spans="1:8" x14ac:dyDescent="0.2">
      <c r="A67" s="92">
        <v>102</v>
      </c>
      <c r="B67" s="79" t="s">
        <v>45</v>
      </c>
      <c r="C67" s="54">
        <v>215.1</v>
      </c>
      <c r="D67" s="54">
        <v>207.05500000000001</v>
      </c>
      <c r="E67" s="61">
        <f t="shared" si="0"/>
        <v>3.8854410663833363</v>
      </c>
      <c r="F67" s="54">
        <v>192.5</v>
      </c>
      <c r="G67" s="54">
        <v>160.25299999999999</v>
      </c>
      <c r="H67" s="62">
        <f t="shared" si="1"/>
        <v>20.122556207996126</v>
      </c>
    </row>
    <row r="68" spans="1:8" ht="22.5" x14ac:dyDescent="0.2">
      <c r="A68" s="92">
        <v>103</v>
      </c>
      <c r="B68" s="79" t="s">
        <v>173</v>
      </c>
      <c r="C68" s="54">
        <v>69.400000000000006</v>
      </c>
      <c r="D68" s="54">
        <v>50.07</v>
      </c>
      <c r="E68" s="61">
        <f t="shared" si="0"/>
        <v>38.605951667665266</v>
      </c>
      <c r="F68" s="54">
        <v>58.2</v>
      </c>
      <c r="G68" s="54">
        <v>81.421000000000006</v>
      </c>
      <c r="H68" s="62">
        <f t="shared" si="1"/>
        <v>-28.519669372766245</v>
      </c>
    </row>
    <row r="69" spans="1:8" s="36" customFormat="1" x14ac:dyDescent="0.2">
      <c r="A69" s="92">
        <v>104</v>
      </c>
      <c r="B69" s="79" t="s">
        <v>141</v>
      </c>
      <c r="C69" s="54">
        <v>40.200000000000003</v>
      </c>
      <c r="D69" s="54">
        <v>38.447000000000003</v>
      </c>
      <c r="E69" s="61">
        <f t="shared" si="0"/>
        <v>4.5595234998829568</v>
      </c>
      <c r="F69" s="54">
        <v>28.9</v>
      </c>
      <c r="G69" s="54">
        <v>39.009</v>
      </c>
      <c r="H69" s="62">
        <f t="shared" si="1"/>
        <v>-25.914532543771955</v>
      </c>
    </row>
    <row r="70" spans="1:8" ht="22.5" x14ac:dyDescent="0.2">
      <c r="A70" s="92">
        <v>105</v>
      </c>
      <c r="B70" s="79" t="s">
        <v>142</v>
      </c>
      <c r="C70" s="54">
        <v>295.60000000000002</v>
      </c>
      <c r="D70" s="54">
        <v>388.09199999999998</v>
      </c>
      <c r="E70" s="61">
        <f t="shared" si="0"/>
        <v>-23.832493326324681</v>
      </c>
      <c r="F70" s="54">
        <v>295.89999999999998</v>
      </c>
      <c r="G70" s="54">
        <v>265.90699999999998</v>
      </c>
      <c r="H70" s="62">
        <f t="shared" si="1"/>
        <v>11.279507496982035</v>
      </c>
    </row>
    <row r="71" spans="1:8" x14ac:dyDescent="0.2">
      <c r="A71" s="93">
        <v>10</v>
      </c>
      <c r="B71" s="80" t="s">
        <v>44</v>
      </c>
      <c r="C71" s="55">
        <v>871.7</v>
      </c>
      <c r="D71" s="55">
        <v>906.68399999999997</v>
      </c>
      <c r="E71" s="60">
        <f t="shared" si="0"/>
        <v>-3.8584556471714393</v>
      </c>
      <c r="F71" s="55">
        <v>874.8</v>
      </c>
      <c r="G71" s="55">
        <v>924.029</v>
      </c>
      <c r="H71" s="63">
        <f t="shared" si="1"/>
        <v>-5.3276466431248366</v>
      </c>
    </row>
    <row r="72" spans="1:8" s="99" customFormat="1" ht="21" customHeight="1" x14ac:dyDescent="0.2">
      <c r="A72" s="38">
        <v>111</v>
      </c>
      <c r="B72" s="100" t="s">
        <v>143</v>
      </c>
      <c r="C72" s="54">
        <v>69.599999999999994</v>
      </c>
      <c r="D72" s="54">
        <v>41.901000000000003</v>
      </c>
      <c r="E72" s="61">
        <f t="shared" si="0"/>
        <v>66.105820863463862</v>
      </c>
      <c r="F72" s="54">
        <v>48.1</v>
      </c>
      <c r="G72" s="54">
        <v>54.53</v>
      </c>
      <c r="H72" s="62">
        <f t="shared" si="1"/>
        <v>-11.791674307720527</v>
      </c>
    </row>
    <row r="73" spans="1:8" x14ac:dyDescent="0.2">
      <c r="A73" s="92">
        <v>112</v>
      </c>
      <c r="B73" s="79" t="s">
        <v>144</v>
      </c>
      <c r="C73" s="54">
        <v>115.7</v>
      </c>
      <c r="D73" s="54">
        <v>112.18</v>
      </c>
      <c r="E73" s="61">
        <f t="shared" si="0"/>
        <v>3.1378142271349532</v>
      </c>
      <c r="F73" s="54">
        <v>133.9</v>
      </c>
      <c r="G73" s="54">
        <v>133.21299999999999</v>
      </c>
      <c r="H73" s="62">
        <f t="shared" si="1"/>
        <v>0.51571543317845681</v>
      </c>
    </row>
    <row r="74" spans="1:8" ht="22.5" x14ac:dyDescent="0.2">
      <c r="A74" s="92">
        <v>113</v>
      </c>
      <c r="B74" s="79" t="s">
        <v>145</v>
      </c>
      <c r="C74" s="54">
        <v>92.8</v>
      </c>
      <c r="D74" s="54">
        <v>103.837</v>
      </c>
      <c r="E74" s="61">
        <f t="shared" si="0"/>
        <v>-10.62915916291881</v>
      </c>
      <c r="F74" s="54">
        <v>118.2</v>
      </c>
      <c r="G74" s="54">
        <v>147.13999999999999</v>
      </c>
      <c r="H74" s="62">
        <f t="shared" si="1"/>
        <v>-19.668343074622797</v>
      </c>
    </row>
    <row r="75" spans="1:8" ht="22.5" x14ac:dyDescent="0.2">
      <c r="A75" s="92">
        <v>114</v>
      </c>
      <c r="B75" s="79" t="s">
        <v>146</v>
      </c>
      <c r="C75" s="54">
        <v>222.2</v>
      </c>
      <c r="D75" s="54">
        <v>222.56200000000001</v>
      </c>
      <c r="E75" s="61">
        <f t="shared" si="0"/>
        <v>-0.16265130615290957</v>
      </c>
      <c r="F75" s="54">
        <v>229.5</v>
      </c>
      <c r="G75" s="54">
        <v>259.08</v>
      </c>
      <c r="H75" s="62">
        <f t="shared" si="1"/>
        <v>-11.41732283464566</v>
      </c>
    </row>
    <row r="76" spans="1:8" ht="22.5" x14ac:dyDescent="0.2">
      <c r="A76" s="92">
        <v>115</v>
      </c>
      <c r="B76" s="79" t="s">
        <v>174</v>
      </c>
      <c r="C76" s="54">
        <v>100.7</v>
      </c>
      <c r="D76" s="54">
        <v>90.679000000000002</v>
      </c>
      <c r="E76" s="61">
        <f t="shared" si="0"/>
        <v>11.051070258825078</v>
      </c>
      <c r="F76" s="54">
        <v>93.8</v>
      </c>
      <c r="G76" s="54">
        <v>112.527</v>
      </c>
      <c r="H76" s="62">
        <f t="shared" si="1"/>
        <v>-16.642228087481229</v>
      </c>
    </row>
    <row r="77" spans="1:8" ht="22.5" x14ac:dyDescent="0.2">
      <c r="A77" s="92">
        <v>116</v>
      </c>
      <c r="B77" s="79" t="s">
        <v>175</v>
      </c>
      <c r="C77" s="54">
        <v>84.6</v>
      </c>
      <c r="D77" s="54">
        <v>82.525000000000006</v>
      </c>
      <c r="E77" s="61">
        <f t="shared" si="0"/>
        <v>2.514389578915484</v>
      </c>
      <c r="F77" s="54">
        <v>58</v>
      </c>
      <c r="G77" s="54">
        <v>61.482999999999997</v>
      </c>
      <c r="H77" s="62">
        <f t="shared" si="1"/>
        <v>-5.664980563733053</v>
      </c>
    </row>
    <row r="78" spans="1:8" s="36" customFormat="1" ht="22.5" x14ac:dyDescent="0.2">
      <c r="A78" s="92">
        <v>117</v>
      </c>
      <c r="B78" s="79" t="s">
        <v>176</v>
      </c>
      <c r="C78" s="54">
        <v>70.400000000000006</v>
      </c>
      <c r="D78" s="54">
        <v>78.92</v>
      </c>
      <c r="E78" s="61">
        <f t="shared" si="0"/>
        <v>-10.795742524074996</v>
      </c>
      <c r="F78" s="54">
        <v>141.19999999999999</v>
      </c>
      <c r="G78" s="54">
        <v>169.44900000000001</v>
      </c>
      <c r="H78" s="62">
        <f t="shared" si="1"/>
        <v>-16.671092777177805</v>
      </c>
    </row>
    <row r="79" spans="1:8" ht="22.5" x14ac:dyDescent="0.2">
      <c r="A79" s="92">
        <v>118</v>
      </c>
      <c r="B79" s="79" t="s">
        <v>147</v>
      </c>
      <c r="C79" s="54">
        <v>354.4</v>
      </c>
      <c r="D79" s="54">
        <v>420.41</v>
      </c>
      <c r="E79" s="61">
        <f t="shared" si="0"/>
        <v>-15.701339168906557</v>
      </c>
      <c r="F79" s="54">
        <v>398</v>
      </c>
      <c r="G79" s="54">
        <v>345.78800000000001</v>
      </c>
      <c r="H79" s="62">
        <f t="shared" si="1"/>
        <v>15.099425081263647</v>
      </c>
    </row>
    <row r="80" spans="1:8" ht="22.5" x14ac:dyDescent="0.2">
      <c r="A80" s="93">
        <v>11</v>
      </c>
      <c r="B80" s="80" t="s">
        <v>179</v>
      </c>
      <c r="C80" s="55">
        <v>1110.4000000000001</v>
      </c>
      <c r="D80" s="55">
        <v>1153.0139999999999</v>
      </c>
      <c r="E80" s="60">
        <f t="shared" si="0"/>
        <v>-3.6958788011246924</v>
      </c>
      <c r="F80" s="55">
        <v>1220.7</v>
      </c>
      <c r="G80" s="55">
        <v>1283.21</v>
      </c>
      <c r="H80" s="63">
        <f t="shared" si="1"/>
        <v>-4.8713772492421299</v>
      </c>
    </row>
    <row r="81" spans="1:8" s="101" customFormat="1" ht="21" customHeight="1" x14ac:dyDescent="0.2">
      <c r="A81" s="38">
        <v>121</v>
      </c>
      <c r="B81" s="100" t="s">
        <v>47</v>
      </c>
      <c r="C81" s="54">
        <v>269.89999999999998</v>
      </c>
      <c r="D81" s="54">
        <v>286.95499999999998</v>
      </c>
      <c r="E81" s="61">
        <f t="shared" si="0"/>
        <v>-5.9434406091547487</v>
      </c>
      <c r="F81" s="54">
        <v>340</v>
      </c>
      <c r="G81" s="54">
        <v>392.6</v>
      </c>
      <c r="H81" s="62">
        <f t="shared" si="1"/>
        <v>-13.397860417727969</v>
      </c>
    </row>
    <row r="82" spans="1:8" x14ac:dyDescent="0.2">
      <c r="A82" s="92">
        <v>122</v>
      </c>
      <c r="B82" s="79" t="s">
        <v>148</v>
      </c>
      <c r="C82" s="54">
        <v>131.9</v>
      </c>
      <c r="D82" s="54">
        <v>114.18899999999999</v>
      </c>
      <c r="E82" s="61">
        <f t="shared" si="0"/>
        <v>15.510250549527555</v>
      </c>
      <c r="F82" s="54">
        <v>110.8</v>
      </c>
      <c r="G82" s="54">
        <v>128.61500000000001</v>
      </c>
      <c r="H82" s="62">
        <f t="shared" si="1"/>
        <v>-13.851417019787746</v>
      </c>
    </row>
    <row r="83" spans="1:8" x14ac:dyDescent="0.2">
      <c r="A83" s="93">
        <v>12</v>
      </c>
      <c r="B83" s="80" t="s">
        <v>46</v>
      </c>
      <c r="C83" s="55">
        <v>401.8</v>
      </c>
      <c r="D83" s="55">
        <v>401.14400000000001</v>
      </c>
      <c r="E83" s="60">
        <f t="shared" si="0"/>
        <v>0.16353229762877675</v>
      </c>
      <c r="F83" s="55">
        <v>450.8</v>
      </c>
      <c r="G83" s="55">
        <v>521.21500000000003</v>
      </c>
      <c r="H83" s="63">
        <f t="shared" si="1"/>
        <v>-13.509780033191674</v>
      </c>
    </row>
    <row r="84" spans="1:8" s="101" customFormat="1" ht="21" customHeight="1" x14ac:dyDescent="0.2">
      <c r="A84" s="38">
        <v>131</v>
      </c>
      <c r="B84" s="100" t="s">
        <v>49</v>
      </c>
      <c r="C84" s="54">
        <v>181.6</v>
      </c>
      <c r="D84" s="54">
        <v>182.7</v>
      </c>
      <c r="E84" s="61">
        <f t="shared" si="0"/>
        <v>-0.60207991242474179</v>
      </c>
      <c r="F84" s="54">
        <v>123.9</v>
      </c>
      <c r="G84" s="54">
        <v>76.087000000000003</v>
      </c>
      <c r="H84" s="62">
        <f t="shared" si="1"/>
        <v>62.839906948624616</v>
      </c>
    </row>
    <row r="85" spans="1:8" x14ac:dyDescent="0.2">
      <c r="A85" s="92">
        <v>132</v>
      </c>
      <c r="B85" s="79" t="s">
        <v>149</v>
      </c>
      <c r="C85" s="54">
        <v>259.7</v>
      </c>
      <c r="D85" s="54">
        <v>282</v>
      </c>
      <c r="E85" s="61">
        <f t="shared" si="0"/>
        <v>-7.9078014184397176</v>
      </c>
      <c r="F85" s="54">
        <v>166.1</v>
      </c>
      <c r="G85" s="54">
        <v>186.91</v>
      </c>
      <c r="H85" s="62">
        <f t="shared" si="1"/>
        <v>-11.133700711572416</v>
      </c>
    </row>
    <row r="86" spans="1:8" x14ac:dyDescent="0.2">
      <c r="A86" s="93">
        <v>13</v>
      </c>
      <c r="B86" s="80" t="s">
        <v>48</v>
      </c>
      <c r="C86" s="55">
        <v>441.2</v>
      </c>
      <c r="D86" s="55">
        <v>464.7</v>
      </c>
      <c r="E86" s="60">
        <f t="shared" ref="E86" si="4">C86/D86*100-100</f>
        <v>-5.0570260383042864</v>
      </c>
      <c r="F86" s="55">
        <v>290</v>
      </c>
      <c r="G86" s="55">
        <v>262.99700000000001</v>
      </c>
      <c r="H86" s="63">
        <f t="shared" ref="H86" si="5">F86/G86*100-100</f>
        <v>10.267417499058922</v>
      </c>
    </row>
    <row r="87" spans="1:8" s="101" customFormat="1" ht="21" customHeight="1" x14ac:dyDescent="0.2">
      <c r="A87" s="38">
        <v>141</v>
      </c>
      <c r="B87" s="100" t="s">
        <v>150</v>
      </c>
      <c r="C87" s="54">
        <v>0</v>
      </c>
      <c r="D87" s="54">
        <v>0</v>
      </c>
      <c r="E87" s="62" t="s">
        <v>100</v>
      </c>
      <c r="F87" s="54">
        <v>0</v>
      </c>
      <c r="G87" s="54">
        <v>0.06</v>
      </c>
      <c r="H87" s="62" t="s">
        <v>100</v>
      </c>
    </row>
    <row r="88" spans="1:8" s="99" customFormat="1" ht="13.5" customHeight="1" x14ac:dyDescent="0.2">
      <c r="A88" s="38">
        <v>142</v>
      </c>
      <c r="B88" s="100" t="s">
        <v>151</v>
      </c>
      <c r="C88" s="54">
        <v>209.4</v>
      </c>
      <c r="D88" s="54">
        <v>217.209</v>
      </c>
      <c r="E88" s="61">
        <f t="shared" ref="E88:E89" si="6">C88/D88*100-100</f>
        <v>-3.5951548968965312</v>
      </c>
      <c r="F88" s="54">
        <v>307.2</v>
      </c>
      <c r="G88" s="54">
        <v>363.49599999999998</v>
      </c>
      <c r="H88" s="62">
        <f t="shared" ref="H88:H107" si="7">F88/G88*100-100</f>
        <v>-15.487378127957385</v>
      </c>
    </row>
    <row r="89" spans="1:8" s="99" customFormat="1" ht="19.5" customHeight="1" x14ac:dyDescent="0.2">
      <c r="A89" s="41">
        <v>14</v>
      </c>
      <c r="B89" s="102" t="s">
        <v>50</v>
      </c>
      <c r="C89" s="55">
        <v>209.4</v>
      </c>
      <c r="D89" s="55">
        <v>217.209</v>
      </c>
      <c r="E89" s="60">
        <f t="shared" si="6"/>
        <v>-3.5951548968965312</v>
      </c>
      <c r="F89" s="55">
        <v>307.2</v>
      </c>
      <c r="G89" s="55">
        <v>363.55599999999998</v>
      </c>
      <c r="H89" s="63">
        <f t="shared" si="7"/>
        <v>-15.501325793000248</v>
      </c>
    </row>
    <row r="90" spans="1:8" s="101" customFormat="1" ht="27" customHeight="1" x14ac:dyDescent="0.2">
      <c r="A90" s="38">
        <v>151</v>
      </c>
      <c r="B90" s="100" t="s">
        <v>152</v>
      </c>
      <c r="C90" s="54">
        <v>1.7</v>
      </c>
      <c r="D90" s="54">
        <v>9.6000000000000002E-2</v>
      </c>
      <c r="E90" s="62" t="s">
        <v>100</v>
      </c>
      <c r="F90" s="54">
        <v>0</v>
      </c>
      <c r="G90" s="54">
        <v>8.9999999999999993E-3</v>
      </c>
      <c r="H90" s="62" t="s">
        <v>100</v>
      </c>
    </row>
    <row r="91" spans="1:8" s="101" customFormat="1" ht="12.75" customHeight="1" x14ac:dyDescent="0.2">
      <c r="A91" s="38">
        <v>152</v>
      </c>
      <c r="B91" s="100" t="s">
        <v>153</v>
      </c>
      <c r="C91" s="54">
        <v>0</v>
      </c>
      <c r="D91" s="54">
        <v>0</v>
      </c>
      <c r="E91" s="62" t="s">
        <v>100</v>
      </c>
      <c r="F91" s="54">
        <v>0</v>
      </c>
      <c r="G91" s="54">
        <v>3.5999999999999997E-2</v>
      </c>
      <c r="H91" s="62" t="s">
        <v>100</v>
      </c>
    </row>
    <row r="92" spans="1:8" s="99" customFormat="1" ht="12.75" customHeight="1" x14ac:dyDescent="0.2">
      <c r="A92" s="41">
        <v>15</v>
      </c>
      <c r="B92" s="102" t="s">
        <v>51</v>
      </c>
      <c r="C92" s="55">
        <v>1.8</v>
      </c>
      <c r="D92" s="55">
        <v>9.6000000000000002E-2</v>
      </c>
      <c r="E92" s="63" t="s">
        <v>100</v>
      </c>
      <c r="F92" s="55">
        <v>0</v>
      </c>
      <c r="G92" s="55">
        <v>4.4999999999999998E-2</v>
      </c>
      <c r="H92" s="63" t="s">
        <v>100</v>
      </c>
    </row>
    <row r="93" spans="1:8" s="99" customFormat="1" ht="24" customHeight="1" x14ac:dyDescent="0.2">
      <c r="A93" s="41">
        <v>16</v>
      </c>
      <c r="B93" s="102" t="s">
        <v>154</v>
      </c>
      <c r="C93" s="55">
        <v>4.2</v>
      </c>
      <c r="D93" s="55">
        <v>17.963000000000001</v>
      </c>
      <c r="E93" s="60">
        <f t="shared" ref="E93" si="8">C93/D93*100-100</f>
        <v>-76.618604910092969</v>
      </c>
      <c r="F93" s="55">
        <v>0.4</v>
      </c>
      <c r="G93" s="55">
        <v>2.6309999999999998</v>
      </c>
      <c r="H93" s="63">
        <f t="shared" si="7"/>
        <v>-84.796655264158119</v>
      </c>
    </row>
    <row r="94" spans="1:8" s="99" customFormat="1" ht="21" customHeight="1" x14ac:dyDescent="0.2">
      <c r="A94" s="38">
        <v>171</v>
      </c>
      <c r="B94" s="100" t="s">
        <v>155</v>
      </c>
      <c r="C94" s="54">
        <v>6.5</v>
      </c>
      <c r="D94" s="54">
        <v>5.4379999999999997</v>
      </c>
      <c r="E94" s="61">
        <f t="shared" ref="E94:E107" si="9">C94/D94*100-100</f>
        <v>19.529238690695109</v>
      </c>
      <c r="F94" s="54">
        <v>5.6</v>
      </c>
      <c r="G94" s="54">
        <v>6.55</v>
      </c>
      <c r="H94" s="62">
        <f t="shared" si="7"/>
        <v>-14.503816793893137</v>
      </c>
    </row>
    <row r="95" spans="1:8" s="36" customFormat="1" ht="22.5" x14ac:dyDescent="0.2">
      <c r="A95" s="92">
        <v>172</v>
      </c>
      <c r="B95" s="79" t="s">
        <v>156</v>
      </c>
      <c r="C95" s="54">
        <v>1.8</v>
      </c>
      <c r="D95" s="54">
        <v>3.4000000000000002E-2</v>
      </c>
      <c r="E95" s="62" t="s">
        <v>100</v>
      </c>
      <c r="F95" s="54">
        <v>0</v>
      </c>
      <c r="G95" s="54">
        <v>0.121</v>
      </c>
      <c r="H95" s="62" t="s">
        <v>100</v>
      </c>
    </row>
    <row r="96" spans="1:8" s="36" customFormat="1" x14ac:dyDescent="0.2">
      <c r="A96" s="92">
        <v>174</v>
      </c>
      <c r="B96" s="79" t="s">
        <v>157</v>
      </c>
      <c r="C96" s="54">
        <v>0</v>
      </c>
      <c r="D96" s="54">
        <v>0</v>
      </c>
      <c r="E96" s="62" t="s">
        <v>100</v>
      </c>
      <c r="F96" s="54">
        <v>0</v>
      </c>
      <c r="G96" s="54">
        <v>3.2000000000000001E-2</v>
      </c>
      <c r="H96" s="62" t="s">
        <v>100</v>
      </c>
    </row>
    <row r="97" spans="1:8" ht="22.5" x14ac:dyDescent="0.2">
      <c r="A97" s="94">
        <v>17</v>
      </c>
      <c r="B97" s="80" t="s">
        <v>180</v>
      </c>
      <c r="C97" s="55">
        <v>8.1999999999999993</v>
      </c>
      <c r="D97" s="55">
        <v>5.4720000000000004</v>
      </c>
      <c r="E97" s="63">
        <f t="shared" ref="E97" si="10">C97/D97*100-100</f>
        <v>49.853801169590611</v>
      </c>
      <c r="F97" s="55">
        <v>5.7</v>
      </c>
      <c r="G97" s="55">
        <v>6.7030000000000003</v>
      </c>
      <c r="H97" s="63">
        <f t="shared" si="7"/>
        <v>-14.963449201849926</v>
      </c>
    </row>
    <row r="98" spans="1:8" s="99" customFormat="1" ht="22.5" customHeight="1" x14ac:dyDescent="0.2">
      <c r="A98" s="43">
        <v>18</v>
      </c>
      <c r="B98" s="102" t="s">
        <v>52</v>
      </c>
      <c r="C98" s="55">
        <v>161.19999999999999</v>
      </c>
      <c r="D98" s="55">
        <v>96.525000000000006</v>
      </c>
      <c r="E98" s="60">
        <f t="shared" si="9"/>
        <v>67.003367003366975</v>
      </c>
      <c r="F98" s="55">
        <v>108.8</v>
      </c>
      <c r="G98" s="55">
        <v>79.906000000000006</v>
      </c>
      <c r="H98" s="63">
        <f t="shared" si="7"/>
        <v>36.15998798588339</v>
      </c>
    </row>
    <row r="99" spans="1:8" s="101" customFormat="1" ht="36.75" customHeight="1" x14ac:dyDescent="0.2">
      <c r="A99" s="38">
        <v>191</v>
      </c>
      <c r="B99" s="100" t="s">
        <v>158</v>
      </c>
      <c r="C99" s="54">
        <v>236.3</v>
      </c>
      <c r="D99" s="54">
        <v>304.23399999999998</v>
      </c>
      <c r="E99" s="61">
        <f t="shared" si="9"/>
        <v>-22.329522670050011</v>
      </c>
      <c r="F99" s="54">
        <v>331.2</v>
      </c>
      <c r="G99" s="54">
        <v>889.69100000000003</v>
      </c>
      <c r="H99" s="62">
        <f t="shared" si="7"/>
        <v>-62.77359217975679</v>
      </c>
    </row>
    <row r="100" spans="1:8" s="36" customFormat="1" x14ac:dyDescent="0.2">
      <c r="A100" s="92">
        <v>192</v>
      </c>
      <c r="B100" s="79" t="s">
        <v>159</v>
      </c>
      <c r="C100" s="54">
        <v>18.8</v>
      </c>
      <c r="D100" s="54">
        <v>72.966999999999999</v>
      </c>
      <c r="E100" s="61">
        <f t="shared" si="9"/>
        <v>-74.23492811819041</v>
      </c>
      <c r="F100" s="54">
        <v>96.9</v>
      </c>
      <c r="G100" s="54">
        <v>432.79899999999998</v>
      </c>
      <c r="H100" s="62">
        <f t="shared" si="7"/>
        <v>-77.610853999200543</v>
      </c>
    </row>
    <row r="101" spans="1:8" s="36" customFormat="1" x14ac:dyDescent="0.2">
      <c r="A101" s="94">
        <v>19</v>
      </c>
      <c r="B101" s="80" t="s">
        <v>53</v>
      </c>
      <c r="C101" s="55">
        <v>255.2</v>
      </c>
      <c r="D101" s="55">
        <v>377.20100000000002</v>
      </c>
      <c r="E101" s="60">
        <f t="shared" si="9"/>
        <v>-32.343763669767583</v>
      </c>
      <c r="F101" s="55">
        <v>428</v>
      </c>
      <c r="G101" s="55">
        <v>1322.49</v>
      </c>
      <c r="H101" s="63">
        <f t="shared" si="7"/>
        <v>-67.636806327458061</v>
      </c>
    </row>
    <row r="102" spans="1:8" s="36" customFormat="1" x14ac:dyDescent="0.2">
      <c r="A102" s="94">
        <v>995</v>
      </c>
      <c r="B102" s="80" t="s">
        <v>160</v>
      </c>
      <c r="C102" s="55">
        <v>1984.6</v>
      </c>
      <c r="D102" s="55">
        <v>1913.5309999999999</v>
      </c>
      <c r="E102" s="60">
        <f t="shared" si="9"/>
        <v>3.7140239693007402</v>
      </c>
      <c r="F102" s="55">
        <v>1933.4</v>
      </c>
      <c r="G102" s="55">
        <v>1854.2049999999999</v>
      </c>
      <c r="H102" s="63">
        <f t="shared" si="7"/>
        <v>4.2711027097866747</v>
      </c>
    </row>
    <row r="103" spans="1:8" s="36" customFormat="1" x14ac:dyDescent="0.2">
      <c r="A103" s="94">
        <v>996</v>
      </c>
      <c r="B103" s="80" t="s">
        <v>161</v>
      </c>
      <c r="C103" s="55">
        <v>359.5</v>
      </c>
      <c r="D103" s="55">
        <v>367.66899999999998</v>
      </c>
      <c r="E103" s="60">
        <f t="shared" si="9"/>
        <v>-2.2218354008632701</v>
      </c>
      <c r="F103" s="55">
        <v>222</v>
      </c>
      <c r="G103" s="55">
        <v>241.65199999999999</v>
      </c>
      <c r="H103" s="63">
        <f t="shared" si="7"/>
        <v>-8.132355618823766</v>
      </c>
    </row>
    <row r="104" spans="1:8" x14ac:dyDescent="0.2">
      <c r="A104" s="94">
        <v>997</v>
      </c>
      <c r="B104" s="80" t="s">
        <v>167</v>
      </c>
      <c r="C104" s="55">
        <v>0</v>
      </c>
      <c r="D104" s="55">
        <v>0</v>
      </c>
      <c r="E104" s="63" t="s">
        <v>100</v>
      </c>
      <c r="F104" s="55">
        <v>0</v>
      </c>
      <c r="G104" s="55">
        <v>0</v>
      </c>
      <c r="H104" s="63" t="s">
        <v>100</v>
      </c>
    </row>
    <row r="105" spans="1:8" x14ac:dyDescent="0.2">
      <c r="A105" s="94">
        <v>998</v>
      </c>
      <c r="B105" s="80" t="s">
        <v>162</v>
      </c>
      <c r="C105" s="55">
        <v>0</v>
      </c>
      <c r="D105" s="55">
        <v>0</v>
      </c>
      <c r="E105" s="63" t="s">
        <v>100</v>
      </c>
      <c r="F105" s="55">
        <v>0</v>
      </c>
      <c r="G105" s="55">
        <v>1.075</v>
      </c>
      <c r="H105" s="63" t="s">
        <v>100</v>
      </c>
    </row>
    <row r="106" spans="1:8" x14ac:dyDescent="0.2">
      <c r="B106" s="81"/>
      <c r="C106" s="56"/>
      <c r="D106" s="56"/>
      <c r="E106" s="61"/>
      <c r="F106" s="56"/>
      <c r="G106" s="56"/>
      <c r="H106" s="62"/>
    </row>
    <row r="107" spans="1:8" x14ac:dyDescent="0.2">
      <c r="A107" s="96"/>
      <c r="B107" s="82" t="s">
        <v>11</v>
      </c>
      <c r="C107" s="57">
        <v>18681.599999999999</v>
      </c>
      <c r="D107" s="57">
        <v>18718.3</v>
      </c>
      <c r="E107" s="64">
        <f t="shared" si="9"/>
        <v>-0.19606481357816108</v>
      </c>
      <c r="F107" s="57">
        <v>14420.1</v>
      </c>
      <c r="G107" s="57">
        <v>13892.7</v>
      </c>
      <c r="H107" s="67">
        <f t="shared" si="7"/>
        <v>3.796238312207123</v>
      </c>
    </row>
    <row r="109" spans="1:8" x14ac:dyDescent="0.2">
      <c r="A109" s="97"/>
    </row>
    <row r="110" spans="1:8" x14ac:dyDescent="0.2">
      <c r="A110" s="95" t="s">
        <v>27</v>
      </c>
    </row>
    <row r="112" spans="1:8" x14ac:dyDescent="0.2">
      <c r="C112" s="59"/>
      <c r="D112" s="59"/>
      <c r="E112" s="59"/>
      <c r="F112" s="59"/>
      <c r="G112" s="59"/>
    </row>
  </sheetData>
  <mergeCells count="8">
    <mergeCell ref="A1:H1"/>
    <mergeCell ref="C2:E3"/>
    <mergeCell ref="F2:H3"/>
    <mergeCell ref="C6:D7"/>
    <mergeCell ref="F6:G7"/>
    <mergeCell ref="B2:B7"/>
    <mergeCell ref="C4:E4"/>
    <mergeCell ref="F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1/13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zoomScaleNormal="100" workbookViewId="0">
      <selection activeCell="D3" sqref="D3:I4"/>
    </sheetView>
  </sheetViews>
  <sheetFormatPr baseColWidth="10" defaultColWidth="11.5703125" defaultRowHeight="11.25" x14ac:dyDescent="0.2"/>
  <cols>
    <col min="1" max="1" width="1.5703125" style="3" customWidth="1"/>
    <col min="2" max="2" width="11.5703125" style="3"/>
    <col min="3" max="3" width="25.7109375" style="3" customWidth="1"/>
    <col min="4" max="4" width="8.28515625" style="3" customWidth="1"/>
    <col min="5" max="5" width="8.42578125" style="3" customWidth="1"/>
    <col min="6" max="6" width="8" style="3" customWidth="1"/>
    <col min="7" max="7" width="8.140625" style="3" customWidth="1"/>
    <col min="8" max="8" width="9" style="3" customWidth="1"/>
    <col min="9" max="9" width="7.7109375" style="3" customWidth="1"/>
    <col min="10" max="16384" width="11.5703125" style="3"/>
  </cols>
  <sheetData>
    <row r="1" spans="1:10" x14ac:dyDescent="0.2">
      <c r="A1" s="103" t="s">
        <v>239</v>
      </c>
      <c r="B1" s="103"/>
      <c r="C1" s="103"/>
      <c r="D1" s="103"/>
      <c r="E1" s="103"/>
    </row>
    <row r="3" spans="1:10" ht="13.15" customHeight="1" x14ac:dyDescent="0.2">
      <c r="A3" s="214" t="s">
        <v>55</v>
      </c>
      <c r="B3" s="214"/>
      <c r="C3" s="215"/>
      <c r="D3" s="220" t="s">
        <v>89</v>
      </c>
      <c r="E3" s="221"/>
      <c r="F3" s="221"/>
      <c r="G3" s="221"/>
      <c r="H3" s="221"/>
      <c r="I3" s="221"/>
      <c r="J3" s="49"/>
    </row>
    <row r="4" spans="1:10" ht="12" customHeight="1" x14ac:dyDescent="0.2">
      <c r="A4" s="216"/>
      <c r="B4" s="216"/>
      <c r="C4" s="217"/>
      <c r="D4" s="220" t="s">
        <v>240</v>
      </c>
      <c r="E4" s="221"/>
      <c r="F4" s="222"/>
      <c r="G4" s="220" t="s">
        <v>241</v>
      </c>
      <c r="H4" s="221"/>
      <c r="I4" s="221"/>
      <c r="J4" s="49"/>
    </row>
    <row r="5" spans="1:10" ht="13.15" customHeight="1" x14ac:dyDescent="0.2">
      <c r="A5" s="216"/>
      <c r="B5" s="216"/>
      <c r="C5" s="217"/>
      <c r="D5" s="220" t="s">
        <v>104</v>
      </c>
      <c r="E5" s="221"/>
      <c r="F5" s="221"/>
      <c r="G5" s="221"/>
      <c r="H5" s="221"/>
      <c r="I5" s="221"/>
      <c r="J5" s="49"/>
    </row>
    <row r="6" spans="1:10" ht="13.15" customHeight="1" x14ac:dyDescent="0.2">
      <c r="A6" s="216"/>
      <c r="B6" s="216"/>
      <c r="C6" s="217"/>
      <c r="D6" s="22">
        <v>2013</v>
      </c>
      <c r="E6" s="22">
        <v>2012</v>
      </c>
      <c r="F6" s="23" t="s">
        <v>7</v>
      </c>
      <c r="G6" s="22">
        <v>2013</v>
      </c>
      <c r="H6" s="22">
        <v>2012</v>
      </c>
      <c r="I6" s="24" t="s">
        <v>7</v>
      </c>
      <c r="J6" s="49"/>
    </row>
    <row r="7" spans="1:10" ht="13.15" customHeight="1" x14ac:dyDescent="0.2">
      <c r="A7" s="216"/>
      <c r="B7" s="216"/>
      <c r="C7" s="217"/>
      <c r="D7" s="202" t="s">
        <v>29</v>
      </c>
      <c r="E7" s="204"/>
      <c r="F7" s="25" t="s">
        <v>190</v>
      </c>
      <c r="G7" s="202" t="s">
        <v>29</v>
      </c>
      <c r="H7" s="204"/>
      <c r="I7" s="26" t="s">
        <v>190</v>
      </c>
      <c r="J7" s="49"/>
    </row>
    <row r="8" spans="1:10" ht="13.15" customHeight="1" x14ac:dyDescent="0.2">
      <c r="A8" s="218"/>
      <c r="B8" s="218"/>
      <c r="C8" s="219"/>
      <c r="D8" s="205"/>
      <c r="E8" s="207"/>
      <c r="F8" s="27" t="s">
        <v>30</v>
      </c>
      <c r="G8" s="205"/>
      <c r="H8" s="207"/>
      <c r="I8" s="28" t="s">
        <v>30</v>
      </c>
      <c r="J8" s="49"/>
    </row>
    <row r="9" spans="1:10" ht="4.9000000000000004" customHeight="1" x14ac:dyDescent="0.2">
      <c r="C9" s="104"/>
      <c r="D9" s="105"/>
      <c r="E9" s="105"/>
      <c r="F9" s="106"/>
      <c r="G9" s="105"/>
      <c r="H9" s="105"/>
      <c r="I9" s="107"/>
      <c r="J9" s="49"/>
    </row>
    <row r="10" spans="1:10" ht="13.15" customHeight="1" x14ac:dyDescent="0.2">
      <c r="A10" s="103" t="s">
        <v>56</v>
      </c>
      <c r="C10" s="108"/>
      <c r="D10" s="29">
        <v>134</v>
      </c>
      <c r="E10" s="29">
        <v>139.9</v>
      </c>
      <c r="F10" s="33">
        <f>D10/E10*100-100</f>
        <v>-4.2172980700500347</v>
      </c>
      <c r="G10" s="29">
        <v>56.2</v>
      </c>
      <c r="H10" s="29">
        <v>100.7</v>
      </c>
      <c r="I10" s="62">
        <f>G10/H10*100-100</f>
        <v>-44.19066534260179</v>
      </c>
      <c r="J10" s="49"/>
    </row>
    <row r="11" spans="1:10" ht="4.9000000000000004" customHeight="1" x14ac:dyDescent="0.2">
      <c r="A11" s="103"/>
      <c r="C11" s="108"/>
      <c r="D11" s="29"/>
      <c r="E11" s="29"/>
      <c r="F11" s="109"/>
      <c r="G11" s="29"/>
      <c r="H11" s="29"/>
      <c r="I11" s="62"/>
      <c r="J11" s="49"/>
    </row>
    <row r="12" spans="1:10" ht="13.15" customHeight="1" x14ac:dyDescent="0.2">
      <c r="A12" s="103" t="s">
        <v>57</v>
      </c>
      <c r="C12" s="108"/>
      <c r="D12" s="29">
        <f>SUM(D13:D21)</f>
        <v>7147.5</v>
      </c>
      <c r="E12" s="29">
        <f>SUM(E13:E21)</f>
        <v>6729.8000000000011</v>
      </c>
      <c r="F12" s="33">
        <f t="shared" ref="F12:F55" si="0">D12/E12*100-100</f>
        <v>6.2067223394454345</v>
      </c>
      <c r="G12" s="29">
        <f>SUM(G13:G21)</f>
        <v>2580.1</v>
      </c>
      <c r="H12" s="29">
        <f>SUM(H13:H21)</f>
        <v>2589.9</v>
      </c>
      <c r="I12" s="62">
        <f>G12/H12*100-100</f>
        <v>-0.37839298814627398</v>
      </c>
      <c r="J12" s="49"/>
    </row>
    <row r="13" spans="1:10" ht="13.15" customHeight="1" x14ac:dyDescent="0.2">
      <c r="A13" s="103" t="s">
        <v>13</v>
      </c>
      <c r="C13" s="108"/>
      <c r="D13" s="29"/>
      <c r="E13" s="29"/>
      <c r="F13" s="109"/>
      <c r="G13" s="29"/>
      <c r="H13" s="29"/>
      <c r="I13" s="62"/>
      <c r="J13" s="49"/>
    </row>
    <row r="14" spans="1:10" ht="13.15" customHeight="1" x14ac:dyDescent="0.2">
      <c r="B14" s="103" t="s">
        <v>64</v>
      </c>
      <c r="C14" s="108"/>
      <c r="D14" s="29">
        <v>4029.6</v>
      </c>
      <c r="E14" s="29">
        <v>3596.7</v>
      </c>
      <c r="F14" s="33">
        <f t="shared" si="0"/>
        <v>12.036033030277764</v>
      </c>
      <c r="G14" s="29">
        <v>1978.5</v>
      </c>
      <c r="H14" s="29">
        <v>1961</v>
      </c>
      <c r="I14" s="62">
        <f t="shared" ref="I14:I20" si="1">G14/H14*100-100</f>
        <v>0.89240183579806853</v>
      </c>
      <c r="J14" s="49"/>
    </row>
    <row r="15" spans="1:10" ht="13.15" customHeight="1" x14ac:dyDescent="0.2">
      <c r="B15" s="103" t="s">
        <v>65</v>
      </c>
      <c r="C15" s="108"/>
      <c r="D15" s="29">
        <v>1408.5</v>
      </c>
      <c r="E15" s="29">
        <v>1157.9000000000001</v>
      </c>
      <c r="F15" s="33">
        <f t="shared" si="0"/>
        <v>21.642628897141364</v>
      </c>
      <c r="G15" s="29">
        <v>203.6</v>
      </c>
      <c r="H15" s="29">
        <v>172.5</v>
      </c>
      <c r="I15" s="62">
        <f t="shared" si="1"/>
        <v>18.028985507246361</v>
      </c>
      <c r="J15" s="49"/>
    </row>
    <row r="16" spans="1:10" ht="13.15" customHeight="1" x14ac:dyDescent="0.2">
      <c r="B16" s="103" t="s">
        <v>66</v>
      </c>
      <c r="C16" s="108"/>
      <c r="D16" s="29">
        <v>950.9</v>
      </c>
      <c r="E16" s="29">
        <v>718.5</v>
      </c>
      <c r="F16" s="33">
        <f t="shared" si="0"/>
        <v>32.34516353514266</v>
      </c>
      <c r="G16" s="29">
        <v>118.2</v>
      </c>
      <c r="H16" s="29">
        <v>76.599999999999994</v>
      </c>
      <c r="I16" s="62">
        <f t="shared" si="1"/>
        <v>54.308093994778062</v>
      </c>
      <c r="J16" s="49"/>
    </row>
    <row r="17" spans="2:10" ht="13.15" customHeight="1" x14ac:dyDescent="0.2">
      <c r="B17" s="103" t="s">
        <v>67</v>
      </c>
      <c r="C17" s="108"/>
      <c r="D17" s="29">
        <v>524.5</v>
      </c>
      <c r="E17" s="29">
        <v>791.3</v>
      </c>
      <c r="F17" s="33">
        <f t="shared" si="0"/>
        <v>-33.716668772905351</v>
      </c>
      <c r="G17" s="29">
        <v>137.4</v>
      </c>
      <c r="H17" s="29">
        <v>211.8</v>
      </c>
      <c r="I17" s="62">
        <f t="shared" si="1"/>
        <v>-35.12747875354107</v>
      </c>
      <c r="J17" s="49"/>
    </row>
    <row r="18" spans="2:10" ht="13.15" customHeight="1" x14ac:dyDescent="0.2">
      <c r="B18" s="103" t="s">
        <v>68</v>
      </c>
      <c r="C18" s="108"/>
      <c r="D18" s="29">
        <v>51.3</v>
      </c>
      <c r="E18" s="29">
        <v>211.3</v>
      </c>
      <c r="F18" s="33">
        <f t="shared" si="0"/>
        <v>-75.721722669190726</v>
      </c>
      <c r="G18" s="29">
        <v>23.3</v>
      </c>
      <c r="H18" s="29">
        <v>33.4</v>
      </c>
      <c r="I18" s="62">
        <f t="shared" si="1"/>
        <v>-30.23952095808383</v>
      </c>
      <c r="J18" s="49"/>
    </row>
    <row r="19" spans="2:10" ht="13.15" customHeight="1" x14ac:dyDescent="0.2">
      <c r="B19" s="103" t="s">
        <v>69</v>
      </c>
      <c r="C19" s="108"/>
      <c r="D19" s="29">
        <v>79.2</v>
      </c>
      <c r="E19" s="29">
        <v>100.8</v>
      </c>
      <c r="F19" s="33">
        <f t="shared" si="0"/>
        <v>-21.428571428571416</v>
      </c>
      <c r="G19" s="29">
        <v>35.1</v>
      </c>
      <c r="H19" s="29">
        <v>61.5</v>
      </c>
      <c r="I19" s="62">
        <f t="shared" si="1"/>
        <v>-42.926829268292678</v>
      </c>
      <c r="J19" s="49"/>
    </row>
    <row r="20" spans="2:10" ht="13.15" customHeight="1" x14ac:dyDescent="0.2">
      <c r="B20" s="103" t="s">
        <v>88</v>
      </c>
      <c r="C20" s="108"/>
      <c r="D20" s="29">
        <v>103.5</v>
      </c>
      <c r="E20" s="29">
        <v>153.30000000000001</v>
      </c>
      <c r="F20" s="33">
        <f t="shared" si="0"/>
        <v>-32.485322896281815</v>
      </c>
      <c r="G20" s="29">
        <v>84</v>
      </c>
      <c r="H20" s="29">
        <v>73.099999999999994</v>
      </c>
      <c r="I20" s="62">
        <f t="shared" si="1"/>
        <v>14.911080711354316</v>
      </c>
      <c r="J20" s="49"/>
    </row>
    <row r="21" spans="2:10" ht="13.15" customHeight="1" x14ac:dyDescent="0.2">
      <c r="B21" s="103" t="s">
        <v>70</v>
      </c>
      <c r="C21" s="108"/>
      <c r="D21" s="110" t="s">
        <v>95</v>
      </c>
      <c r="E21" s="110" t="s">
        <v>95</v>
      </c>
      <c r="F21" s="110" t="s">
        <v>96</v>
      </c>
      <c r="G21" s="110" t="s">
        <v>95</v>
      </c>
      <c r="H21" s="110" t="s">
        <v>95</v>
      </c>
      <c r="I21" s="170" t="s">
        <v>96</v>
      </c>
      <c r="J21" s="49"/>
    </row>
    <row r="22" spans="2:10" ht="4.9000000000000004" customHeight="1" x14ac:dyDescent="0.2">
      <c r="C22" s="108"/>
      <c r="D22" s="29"/>
      <c r="E22" s="29"/>
      <c r="F22" s="33"/>
      <c r="G22" s="29"/>
      <c r="H22" s="29"/>
      <c r="I22" s="62"/>
      <c r="J22" s="49"/>
    </row>
    <row r="23" spans="2:10" ht="13.15" customHeight="1" x14ac:dyDescent="0.2">
      <c r="C23" s="111" t="s">
        <v>58</v>
      </c>
      <c r="D23" s="29">
        <f>D10+D12</f>
        <v>7281.5</v>
      </c>
      <c r="E23" s="29">
        <f>E10+E12</f>
        <v>6869.7000000000007</v>
      </c>
      <c r="F23" s="33">
        <f t="shared" si="0"/>
        <v>5.9944393496076884</v>
      </c>
      <c r="G23" s="29">
        <v>2636.2</v>
      </c>
      <c r="H23" s="29">
        <v>2690.5</v>
      </c>
      <c r="I23" s="62">
        <f>G23/H23*100-100</f>
        <v>-2.0182122282103876</v>
      </c>
      <c r="J23" s="49"/>
    </row>
    <row r="24" spans="2:10" ht="4.9000000000000004" customHeight="1" x14ac:dyDescent="0.2">
      <c r="C24" s="108"/>
      <c r="D24" s="29"/>
      <c r="E24" s="29"/>
      <c r="F24" s="33"/>
      <c r="G24" s="29"/>
      <c r="H24" s="29"/>
      <c r="I24" s="62"/>
      <c r="J24" s="49"/>
    </row>
    <row r="25" spans="2:10" ht="13.15" customHeight="1" x14ac:dyDescent="0.2">
      <c r="B25" s="103" t="s">
        <v>71</v>
      </c>
      <c r="C25" s="108"/>
      <c r="D25" s="29">
        <v>165.3</v>
      </c>
      <c r="E25" s="29">
        <v>54</v>
      </c>
      <c r="F25" s="33">
        <f t="shared" si="0"/>
        <v>206.11111111111114</v>
      </c>
      <c r="G25" s="29">
        <v>55.7</v>
      </c>
      <c r="H25" s="29">
        <v>35.1</v>
      </c>
      <c r="I25" s="62">
        <f t="shared" ref="I25:I29" si="2">G25/H25*100-100</f>
        <v>58.689458689458689</v>
      </c>
      <c r="J25" s="49"/>
    </row>
    <row r="26" spans="2:10" ht="13.15" customHeight="1" x14ac:dyDescent="0.2">
      <c r="B26" s="103" t="s">
        <v>72</v>
      </c>
      <c r="C26" s="108"/>
      <c r="D26" s="29">
        <v>72.5</v>
      </c>
      <c r="E26" s="29">
        <v>87.5</v>
      </c>
      <c r="F26" s="33">
        <f t="shared" si="0"/>
        <v>-17.142857142857139</v>
      </c>
      <c r="G26" s="29">
        <v>6.9</v>
      </c>
      <c r="H26" s="29">
        <v>14</v>
      </c>
      <c r="I26" s="62">
        <f t="shared" si="2"/>
        <v>-50.714285714285708</v>
      </c>
      <c r="J26" s="49"/>
    </row>
    <row r="27" spans="2:10" ht="13.15" customHeight="1" x14ac:dyDescent="0.2">
      <c r="B27" s="103" t="s">
        <v>73</v>
      </c>
      <c r="C27" s="108"/>
      <c r="D27" s="29">
        <v>130.19999999999999</v>
      </c>
      <c r="E27" s="29">
        <v>192.5</v>
      </c>
      <c r="F27" s="33">
        <f t="shared" si="0"/>
        <v>-32.363636363636374</v>
      </c>
      <c r="G27" s="29">
        <v>101</v>
      </c>
      <c r="H27" s="29">
        <v>106.4</v>
      </c>
      <c r="I27" s="62">
        <f t="shared" si="2"/>
        <v>-5.0751879699248263</v>
      </c>
      <c r="J27" s="49"/>
    </row>
    <row r="28" spans="2:10" ht="13.15" customHeight="1" x14ac:dyDescent="0.2">
      <c r="B28" s="103" t="s">
        <v>74</v>
      </c>
      <c r="C28" s="108"/>
      <c r="D28" s="29">
        <v>399.9</v>
      </c>
      <c r="E28" s="29">
        <v>309.7</v>
      </c>
      <c r="F28" s="33">
        <f t="shared" si="0"/>
        <v>29.124959638359712</v>
      </c>
      <c r="G28" s="29">
        <v>19.100000000000001</v>
      </c>
      <c r="H28" s="29">
        <v>34.799999999999997</v>
      </c>
      <c r="I28" s="62">
        <f t="shared" si="2"/>
        <v>-45.114942528735625</v>
      </c>
      <c r="J28" s="49"/>
    </row>
    <row r="29" spans="2:10" ht="13.15" customHeight="1" x14ac:dyDescent="0.2">
      <c r="B29" s="103" t="s">
        <v>75</v>
      </c>
      <c r="C29" s="108"/>
      <c r="D29" s="29">
        <v>1.4</v>
      </c>
      <c r="E29" s="29">
        <v>2.5</v>
      </c>
      <c r="F29" s="33">
        <f t="shared" si="0"/>
        <v>-44.000000000000007</v>
      </c>
      <c r="G29" s="29">
        <v>1.2</v>
      </c>
      <c r="H29" s="29">
        <v>2.2999999999999998</v>
      </c>
      <c r="I29" s="62">
        <f t="shared" si="2"/>
        <v>-47.826086956521742</v>
      </c>
      <c r="J29" s="49"/>
    </row>
    <row r="30" spans="2:10" ht="13.15" customHeight="1" x14ac:dyDescent="0.2">
      <c r="B30" s="103" t="s">
        <v>76</v>
      </c>
      <c r="C30" s="108"/>
      <c r="D30" s="110" t="s">
        <v>95</v>
      </c>
      <c r="E30" s="110" t="s">
        <v>95</v>
      </c>
      <c r="F30" s="37" t="s">
        <v>98</v>
      </c>
      <c r="G30" s="110" t="s">
        <v>95</v>
      </c>
      <c r="H30" s="110" t="s">
        <v>95</v>
      </c>
      <c r="I30" s="62" t="s">
        <v>98</v>
      </c>
      <c r="J30" s="49"/>
    </row>
    <row r="31" spans="2:10" ht="4.9000000000000004" customHeight="1" x14ac:dyDescent="0.2">
      <c r="C31" s="108"/>
      <c r="D31" s="29"/>
      <c r="E31" s="29"/>
      <c r="F31" s="33"/>
      <c r="G31" s="29"/>
      <c r="H31" s="29"/>
      <c r="I31" s="62"/>
      <c r="J31" s="49"/>
    </row>
    <row r="32" spans="2:10" ht="13.15" customHeight="1" x14ac:dyDescent="0.2">
      <c r="C32" s="111" t="s">
        <v>59</v>
      </c>
      <c r="D32" s="29">
        <v>769.2</v>
      </c>
      <c r="E32" s="29">
        <v>646.29999999999995</v>
      </c>
      <c r="F32" s="33">
        <f t="shared" si="0"/>
        <v>19.015936871421957</v>
      </c>
      <c r="G32" s="29">
        <v>184</v>
      </c>
      <c r="H32" s="29">
        <f>SUM(H25:H30)</f>
        <v>192.60000000000002</v>
      </c>
      <c r="I32" s="62">
        <f>G32/H32*100-100</f>
        <v>-4.4652128764278416</v>
      </c>
      <c r="J32" s="49"/>
    </row>
    <row r="33" spans="2:13" ht="4.9000000000000004" customHeight="1" x14ac:dyDescent="0.2">
      <c r="C33" s="108"/>
      <c r="D33" s="29"/>
      <c r="E33" s="29"/>
      <c r="F33" s="33"/>
      <c r="G33" s="29"/>
      <c r="H33" s="29"/>
      <c r="I33" s="62"/>
      <c r="J33" s="49"/>
    </row>
    <row r="34" spans="2:13" ht="13.15" customHeight="1" x14ac:dyDescent="0.2">
      <c r="B34" s="103" t="s">
        <v>77</v>
      </c>
      <c r="C34" s="108"/>
      <c r="D34" s="29">
        <v>1462.9</v>
      </c>
      <c r="E34" s="29">
        <v>1254.0999999999999</v>
      </c>
      <c r="F34" s="33">
        <f t="shared" si="0"/>
        <v>16.649390000797396</v>
      </c>
      <c r="G34" s="29">
        <v>380.7</v>
      </c>
      <c r="H34" s="29">
        <v>333.8</v>
      </c>
      <c r="I34" s="62">
        <f t="shared" ref="I34:I39" si="3">G34/H34*100-100</f>
        <v>14.050329538645883</v>
      </c>
      <c r="J34" s="49"/>
    </row>
    <row r="35" spans="2:13" ht="13.15" customHeight="1" x14ac:dyDescent="0.2">
      <c r="B35" s="103" t="s">
        <v>78</v>
      </c>
      <c r="C35" s="108"/>
      <c r="D35" s="29">
        <v>1258.5</v>
      </c>
      <c r="E35" s="29">
        <v>1036.5</v>
      </c>
      <c r="F35" s="33">
        <f t="shared" si="0"/>
        <v>21.418234442836464</v>
      </c>
      <c r="G35" s="29">
        <v>176.7</v>
      </c>
      <c r="H35" s="29">
        <v>157.1</v>
      </c>
      <c r="I35" s="62">
        <f t="shared" si="3"/>
        <v>12.476129853596433</v>
      </c>
      <c r="J35" s="49"/>
    </row>
    <row r="36" spans="2:13" ht="13.15" customHeight="1" x14ac:dyDescent="0.2">
      <c r="B36" s="103" t="s">
        <v>79</v>
      </c>
      <c r="C36" s="108"/>
      <c r="D36" s="29">
        <v>759.6</v>
      </c>
      <c r="E36" s="29">
        <v>1787.4</v>
      </c>
      <c r="F36" s="33">
        <f t="shared" si="0"/>
        <v>-57.502517623363545</v>
      </c>
      <c r="G36" s="29">
        <v>320.89999999999998</v>
      </c>
      <c r="H36" s="29">
        <v>374.2</v>
      </c>
      <c r="I36" s="62">
        <f t="shared" si="3"/>
        <v>-14.243719935863169</v>
      </c>
      <c r="J36" s="49"/>
    </row>
    <row r="37" spans="2:13" ht="13.15" customHeight="1" x14ac:dyDescent="0.2">
      <c r="B37" s="103" t="s">
        <v>80</v>
      </c>
      <c r="C37" s="108"/>
      <c r="D37" s="29">
        <v>208.7</v>
      </c>
      <c r="E37" s="29">
        <v>115.5</v>
      </c>
      <c r="F37" s="33">
        <f t="shared" si="0"/>
        <v>80.69264069264068</v>
      </c>
      <c r="G37" s="29">
        <v>69.8</v>
      </c>
      <c r="H37" s="29">
        <v>47</v>
      </c>
      <c r="I37" s="62">
        <f t="shared" si="3"/>
        <v>48.510638297872333</v>
      </c>
      <c r="J37" s="49"/>
    </row>
    <row r="38" spans="2:13" ht="13.15" customHeight="1" x14ac:dyDescent="0.2">
      <c r="B38" s="103" t="s">
        <v>81</v>
      </c>
      <c r="C38" s="108"/>
      <c r="D38" s="29">
        <v>0.2</v>
      </c>
      <c r="E38" s="29">
        <v>1.4</v>
      </c>
      <c r="F38" s="33">
        <f t="shared" si="0"/>
        <v>-85.714285714285708</v>
      </c>
      <c r="G38" s="29">
        <v>0.2</v>
      </c>
      <c r="H38" s="29">
        <v>1.2</v>
      </c>
      <c r="I38" s="62">
        <f t="shared" si="3"/>
        <v>-83.333333333333329</v>
      </c>
      <c r="J38" s="49"/>
    </row>
    <row r="39" spans="2:13" ht="13.15" customHeight="1" x14ac:dyDescent="0.2">
      <c r="B39" s="103" t="s">
        <v>82</v>
      </c>
      <c r="C39" s="108"/>
      <c r="D39" s="29">
        <v>202.6</v>
      </c>
      <c r="E39" s="29">
        <v>198.9</v>
      </c>
      <c r="F39" s="33">
        <f t="shared" si="0"/>
        <v>1.8602312719959713</v>
      </c>
      <c r="G39" s="29">
        <v>131.9</v>
      </c>
      <c r="H39" s="29">
        <v>127.2</v>
      </c>
      <c r="I39" s="62">
        <f t="shared" si="3"/>
        <v>3.6949685534591197</v>
      </c>
      <c r="J39" s="49"/>
    </row>
    <row r="40" spans="2:13" ht="13.15" customHeight="1" x14ac:dyDescent="0.2">
      <c r="B40" s="103" t="s">
        <v>83</v>
      </c>
      <c r="C40" s="108"/>
      <c r="D40" s="110" t="s">
        <v>95</v>
      </c>
      <c r="E40" s="110" t="s">
        <v>95</v>
      </c>
      <c r="F40" s="110" t="s">
        <v>96</v>
      </c>
      <c r="G40" s="110" t="s">
        <v>95</v>
      </c>
      <c r="H40" s="110" t="s">
        <v>95</v>
      </c>
      <c r="I40" s="170" t="s">
        <v>96</v>
      </c>
      <c r="J40" s="112"/>
      <c r="K40" s="113"/>
      <c r="L40" s="113"/>
      <c r="M40" s="113"/>
    </row>
    <row r="41" spans="2:13" ht="4.9000000000000004" customHeight="1" x14ac:dyDescent="0.2">
      <c r="C41" s="108"/>
      <c r="D41" s="29"/>
      <c r="E41" s="29"/>
      <c r="F41" s="33"/>
      <c r="G41" s="29"/>
      <c r="H41" s="29"/>
      <c r="I41" s="62"/>
      <c r="J41" s="49"/>
    </row>
    <row r="42" spans="2:13" ht="13.15" customHeight="1" x14ac:dyDescent="0.2">
      <c r="C42" s="111" t="s">
        <v>60</v>
      </c>
      <c r="D42" s="29">
        <f>SUM(D34:D40)</f>
        <v>3892.4999999999995</v>
      </c>
      <c r="E42" s="29">
        <f>SUM(E34:E40)</f>
        <v>4393.7999999999993</v>
      </c>
      <c r="F42" s="33">
        <f t="shared" si="0"/>
        <v>-11.409258500614499</v>
      </c>
      <c r="G42" s="29">
        <f>SUM(G34:G40)</f>
        <v>1080.2</v>
      </c>
      <c r="H42" s="29">
        <f>SUM(H34:H40)</f>
        <v>1040.5</v>
      </c>
      <c r="I42" s="62">
        <f>G42/H42*100-100</f>
        <v>3.8154733301297483</v>
      </c>
      <c r="J42" s="114"/>
      <c r="K42" s="50"/>
      <c r="L42" s="50"/>
      <c r="M42" s="50"/>
    </row>
    <row r="43" spans="2:13" ht="4.9000000000000004" customHeight="1" x14ac:dyDescent="0.2">
      <c r="C43" s="108"/>
      <c r="D43" s="29"/>
      <c r="E43" s="29"/>
      <c r="F43" s="33"/>
      <c r="G43" s="29"/>
      <c r="H43" s="29"/>
      <c r="I43" s="62"/>
      <c r="J43" s="49"/>
    </row>
    <row r="44" spans="2:13" ht="13.15" customHeight="1" x14ac:dyDescent="0.2">
      <c r="B44" s="103" t="s">
        <v>84</v>
      </c>
      <c r="C44" s="108"/>
      <c r="D44" s="29">
        <v>55</v>
      </c>
      <c r="E44" s="29">
        <v>48.8</v>
      </c>
      <c r="F44" s="33">
        <f t="shared" si="0"/>
        <v>12.704918032786878</v>
      </c>
      <c r="G44" s="29">
        <v>42.7</v>
      </c>
      <c r="H44" s="29">
        <v>37.1</v>
      </c>
      <c r="I44" s="62">
        <f t="shared" ref="I44:I47" si="4">G44/H44*100-100</f>
        <v>15.094339622641513</v>
      </c>
      <c r="J44" s="49"/>
    </row>
    <row r="45" spans="2:13" ht="13.15" customHeight="1" x14ac:dyDescent="0.2">
      <c r="B45" s="103" t="s">
        <v>85</v>
      </c>
      <c r="C45" s="108"/>
      <c r="D45" s="29">
        <v>190.3</v>
      </c>
      <c r="E45" s="29">
        <v>109.4</v>
      </c>
      <c r="F45" s="33">
        <f t="shared" si="0"/>
        <v>73.948811700182802</v>
      </c>
      <c r="G45" s="29">
        <v>101.7</v>
      </c>
      <c r="H45" s="29">
        <v>73.7</v>
      </c>
      <c r="I45" s="62">
        <f t="shared" si="4"/>
        <v>37.991858887381284</v>
      </c>
      <c r="J45" s="49"/>
    </row>
    <row r="46" spans="2:13" ht="13.15" customHeight="1" x14ac:dyDescent="0.2">
      <c r="B46" s="103" t="s">
        <v>86</v>
      </c>
      <c r="C46" s="108"/>
      <c r="D46" s="29">
        <v>525.1</v>
      </c>
      <c r="E46" s="29">
        <v>564.6</v>
      </c>
      <c r="F46" s="33">
        <f t="shared" si="0"/>
        <v>-6.9961034360609347</v>
      </c>
      <c r="G46" s="29">
        <v>431.4</v>
      </c>
      <c r="H46" s="29">
        <v>475.9</v>
      </c>
      <c r="I46" s="62">
        <f t="shared" si="4"/>
        <v>-9.3507039293969285</v>
      </c>
      <c r="J46" s="49"/>
    </row>
    <row r="47" spans="2:13" ht="13.15" customHeight="1" x14ac:dyDescent="0.2">
      <c r="B47" s="103" t="s">
        <v>87</v>
      </c>
      <c r="C47" s="108"/>
      <c r="D47" s="29">
        <v>5793.6</v>
      </c>
      <c r="E47" s="29">
        <v>5910.3</v>
      </c>
      <c r="F47" s="33">
        <f t="shared" si="0"/>
        <v>-1.9745190599461893</v>
      </c>
      <c r="G47" s="29">
        <v>4413.8999999999996</v>
      </c>
      <c r="H47" s="29">
        <v>4524.8999999999996</v>
      </c>
      <c r="I47" s="62">
        <f t="shared" si="4"/>
        <v>-2.4530928860306318</v>
      </c>
      <c r="J47" s="49"/>
    </row>
    <row r="48" spans="2:13" ht="4.9000000000000004" customHeight="1" x14ac:dyDescent="0.2">
      <c r="C48" s="108"/>
      <c r="D48" s="29"/>
      <c r="E48" s="29"/>
      <c r="F48" s="33"/>
      <c r="G48" s="29"/>
      <c r="H48" s="29"/>
      <c r="I48" s="62"/>
      <c r="J48" s="49"/>
    </row>
    <row r="49" spans="1:10" ht="13.15" customHeight="1" x14ac:dyDescent="0.2">
      <c r="C49" s="111" t="s">
        <v>61</v>
      </c>
      <c r="D49" s="29">
        <f>SUM(D44:D47)</f>
        <v>6564</v>
      </c>
      <c r="E49" s="29">
        <f>SUM(E44:E47)</f>
        <v>6633.1</v>
      </c>
      <c r="F49" s="33">
        <f t="shared" si="0"/>
        <v>-1.0417451870166303</v>
      </c>
      <c r="G49" s="29">
        <f>SUM(G44:G47)</f>
        <v>4989.7</v>
      </c>
      <c r="H49" s="29">
        <f>SUM(H44:H47)</f>
        <v>5111.5999999999995</v>
      </c>
      <c r="I49" s="62">
        <f>G49/H49*100-100</f>
        <v>-2.3847718913842897</v>
      </c>
      <c r="J49" s="49"/>
    </row>
    <row r="50" spans="1:10" ht="4.9000000000000004" customHeight="1" x14ac:dyDescent="0.2">
      <c r="C50" s="108"/>
      <c r="D50" s="29"/>
      <c r="E50" s="29"/>
      <c r="F50" s="33"/>
      <c r="G50" s="29"/>
      <c r="H50" s="29"/>
      <c r="I50" s="62"/>
      <c r="J50" s="49"/>
    </row>
    <row r="51" spans="1:10" ht="13.15" customHeight="1" x14ac:dyDescent="0.2">
      <c r="B51" s="103" t="s">
        <v>62</v>
      </c>
      <c r="C51" s="108"/>
      <c r="D51" s="29">
        <v>174.5</v>
      </c>
      <c r="E51" s="29">
        <v>175.4</v>
      </c>
      <c r="F51" s="33">
        <f t="shared" si="0"/>
        <v>-0.5131128848346691</v>
      </c>
      <c r="G51" s="29">
        <v>10.7</v>
      </c>
      <c r="H51" s="29">
        <v>8.8000000000000007</v>
      </c>
      <c r="I51" s="62">
        <f>G51/H51*100-100</f>
        <v>21.590909090909079</v>
      </c>
      <c r="J51" s="49"/>
    </row>
    <row r="52" spans="1:10" ht="4.9000000000000004" customHeight="1" x14ac:dyDescent="0.2">
      <c r="B52" s="103"/>
      <c r="C52" s="108"/>
      <c r="D52" s="29"/>
      <c r="E52" s="29"/>
      <c r="F52" s="33"/>
      <c r="G52" s="29"/>
      <c r="H52" s="29"/>
      <c r="I52" s="62"/>
      <c r="J52" s="49"/>
    </row>
    <row r="53" spans="1:10" ht="13.15" customHeight="1" x14ac:dyDescent="0.2">
      <c r="B53" s="103" t="s">
        <v>63</v>
      </c>
      <c r="C53" s="108"/>
      <c r="D53" s="110" t="s">
        <v>95</v>
      </c>
      <c r="E53" s="110" t="s">
        <v>95</v>
      </c>
      <c r="F53" s="110" t="s">
        <v>96</v>
      </c>
      <c r="G53" s="110" t="s">
        <v>95</v>
      </c>
      <c r="H53" s="110" t="s">
        <v>95</v>
      </c>
      <c r="I53" s="170" t="s">
        <v>96</v>
      </c>
      <c r="J53" s="49"/>
    </row>
    <row r="54" spans="1:10" ht="4.9000000000000004" customHeight="1" x14ac:dyDescent="0.2">
      <c r="A54" s="48"/>
      <c r="B54" s="48"/>
      <c r="C54" s="115"/>
      <c r="D54" s="44"/>
      <c r="E54" s="44"/>
      <c r="F54" s="116"/>
      <c r="G54" s="44"/>
      <c r="H54" s="44"/>
      <c r="I54" s="117"/>
      <c r="J54" s="49"/>
    </row>
    <row r="55" spans="1:10" ht="13.15" customHeight="1" x14ac:dyDescent="0.2">
      <c r="C55" s="118" t="s">
        <v>11</v>
      </c>
      <c r="D55" s="119">
        <f>D23+D32+D42+D49+D51</f>
        <v>18681.699999999997</v>
      </c>
      <c r="E55" s="119">
        <f>E23+E32+E42+E49+E51</f>
        <v>18718.300000000003</v>
      </c>
      <c r="F55" s="30">
        <f t="shared" si="0"/>
        <v>-0.19553057702891863</v>
      </c>
      <c r="G55" s="119">
        <v>8900.7000000000007</v>
      </c>
      <c r="H55" s="119">
        <v>9043.9</v>
      </c>
      <c r="I55" s="47">
        <f>G55/H55*100-100</f>
        <v>-1.583387697785227</v>
      </c>
      <c r="J55" s="49"/>
    </row>
    <row r="62" spans="1:10" x14ac:dyDescent="0.2">
      <c r="A62" s="48"/>
      <c r="B62" s="48"/>
    </row>
    <row r="63" spans="1:10" x14ac:dyDescent="0.2">
      <c r="A63" s="3" t="s">
        <v>27</v>
      </c>
    </row>
  </sheetData>
  <mergeCells count="7">
    <mergeCell ref="A3:C8"/>
    <mergeCell ref="G4:I4"/>
    <mergeCell ref="D7:E8"/>
    <mergeCell ref="G7:H8"/>
    <mergeCell ref="D3:I3"/>
    <mergeCell ref="D5:I5"/>
    <mergeCell ref="D4:F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1/13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view="pageLayout" zoomScaleNormal="100" workbookViewId="0">
      <selection activeCell="A2" sqref="A2"/>
    </sheetView>
  </sheetViews>
  <sheetFormatPr baseColWidth="10" defaultRowHeight="11.25" x14ac:dyDescent="0.2"/>
  <cols>
    <col min="1" max="1" width="8.28515625" style="120" customWidth="1"/>
    <col min="2" max="2" width="8.7109375" style="120" customWidth="1"/>
    <col min="3" max="3" width="7.7109375" style="120" customWidth="1"/>
    <col min="4" max="4" width="8.85546875" style="120" customWidth="1"/>
    <col min="5" max="5" width="8.5703125" style="120" customWidth="1"/>
    <col min="6" max="6" width="8.28515625" style="120" customWidth="1"/>
    <col min="7" max="7" width="2.28515625" style="120" customWidth="1"/>
    <col min="8" max="8" width="7.85546875" style="120" customWidth="1"/>
    <col min="9" max="9" width="24" style="120" customWidth="1"/>
    <col min="10" max="10" width="5.140625" style="120" customWidth="1"/>
    <col min="11" max="12" width="11.42578125" style="121"/>
    <col min="13" max="16384" width="11.42578125" style="120"/>
  </cols>
  <sheetData>
    <row r="1" spans="1:10" x14ac:dyDescent="0.2">
      <c r="A1" s="103" t="s">
        <v>239</v>
      </c>
    </row>
    <row r="3" spans="1:10" ht="13.15" customHeight="1" x14ac:dyDescent="0.2">
      <c r="A3" s="220" t="s">
        <v>10</v>
      </c>
      <c r="B3" s="221"/>
      <c r="C3" s="221"/>
      <c r="D3" s="221"/>
      <c r="E3" s="221"/>
      <c r="F3" s="222"/>
      <c r="G3" s="214" t="s">
        <v>55</v>
      </c>
      <c r="H3" s="214"/>
      <c r="I3" s="214"/>
      <c r="J3" s="121"/>
    </row>
    <row r="4" spans="1:10" x14ac:dyDescent="0.2">
      <c r="A4" s="220" t="s">
        <v>240</v>
      </c>
      <c r="B4" s="221"/>
      <c r="C4" s="222"/>
      <c r="D4" s="220" t="s">
        <v>241</v>
      </c>
      <c r="E4" s="221"/>
      <c r="F4" s="222"/>
      <c r="G4" s="216"/>
      <c r="H4" s="216"/>
      <c r="I4" s="216"/>
      <c r="J4" s="121"/>
    </row>
    <row r="5" spans="1:10" ht="13.15" customHeight="1" x14ac:dyDescent="0.2">
      <c r="A5" s="220" t="s">
        <v>104</v>
      </c>
      <c r="B5" s="221"/>
      <c r="C5" s="221"/>
      <c r="D5" s="221"/>
      <c r="E5" s="221"/>
      <c r="F5" s="222"/>
      <c r="G5" s="216"/>
      <c r="H5" s="216"/>
      <c r="I5" s="216"/>
      <c r="J5" s="121"/>
    </row>
    <row r="6" spans="1:10" ht="13.15" customHeight="1" x14ac:dyDescent="0.2">
      <c r="A6" s="22">
        <v>2013</v>
      </c>
      <c r="B6" s="22">
        <v>2012</v>
      </c>
      <c r="C6" s="23" t="s">
        <v>7</v>
      </c>
      <c r="D6" s="22">
        <v>2013</v>
      </c>
      <c r="E6" s="22">
        <v>2012</v>
      </c>
      <c r="F6" s="122" t="s">
        <v>7</v>
      </c>
      <c r="G6" s="216"/>
      <c r="H6" s="216"/>
      <c r="I6" s="216"/>
      <c r="J6" s="121"/>
    </row>
    <row r="7" spans="1:10" ht="13.15" customHeight="1" x14ac:dyDescent="0.2">
      <c r="A7" s="202" t="s">
        <v>29</v>
      </c>
      <c r="B7" s="204"/>
      <c r="C7" s="25" t="s">
        <v>190</v>
      </c>
      <c r="D7" s="202" t="s">
        <v>29</v>
      </c>
      <c r="E7" s="204"/>
      <c r="F7" s="123" t="s">
        <v>190</v>
      </c>
      <c r="G7" s="216"/>
      <c r="H7" s="216"/>
      <c r="I7" s="216"/>
      <c r="J7" s="121"/>
    </row>
    <row r="8" spans="1:10" ht="13.15" customHeight="1" x14ac:dyDescent="0.2">
      <c r="A8" s="205"/>
      <c r="B8" s="207"/>
      <c r="C8" s="27" t="s">
        <v>30</v>
      </c>
      <c r="D8" s="205"/>
      <c r="E8" s="207"/>
      <c r="F8" s="124" t="s">
        <v>30</v>
      </c>
      <c r="G8" s="218"/>
      <c r="H8" s="218"/>
      <c r="I8" s="218"/>
      <c r="J8" s="121"/>
    </row>
    <row r="9" spans="1:10" ht="4.9000000000000004" customHeight="1" x14ac:dyDescent="0.2">
      <c r="A9" s="125"/>
      <c r="B9" s="125"/>
      <c r="C9" s="125"/>
      <c r="D9" s="125"/>
      <c r="E9" s="125"/>
      <c r="F9" s="125"/>
      <c r="G9" s="3"/>
      <c r="H9" s="3"/>
      <c r="I9" s="45"/>
      <c r="J9" s="121"/>
    </row>
    <row r="10" spans="1:10" ht="13.15" customHeight="1" x14ac:dyDescent="0.2">
      <c r="A10" s="29">
        <v>228.2</v>
      </c>
      <c r="B10" s="29">
        <v>200.7</v>
      </c>
      <c r="C10" s="33">
        <f t="shared" ref="C10" si="0">A10/B10*100-100</f>
        <v>13.702042850024924</v>
      </c>
      <c r="D10" s="29">
        <v>37.700000000000003</v>
      </c>
      <c r="E10" s="29">
        <v>35.299999999999997</v>
      </c>
      <c r="F10" s="33">
        <f>D10/E10*100-100</f>
        <v>6.7988668555240821</v>
      </c>
      <c r="G10" s="103" t="s">
        <v>56</v>
      </c>
      <c r="H10" s="3"/>
      <c r="I10" s="49"/>
      <c r="J10" s="121"/>
    </row>
    <row r="11" spans="1:10" ht="4.9000000000000004" customHeight="1" x14ac:dyDescent="0.2">
      <c r="A11" s="29"/>
      <c r="B11" s="29"/>
      <c r="C11" s="33"/>
      <c r="D11" s="29"/>
      <c r="E11" s="29"/>
      <c r="F11" s="33"/>
      <c r="G11" s="103"/>
      <c r="H11" s="3"/>
      <c r="I11" s="49"/>
      <c r="J11" s="121"/>
    </row>
    <row r="12" spans="1:10" ht="13.15" customHeight="1" x14ac:dyDescent="0.2">
      <c r="A12" s="29">
        <f>SUM(A13:A21)</f>
        <v>5142.8</v>
      </c>
      <c r="B12" s="29">
        <f>SUM(B13:B21)</f>
        <v>4779</v>
      </c>
      <c r="C12" s="33">
        <f>A12/B12*100-100</f>
        <v>7.6124712282904454</v>
      </c>
      <c r="D12" s="29">
        <f>SUM(D13:D21)</f>
        <v>2959</v>
      </c>
      <c r="E12" s="29">
        <f>SUM(E13:E21)</f>
        <v>2851.7999999999997</v>
      </c>
      <c r="F12" s="33">
        <f>D12/E12*100-100</f>
        <v>3.7590293849498693</v>
      </c>
      <c r="G12" s="103" t="s">
        <v>57</v>
      </c>
      <c r="H12" s="3"/>
      <c r="I12" s="49"/>
      <c r="J12" s="121"/>
    </row>
    <row r="13" spans="1:10" x14ac:dyDescent="0.2">
      <c r="A13" s="29"/>
      <c r="B13" s="29"/>
      <c r="C13" s="33"/>
      <c r="D13" s="29"/>
      <c r="E13" s="29"/>
      <c r="F13" s="33"/>
      <c r="G13" s="103" t="s">
        <v>13</v>
      </c>
      <c r="H13" s="3"/>
      <c r="I13" s="49"/>
      <c r="J13" s="121"/>
    </row>
    <row r="14" spans="1:10" ht="13.15" customHeight="1" x14ac:dyDescent="0.2">
      <c r="A14" s="29">
        <v>2975.6</v>
      </c>
      <c r="B14" s="29">
        <v>2730.3</v>
      </c>
      <c r="C14" s="33">
        <f t="shared" ref="C14:C20" si="1">A14/B14*100-100</f>
        <v>8.9843606929641311</v>
      </c>
      <c r="D14" s="29">
        <v>2189</v>
      </c>
      <c r="E14" s="29">
        <v>2046.5</v>
      </c>
      <c r="F14" s="33">
        <f t="shared" ref="F14:F20" si="2">D14/E14*100-100</f>
        <v>6.9631077449303689</v>
      </c>
      <c r="G14" s="3"/>
      <c r="H14" s="103" t="s">
        <v>64</v>
      </c>
      <c r="I14" s="49"/>
      <c r="J14" s="121"/>
    </row>
    <row r="15" spans="1:10" ht="13.15" customHeight="1" x14ac:dyDescent="0.2">
      <c r="A15" s="29">
        <v>229.9</v>
      </c>
      <c r="B15" s="29">
        <v>234.7</v>
      </c>
      <c r="C15" s="33">
        <f t="shared" si="1"/>
        <v>-2.0451640391989656</v>
      </c>
      <c r="D15" s="29">
        <v>90.8</v>
      </c>
      <c r="E15" s="29">
        <v>111.1</v>
      </c>
      <c r="F15" s="33">
        <f t="shared" si="2"/>
        <v>-18.271827182718269</v>
      </c>
      <c r="G15" s="3"/>
      <c r="H15" s="103" t="s">
        <v>65</v>
      </c>
      <c r="I15" s="49"/>
      <c r="J15" s="121"/>
    </row>
    <row r="16" spans="1:10" ht="13.15" customHeight="1" x14ac:dyDescent="0.2">
      <c r="A16" s="29">
        <v>299.39999999999998</v>
      </c>
      <c r="B16" s="29">
        <v>287.89999999999998</v>
      </c>
      <c r="C16" s="33">
        <f t="shared" si="1"/>
        <v>3.9944425147620706</v>
      </c>
      <c r="D16" s="29">
        <v>42.3</v>
      </c>
      <c r="E16" s="29">
        <v>52.3</v>
      </c>
      <c r="F16" s="33">
        <f t="shared" si="2"/>
        <v>-19.120458891013385</v>
      </c>
      <c r="G16" s="3"/>
      <c r="H16" s="103" t="s">
        <v>66</v>
      </c>
      <c r="I16" s="49"/>
      <c r="J16" s="121"/>
    </row>
    <row r="17" spans="1:10" ht="13.15" customHeight="1" x14ac:dyDescent="0.2">
      <c r="A17" s="29">
        <v>840.7</v>
      </c>
      <c r="B17" s="29">
        <v>829.5</v>
      </c>
      <c r="C17" s="33">
        <f t="shared" si="1"/>
        <v>1.350210970464147</v>
      </c>
      <c r="D17" s="29">
        <v>319.5</v>
      </c>
      <c r="E17" s="29">
        <v>338.2</v>
      </c>
      <c r="F17" s="33">
        <f t="shared" si="2"/>
        <v>-5.5292726197516231</v>
      </c>
      <c r="G17" s="3"/>
      <c r="H17" s="103" t="s">
        <v>67</v>
      </c>
      <c r="I17" s="49"/>
      <c r="J17" s="121"/>
    </row>
    <row r="18" spans="1:10" ht="13.15" customHeight="1" x14ac:dyDescent="0.2">
      <c r="A18" s="29">
        <v>220.8</v>
      </c>
      <c r="B18" s="29">
        <v>129.9</v>
      </c>
      <c r="C18" s="33">
        <f t="shared" si="1"/>
        <v>69.976905311778296</v>
      </c>
      <c r="D18" s="29">
        <v>35.200000000000003</v>
      </c>
      <c r="E18" s="29">
        <v>17.600000000000001</v>
      </c>
      <c r="F18" s="33">
        <f t="shared" si="2"/>
        <v>100</v>
      </c>
      <c r="G18" s="3"/>
      <c r="H18" s="103" t="s">
        <v>68</v>
      </c>
      <c r="I18" s="49"/>
      <c r="J18" s="121"/>
    </row>
    <row r="19" spans="1:10" ht="13.15" customHeight="1" x14ac:dyDescent="0.2">
      <c r="A19" s="29">
        <v>206.4</v>
      </c>
      <c r="B19" s="29">
        <v>250.3</v>
      </c>
      <c r="C19" s="33">
        <f t="shared" si="1"/>
        <v>-17.538953256092697</v>
      </c>
      <c r="D19" s="29">
        <v>105.2</v>
      </c>
      <c r="E19" s="29">
        <v>172.7</v>
      </c>
      <c r="F19" s="33">
        <f t="shared" si="2"/>
        <v>-39.085118702953089</v>
      </c>
      <c r="G19" s="3"/>
      <c r="H19" s="103" t="s">
        <v>69</v>
      </c>
      <c r="I19" s="49"/>
      <c r="J19" s="121"/>
    </row>
    <row r="20" spans="1:10" ht="13.15" customHeight="1" x14ac:dyDescent="0.2">
      <c r="A20" s="29">
        <v>370</v>
      </c>
      <c r="B20" s="29">
        <v>316.39999999999998</v>
      </c>
      <c r="C20" s="33">
        <f t="shared" si="1"/>
        <v>16.940581542351453</v>
      </c>
      <c r="D20" s="29">
        <v>177</v>
      </c>
      <c r="E20" s="29">
        <v>113.4</v>
      </c>
      <c r="F20" s="33">
        <f t="shared" si="2"/>
        <v>56.084656084656075</v>
      </c>
      <c r="G20" s="3"/>
      <c r="H20" s="103" t="s">
        <v>88</v>
      </c>
      <c r="I20" s="49"/>
      <c r="J20" s="121"/>
    </row>
    <row r="21" spans="1:10" ht="13.15" customHeight="1" x14ac:dyDescent="0.2">
      <c r="A21" s="110" t="s">
        <v>95</v>
      </c>
      <c r="B21" s="110" t="s">
        <v>95</v>
      </c>
      <c r="C21" s="110" t="s">
        <v>96</v>
      </c>
      <c r="D21" s="110" t="s">
        <v>95</v>
      </c>
      <c r="E21" s="110" t="s">
        <v>95</v>
      </c>
      <c r="F21" s="110" t="s">
        <v>96</v>
      </c>
      <c r="G21" s="3"/>
      <c r="H21" s="103" t="s">
        <v>70</v>
      </c>
      <c r="I21" s="49"/>
      <c r="J21" s="121"/>
    </row>
    <row r="22" spans="1:10" ht="4.9000000000000004" customHeight="1" x14ac:dyDescent="0.2">
      <c r="A22" s="29"/>
      <c r="B22" s="29"/>
      <c r="C22" s="33"/>
      <c r="D22" s="29"/>
      <c r="E22" s="29"/>
      <c r="F22" s="33"/>
      <c r="G22" s="3"/>
      <c r="H22" s="3"/>
      <c r="I22" s="49"/>
      <c r="J22" s="121"/>
    </row>
    <row r="23" spans="1:10" ht="13.15" customHeight="1" x14ac:dyDescent="0.2">
      <c r="A23" s="29">
        <v>5370.9</v>
      </c>
      <c r="B23" s="29">
        <v>4979.5</v>
      </c>
      <c r="C23" s="33">
        <f t="shared" ref="C23:C55" si="3">A23/B23*100-100</f>
        <v>7.860226930414683</v>
      </c>
      <c r="D23" s="29">
        <f>SUM(D12+D10)</f>
        <v>2996.7</v>
      </c>
      <c r="E23" s="29">
        <f>E10+E12</f>
        <v>2887.1</v>
      </c>
      <c r="F23" s="33">
        <f>D23/E23*100-100</f>
        <v>3.7961968757576727</v>
      </c>
      <c r="G23" s="3"/>
      <c r="H23" s="3"/>
      <c r="I23" s="126" t="s">
        <v>58</v>
      </c>
      <c r="J23" s="121"/>
    </row>
    <row r="24" spans="1:10" ht="4.9000000000000004" customHeight="1" x14ac:dyDescent="0.2">
      <c r="A24" s="29"/>
      <c r="B24" s="29"/>
      <c r="C24" s="33"/>
      <c r="D24" s="29"/>
      <c r="E24" s="29"/>
      <c r="F24" s="33"/>
      <c r="G24" s="3"/>
      <c r="H24" s="3"/>
      <c r="I24" s="49"/>
      <c r="J24" s="121"/>
    </row>
    <row r="25" spans="1:10" ht="13.15" customHeight="1" x14ac:dyDescent="0.2">
      <c r="A25" s="29">
        <v>195.3</v>
      </c>
      <c r="B25" s="29">
        <v>174.9</v>
      </c>
      <c r="C25" s="33">
        <f t="shared" si="3"/>
        <v>11.663807890222984</v>
      </c>
      <c r="D25" s="29">
        <v>92.4</v>
      </c>
      <c r="E25" s="29">
        <v>54.1</v>
      </c>
      <c r="F25" s="33">
        <f t="shared" ref="F25:F29" si="4">D25/E25*100-100</f>
        <v>70.794824399260648</v>
      </c>
      <c r="G25" s="3"/>
      <c r="H25" s="103" t="s">
        <v>71</v>
      </c>
      <c r="I25" s="49"/>
      <c r="J25" s="121"/>
    </row>
    <row r="26" spans="1:10" ht="13.15" customHeight="1" x14ac:dyDescent="0.2">
      <c r="A26" s="29">
        <v>137.80000000000001</v>
      </c>
      <c r="B26" s="29">
        <v>75.5</v>
      </c>
      <c r="C26" s="33">
        <f t="shared" si="3"/>
        <v>82.516556291390742</v>
      </c>
      <c r="D26" s="29">
        <v>33</v>
      </c>
      <c r="E26" s="29">
        <v>58</v>
      </c>
      <c r="F26" s="33">
        <f t="shared" si="4"/>
        <v>-43.103448275862064</v>
      </c>
      <c r="G26" s="3"/>
      <c r="H26" s="103" t="s">
        <v>72</v>
      </c>
      <c r="I26" s="49"/>
      <c r="J26" s="121"/>
    </row>
    <row r="27" spans="1:10" ht="13.15" customHeight="1" x14ac:dyDescent="0.2">
      <c r="A27" s="29">
        <v>240.5</v>
      </c>
      <c r="B27" s="29">
        <v>202.6</v>
      </c>
      <c r="C27" s="33">
        <f t="shared" si="3"/>
        <v>18.706811451135238</v>
      </c>
      <c r="D27" s="29">
        <v>132.19999999999999</v>
      </c>
      <c r="E27" s="29">
        <v>99.3</v>
      </c>
      <c r="F27" s="33">
        <f t="shared" si="4"/>
        <v>33.131923464249724</v>
      </c>
      <c r="G27" s="3"/>
      <c r="H27" s="103" t="s">
        <v>73</v>
      </c>
      <c r="I27" s="49"/>
      <c r="J27" s="121"/>
    </row>
    <row r="28" spans="1:10" ht="13.15" customHeight="1" x14ac:dyDescent="0.2">
      <c r="A28" s="29">
        <v>125.5</v>
      </c>
      <c r="B28" s="29">
        <v>110.8</v>
      </c>
      <c r="C28" s="33">
        <f t="shared" si="3"/>
        <v>13.267148014440437</v>
      </c>
      <c r="D28" s="29">
        <v>46.9</v>
      </c>
      <c r="E28" s="29">
        <v>69.900000000000006</v>
      </c>
      <c r="F28" s="33">
        <f t="shared" si="4"/>
        <v>-32.904148783977121</v>
      </c>
      <c r="G28" s="3"/>
      <c r="H28" s="103" t="s">
        <v>74</v>
      </c>
      <c r="I28" s="49"/>
      <c r="J28" s="121"/>
    </row>
    <row r="29" spans="1:10" ht="13.15" customHeight="1" x14ac:dyDescent="0.2">
      <c r="A29" s="29">
        <v>33.5</v>
      </c>
      <c r="B29" s="29">
        <v>0.9</v>
      </c>
      <c r="C29" s="37" t="s">
        <v>98</v>
      </c>
      <c r="D29" s="29">
        <v>1.1000000000000001</v>
      </c>
      <c r="E29" s="29">
        <v>0.8</v>
      </c>
      <c r="F29" s="33">
        <f t="shared" si="4"/>
        <v>37.5</v>
      </c>
      <c r="G29" s="3"/>
      <c r="H29" s="103" t="s">
        <v>75</v>
      </c>
      <c r="I29" s="49"/>
      <c r="J29" s="121"/>
    </row>
    <row r="30" spans="1:10" ht="13.15" customHeight="1" x14ac:dyDescent="0.2">
      <c r="A30" s="29">
        <v>82.5</v>
      </c>
      <c r="B30" s="29">
        <v>56.7</v>
      </c>
      <c r="C30" s="33">
        <f t="shared" si="3"/>
        <v>45.502645502645493</v>
      </c>
      <c r="D30" s="110" t="s">
        <v>95</v>
      </c>
      <c r="E30" s="110" t="s">
        <v>95</v>
      </c>
      <c r="F30" s="37" t="s">
        <v>98</v>
      </c>
      <c r="G30" s="3"/>
      <c r="H30" s="103" t="s">
        <v>76</v>
      </c>
      <c r="I30" s="49"/>
      <c r="J30" s="121"/>
    </row>
    <row r="31" spans="1:10" ht="4.9000000000000004" customHeight="1" x14ac:dyDescent="0.2">
      <c r="A31" s="29"/>
      <c r="B31" s="29"/>
      <c r="C31" s="33"/>
      <c r="D31" s="29"/>
      <c r="E31" s="29"/>
      <c r="F31" s="33"/>
      <c r="G31" s="3"/>
      <c r="H31" s="3"/>
      <c r="I31" s="49"/>
      <c r="J31" s="121"/>
    </row>
    <row r="32" spans="1:10" ht="13.15" customHeight="1" x14ac:dyDescent="0.2">
      <c r="A32" s="29">
        <v>815.1</v>
      </c>
      <c r="B32" s="29">
        <f>SUM(B25:B30)</f>
        <v>621.4</v>
      </c>
      <c r="C32" s="33">
        <f t="shared" si="3"/>
        <v>31.171548117154799</v>
      </c>
      <c r="D32" s="29">
        <v>305.5</v>
      </c>
      <c r="E32" s="29">
        <f>SUM(E25:E30)</f>
        <v>282.09999999999997</v>
      </c>
      <c r="F32" s="33">
        <f>D32/E32*100-100</f>
        <v>8.2949308755760427</v>
      </c>
      <c r="G32" s="3"/>
      <c r="H32" s="3"/>
      <c r="I32" s="126" t="s">
        <v>59</v>
      </c>
      <c r="J32" s="121"/>
    </row>
    <row r="33" spans="1:10" ht="4.9000000000000004" customHeight="1" x14ac:dyDescent="0.2">
      <c r="A33" s="29"/>
      <c r="B33" s="29"/>
      <c r="C33" s="33"/>
      <c r="D33" s="29"/>
      <c r="E33" s="29"/>
      <c r="F33" s="33"/>
      <c r="G33" s="3"/>
      <c r="H33" s="3"/>
      <c r="I33" s="49"/>
      <c r="J33" s="121"/>
    </row>
    <row r="34" spans="1:10" ht="13.15" customHeight="1" x14ac:dyDescent="0.2">
      <c r="A34" s="29">
        <v>815.4</v>
      </c>
      <c r="B34" s="29">
        <v>735.4</v>
      </c>
      <c r="C34" s="33">
        <f t="shared" si="3"/>
        <v>10.878433505575202</v>
      </c>
      <c r="D34" s="29">
        <v>530.79999999999995</v>
      </c>
      <c r="E34" s="29">
        <v>570</v>
      </c>
      <c r="F34" s="33">
        <f t="shared" ref="F34:F39" si="5">D34/E34*100-100</f>
        <v>-6.8771929824561511</v>
      </c>
      <c r="G34" s="3"/>
      <c r="H34" s="103" t="s">
        <v>77</v>
      </c>
      <c r="I34" s="49"/>
      <c r="J34" s="121"/>
    </row>
    <row r="35" spans="1:10" ht="13.15" customHeight="1" x14ac:dyDescent="0.2">
      <c r="A35" s="29">
        <v>292.10000000000002</v>
      </c>
      <c r="B35" s="29">
        <v>357.2</v>
      </c>
      <c r="C35" s="33">
        <f t="shared" si="3"/>
        <v>-18.22508398656214</v>
      </c>
      <c r="D35" s="29">
        <v>201.4</v>
      </c>
      <c r="E35" s="29">
        <v>233.1</v>
      </c>
      <c r="F35" s="33">
        <f t="shared" si="5"/>
        <v>-13.599313599313589</v>
      </c>
      <c r="G35" s="3"/>
      <c r="H35" s="103" t="s">
        <v>78</v>
      </c>
      <c r="I35" s="49"/>
      <c r="J35" s="121"/>
    </row>
    <row r="36" spans="1:10" ht="13.15" customHeight="1" x14ac:dyDescent="0.2">
      <c r="A36" s="29">
        <v>661.6</v>
      </c>
      <c r="B36" s="29">
        <v>737.9</v>
      </c>
      <c r="C36" s="33">
        <f t="shared" si="3"/>
        <v>-10.340154492478646</v>
      </c>
      <c r="D36" s="29">
        <v>282.8</v>
      </c>
      <c r="E36" s="29">
        <v>304.8</v>
      </c>
      <c r="F36" s="33">
        <f t="shared" si="5"/>
        <v>-7.2178477690288787</v>
      </c>
      <c r="G36" s="3"/>
      <c r="H36" s="103" t="s">
        <v>79</v>
      </c>
      <c r="I36" s="49"/>
      <c r="J36" s="121"/>
    </row>
    <row r="37" spans="1:10" ht="13.15" customHeight="1" x14ac:dyDescent="0.2">
      <c r="A37" s="29">
        <v>66.7</v>
      </c>
      <c r="B37" s="29">
        <v>68.900000000000006</v>
      </c>
      <c r="C37" s="33">
        <f t="shared" si="3"/>
        <v>-3.193033381712624</v>
      </c>
      <c r="D37" s="29">
        <v>52.1</v>
      </c>
      <c r="E37" s="29">
        <v>54.9</v>
      </c>
      <c r="F37" s="33">
        <f t="shared" si="5"/>
        <v>-5.1001821493624817</v>
      </c>
      <c r="G37" s="3"/>
      <c r="H37" s="103" t="s">
        <v>80</v>
      </c>
      <c r="I37" s="49"/>
      <c r="J37" s="127"/>
    </row>
    <row r="38" spans="1:10" ht="13.15" customHeight="1" x14ac:dyDescent="0.2">
      <c r="A38" s="29">
        <v>1.2</v>
      </c>
      <c r="B38" s="29">
        <v>0.1</v>
      </c>
      <c r="C38" s="37" t="s">
        <v>98</v>
      </c>
      <c r="D38" s="110" t="s">
        <v>95</v>
      </c>
      <c r="E38" s="29">
        <v>0.1</v>
      </c>
      <c r="F38" s="37" t="s">
        <v>98</v>
      </c>
      <c r="G38" s="3"/>
      <c r="H38" s="103" t="s">
        <v>81</v>
      </c>
      <c r="I38" s="49"/>
      <c r="J38" s="121"/>
    </row>
    <row r="39" spans="1:10" ht="13.15" customHeight="1" x14ac:dyDescent="0.2">
      <c r="A39" s="29">
        <v>198.8</v>
      </c>
      <c r="B39" s="29">
        <v>196.4</v>
      </c>
      <c r="C39" s="33">
        <f t="shared" si="3"/>
        <v>1.2219959266802363</v>
      </c>
      <c r="D39" s="29">
        <v>147.4</v>
      </c>
      <c r="E39" s="29">
        <v>141.9</v>
      </c>
      <c r="F39" s="33">
        <f t="shared" si="5"/>
        <v>3.8759689922480618</v>
      </c>
      <c r="G39" s="3"/>
      <c r="H39" s="103" t="s">
        <v>82</v>
      </c>
      <c r="I39" s="49"/>
      <c r="J39" s="121"/>
    </row>
    <row r="40" spans="1:10" ht="13.15" customHeight="1" x14ac:dyDescent="0.2">
      <c r="A40" s="128">
        <v>0.4</v>
      </c>
      <c r="B40" s="110" t="s">
        <v>95</v>
      </c>
      <c r="C40" s="37" t="s">
        <v>98</v>
      </c>
      <c r="D40" s="128">
        <v>0.2</v>
      </c>
      <c r="E40" s="110" t="s">
        <v>95</v>
      </c>
      <c r="F40" s="37" t="s">
        <v>98</v>
      </c>
      <c r="G40" s="3"/>
      <c r="H40" s="103" t="s">
        <v>83</v>
      </c>
      <c r="I40" s="49"/>
      <c r="J40" s="121"/>
    </row>
    <row r="41" spans="1:10" ht="4.9000000000000004" customHeight="1" x14ac:dyDescent="0.2">
      <c r="A41" s="29"/>
      <c r="B41" s="29"/>
      <c r="C41" s="33"/>
      <c r="D41" s="29"/>
      <c r="E41" s="29"/>
      <c r="F41" s="33"/>
      <c r="G41" s="3"/>
      <c r="H41" s="3"/>
      <c r="I41" s="49"/>
      <c r="J41" s="121"/>
    </row>
    <row r="42" spans="1:10" ht="13.15" customHeight="1" x14ac:dyDescent="0.2">
      <c r="A42" s="29">
        <v>2036.1</v>
      </c>
      <c r="B42" s="29">
        <v>2096</v>
      </c>
      <c r="C42" s="33">
        <f t="shared" si="3"/>
        <v>-2.8578244274809208</v>
      </c>
      <c r="D42" s="29">
        <v>1214.7</v>
      </c>
      <c r="E42" s="29">
        <v>1304.9000000000001</v>
      </c>
      <c r="F42" s="33">
        <f>D42/E42*100-100</f>
        <v>-6.9124070810023852</v>
      </c>
      <c r="G42" s="3"/>
      <c r="H42" s="3"/>
      <c r="I42" s="126" t="s">
        <v>60</v>
      </c>
      <c r="J42" s="121"/>
    </row>
    <row r="43" spans="1:10" ht="4.9000000000000004" customHeight="1" x14ac:dyDescent="0.2">
      <c r="A43" s="29"/>
      <c r="B43" s="29"/>
      <c r="C43" s="33"/>
      <c r="D43" s="29"/>
      <c r="E43" s="29"/>
      <c r="F43" s="33"/>
      <c r="G43" s="3"/>
      <c r="H43" s="3"/>
      <c r="I43" s="49"/>
      <c r="J43" s="121"/>
    </row>
    <row r="44" spans="1:10" ht="13.15" customHeight="1" x14ac:dyDescent="0.2">
      <c r="A44" s="29">
        <v>219.4</v>
      </c>
      <c r="B44" s="29">
        <v>276.10000000000002</v>
      </c>
      <c r="C44" s="33">
        <f t="shared" si="3"/>
        <v>-20.536037667511778</v>
      </c>
      <c r="D44" s="29">
        <v>180.6</v>
      </c>
      <c r="E44" s="29">
        <v>197</v>
      </c>
      <c r="F44" s="33">
        <f t="shared" ref="F44:F47" si="6">D44/E44*100-100</f>
        <v>-8.3248730964467086</v>
      </c>
      <c r="G44" s="3"/>
      <c r="H44" s="103" t="s">
        <v>84</v>
      </c>
      <c r="I44" s="49"/>
      <c r="J44" s="121"/>
    </row>
    <row r="45" spans="1:10" ht="13.15" customHeight="1" x14ac:dyDescent="0.2">
      <c r="A45" s="29">
        <v>887.2</v>
      </c>
      <c r="B45" s="29">
        <v>1009.1</v>
      </c>
      <c r="C45" s="33">
        <f t="shared" si="3"/>
        <v>-12.08007135070855</v>
      </c>
      <c r="D45" s="29">
        <v>558.29999999999995</v>
      </c>
      <c r="E45" s="29">
        <v>689.7</v>
      </c>
      <c r="F45" s="33">
        <f t="shared" si="6"/>
        <v>-19.051761635493705</v>
      </c>
      <c r="G45" s="3"/>
      <c r="H45" s="103" t="s">
        <v>85</v>
      </c>
      <c r="I45" s="49"/>
      <c r="J45" s="121"/>
    </row>
    <row r="46" spans="1:10" ht="13.15" customHeight="1" x14ac:dyDescent="0.2">
      <c r="A46" s="29">
        <v>486.9</v>
      </c>
      <c r="B46" s="29">
        <v>475.9</v>
      </c>
      <c r="C46" s="33">
        <f t="shared" si="3"/>
        <v>2.3114099600756361</v>
      </c>
      <c r="D46" s="29">
        <v>380.9</v>
      </c>
      <c r="E46" s="29">
        <v>352.3</v>
      </c>
      <c r="F46" s="33">
        <f t="shared" si="6"/>
        <v>8.1180811808118136</v>
      </c>
      <c r="G46" s="3"/>
      <c r="H46" s="103" t="s">
        <v>86</v>
      </c>
      <c r="I46" s="49"/>
      <c r="J46" s="121"/>
    </row>
    <row r="47" spans="1:10" ht="13.15" customHeight="1" x14ac:dyDescent="0.2">
      <c r="A47" s="29">
        <v>4492.3</v>
      </c>
      <c r="B47" s="29">
        <v>4350.3</v>
      </c>
      <c r="C47" s="33">
        <f t="shared" si="3"/>
        <v>3.2641427028021042</v>
      </c>
      <c r="D47" s="29">
        <v>3567.6</v>
      </c>
      <c r="E47" s="29">
        <v>3460.4</v>
      </c>
      <c r="F47" s="33">
        <f t="shared" si="6"/>
        <v>3.0979077563287376</v>
      </c>
      <c r="G47" s="3"/>
      <c r="H47" s="103" t="s">
        <v>87</v>
      </c>
      <c r="I47" s="49"/>
      <c r="J47" s="121"/>
    </row>
    <row r="48" spans="1:10" ht="4.9000000000000004" customHeight="1" x14ac:dyDescent="0.2">
      <c r="A48" s="29"/>
      <c r="B48" s="29"/>
      <c r="C48" s="33"/>
      <c r="D48" s="29"/>
      <c r="E48" s="29"/>
      <c r="F48" s="33"/>
      <c r="G48" s="3"/>
      <c r="H48" s="3"/>
      <c r="I48" s="49"/>
      <c r="J48" s="121"/>
    </row>
    <row r="49" spans="1:10" ht="13.15" customHeight="1" x14ac:dyDescent="0.2">
      <c r="A49" s="29">
        <v>6085.7</v>
      </c>
      <c r="B49" s="29">
        <v>6111.5</v>
      </c>
      <c r="C49" s="33">
        <f t="shared" si="3"/>
        <v>-0.42215495377566015</v>
      </c>
      <c r="D49" s="29">
        <v>4687.3999999999996</v>
      </c>
      <c r="E49" s="29">
        <f>SUM(E44:E47)</f>
        <v>4699.3999999999996</v>
      </c>
      <c r="F49" s="33">
        <f>D49/E49*100-100</f>
        <v>-0.25535174703153984</v>
      </c>
      <c r="G49" s="3"/>
      <c r="H49" s="3"/>
      <c r="I49" s="126" t="s">
        <v>61</v>
      </c>
      <c r="J49" s="121"/>
    </row>
    <row r="50" spans="1:10" ht="4.9000000000000004" customHeight="1" x14ac:dyDescent="0.2">
      <c r="A50" s="29"/>
      <c r="B50" s="29"/>
      <c r="C50" s="33"/>
      <c r="D50" s="29"/>
      <c r="E50" s="29"/>
      <c r="F50" s="33"/>
      <c r="G50" s="3"/>
      <c r="H50" s="3"/>
      <c r="I50" s="49"/>
      <c r="J50" s="121"/>
    </row>
    <row r="51" spans="1:10" ht="13.15" customHeight="1" x14ac:dyDescent="0.2">
      <c r="A51" s="29">
        <v>112.2</v>
      </c>
      <c r="B51" s="29">
        <v>84.3</v>
      </c>
      <c r="C51" s="33">
        <f t="shared" si="3"/>
        <v>33.09608540925268</v>
      </c>
      <c r="D51" s="29">
        <v>90.9</v>
      </c>
      <c r="E51" s="29">
        <v>68</v>
      </c>
      <c r="F51" s="33">
        <f>D51/E51*100-100</f>
        <v>33.676470588235304</v>
      </c>
      <c r="G51" s="3"/>
      <c r="H51" s="103" t="s">
        <v>62</v>
      </c>
      <c r="I51" s="49"/>
      <c r="J51" s="121"/>
    </row>
    <row r="52" spans="1:10" ht="4.9000000000000004" customHeight="1" x14ac:dyDescent="0.2">
      <c r="A52" s="29"/>
      <c r="B52" s="29"/>
      <c r="C52" s="33"/>
      <c r="D52" s="29"/>
      <c r="E52" s="29"/>
      <c r="F52" s="33"/>
      <c r="G52" s="3"/>
      <c r="H52" s="103"/>
      <c r="I52" s="49"/>
      <c r="J52" s="121"/>
    </row>
    <row r="53" spans="1:10" ht="13.15" customHeight="1" x14ac:dyDescent="0.2">
      <c r="A53" s="110" t="s">
        <v>95</v>
      </c>
      <c r="B53" s="110" t="s">
        <v>95</v>
      </c>
      <c r="C53" s="110" t="s">
        <v>96</v>
      </c>
      <c r="D53" s="110" t="s">
        <v>97</v>
      </c>
      <c r="E53" s="110" t="s">
        <v>97</v>
      </c>
      <c r="F53" s="110" t="s">
        <v>96</v>
      </c>
      <c r="G53" s="3"/>
      <c r="H53" s="103" t="s">
        <v>63</v>
      </c>
      <c r="I53" s="49"/>
      <c r="J53" s="121"/>
    </row>
    <row r="54" spans="1:10" ht="4.9000000000000004" customHeight="1" x14ac:dyDescent="0.2">
      <c r="A54" s="44"/>
      <c r="B54" s="44"/>
      <c r="C54" s="116"/>
      <c r="D54" s="44"/>
      <c r="E54" s="44"/>
      <c r="F54" s="129"/>
      <c r="G54" s="48"/>
      <c r="H54" s="48"/>
      <c r="I54" s="48"/>
      <c r="J54" s="121"/>
    </row>
    <row r="55" spans="1:10" ht="13.15" customHeight="1" x14ac:dyDescent="0.2">
      <c r="A55" s="119">
        <v>14420.1</v>
      </c>
      <c r="B55" s="119">
        <f>B23+B32+B42+B49+B51</f>
        <v>13892.699999999999</v>
      </c>
      <c r="C55" s="30">
        <f t="shared" si="3"/>
        <v>3.7962383122071515</v>
      </c>
      <c r="D55" s="119">
        <v>9295.2999999999993</v>
      </c>
      <c r="E55" s="119">
        <v>9241.4</v>
      </c>
      <c r="F55" s="30">
        <f>D55/E55*100-100</f>
        <v>0.5832449628843932</v>
      </c>
      <c r="G55" s="3"/>
      <c r="H55" s="3"/>
      <c r="I55" s="130" t="s">
        <v>11</v>
      </c>
      <c r="J55" s="121"/>
    </row>
    <row r="57" spans="1:10" x14ac:dyDescent="0.2">
      <c r="A57" s="131"/>
      <c r="B57" s="131"/>
    </row>
    <row r="58" spans="1:10" x14ac:dyDescent="0.2">
      <c r="A58" s="120" t="s">
        <v>27</v>
      </c>
    </row>
  </sheetData>
  <mergeCells count="7">
    <mergeCell ref="D4:F4"/>
    <mergeCell ref="A7:B8"/>
    <mergeCell ref="D7:E8"/>
    <mergeCell ref="A3:F3"/>
    <mergeCell ref="G3:I8"/>
    <mergeCell ref="A4:C4"/>
    <mergeCell ref="A5:F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1/13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5"/>
  <sheetViews>
    <sheetView showGridLines="0" view="pageLayout" zoomScaleNormal="100" workbookViewId="0">
      <selection activeCell="B7" sqref="B7"/>
    </sheetView>
  </sheetViews>
  <sheetFormatPr baseColWidth="10" defaultColWidth="11.5703125" defaultRowHeight="11.25" x14ac:dyDescent="0.2"/>
  <cols>
    <col min="1" max="1" width="1.140625" style="3" customWidth="1"/>
    <col min="2" max="2" width="14.28515625" style="3" customWidth="1"/>
    <col min="3" max="3" width="20.140625" style="3" customWidth="1"/>
    <col min="4" max="4" width="8.140625" style="3" customWidth="1"/>
    <col min="5" max="5" width="8.42578125" style="3" customWidth="1"/>
    <col min="6" max="6" width="8.7109375" style="3" customWidth="1"/>
    <col min="7" max="7" width="8.5703125" style="3" customWidth="1"/>
    <col min="8" max="8" width="9.28515625" style="3" bestFit="1" customWidth="1"/>
    <col min="9" max="9" width="8.42578125" style="3" customWidth="1"/>
    <col min="10" max="10" width="7.28515625" style="3" customWidth="1"/>
    <col min="11" max="16384" width="11.5703125" style="3"/>
  </cols>
  <sheetData>
    <row r="1" spans="1:10" x14ac:dyDescent="0.2">
      <c r="A1" s="3" t="s">
        <v>242</v>
      </c>
    </row>
    <row r="2" spans="1:10" x14ac:dyDescent="0.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">
      <c r="A3" s="216" t="s">
        <v>55</v>
      </c>
      <c r="B3" s="216"/>
      <c r="C3" s="217"/>
      <c r="D3" s="235" t="s">
        <v>104</v>
      </c>
      <c r="E3" s="236"/>
      <c r="F3" s="236"/>
      <c r="G3" s="236"/>
      <c r="H3" s="236"/>
      <c r="I3" s="236"/>
      <c r="J3" s="236"/>
    </row>
    <row r="4" spans="1:10" x14ac:dyDescent="0.2">
      <c r="A4" s="216"/>
      <c r="B4" s="216"/>
      <c r="C4" s="217"/>
      <c r="D4" s="224" t="s">
        <v>9</v>
      </c>
      <c r="E4" s="225"/>
      <c r="F4" s="226" t="s">
        <v>10</v>
      </c>
      <c r="G4" s="227"/>
      <c r="H4" s="228" t="s">
        <v>11</v>
      </c>
      <c r="I4" s="229"/>
      <c r="J4" s="229"/>
    </row>
    <row r="5" spans="1:10" x14ac:dyDescent="0.2">
      <c r="A5" s="216"/>
      <c r="B5" s="216"/>
      <c r="C5" s="217"/>
      <c r="D5" s="132">
        <v>2013</v>
      </c>
      <c r="E5" s="133">
        <v>2012</v>
      </c>
      <c r="F5" s="132">
        <v>2013</v>
      </c>
      <c r="G5" s="133">
        <v>2012</v>
      </c>
      <c r="H5" s="132">
        <v>2013</v>
      </c>
      <c r="I5" s="133">
        <v>2012</v>
      </c>
      <c r="J5" s="230" t="s">
        <v>243</v>
      </c>
    </row>
    <row r="6" spans="1:10" x14ac:dyDescent="0.2">
      <c r="A6" s="218"/>
      <c r="B6" s="218"/>
      <c r="C6" s="219"/>
      <c r="D6" s="232" t="s">
        <v>244</v>
      </c>
      <c r="E6" s="233"/>
      <c r="F6" s="233"/>
      <c r="G6" s="233"/>
      <c r="H6" s="233"/>
      <c r="I6" s="234"/>
      <c r="J6" s="231"/>
    </row>
    <row r="7" spans="1:10" x14ac:dyDescent="0.2">
      <c r="C7" s="104"/>
      <c r="D7" s="105"/>
      <c r="E7" s="105"/>
      <c r="F7" s="134"/>
      <c r="G7" s="134"/>
      <c r="H7" s="134"/>
      <c r="I7" s="134"/>
    </row>
    <row r="8" spans="1:10" x14ac:dyDescent="0.2">
      <c r="A8" s="103" t="s">
        <v>56</v>
      </c>
      <c r="C8" s="108"/>
      <c r="D8" s="134">
        <v>5423</v>
      </c>
      <c r="E8" s="134">
        <v>8749</v>
      </c>
      <c r="F8" s="134">
        <v>3960</v>
      </c>
      <c r="G8" s="134">
        <v>4662</v>
      </c>
      <c r="H8" s="134">
        <f>D8+F8</f>
        <v>9383</v>
      </c>
      <c r="I8" s="134">
        <f>E8+G8</f>
        <v>13411</v>
      </c>
      <c r="J8" s="34">
        <f>H8/I8*100-100</f>
        <v>-30.035045857877861</v>
      </c>
    </row>
    <row r="9" spans="1:10" x14ac:dyDescent="0.2">
      <c r="A9" s="103"/>
      <c r="C9" s="108"/>
      <c r="D9" s="134"/>
      <c r="E9" s="134"/>
      <c r="F9" s="134"/>
      <c r="G9" s="134"/>
      <c r="H9" s="134"/>
      <c r="I9" s="134"/>
      <c r="J9" s="34"/>
    </row>
    <row r="10" spans="1:10" x14ac:dyDescent="0.2">
      <c r="A10" s="103" t="s">
        <v>57</v>
      </c>
      <c r="C10" s="108"/>
      <c r="D10" s="134">
        <f>SUM(D11:D19)</f>
        <v>334869</v>
      </c>
      <c r="E10" s="134">
        <f>SUM(E11:E19)</f>
        <v>330690</v>
      </c>
      <c r="F10" s="134">
        <f t="shared" ref="F10:G10" si="0">SUM(F11:F19)</f>
        <v>354874</v>
      </c>
      <c r="G10" s="134">
        <f t="shared" si="0"/>
        <v>346060</v>
      </c>
      <c r="H10" s="134">
        <f t="shared" ref="H10:I10" si="1">SUM(H11:H19)</f>
        <v>689743</v>
      </c>
      <c r="I10" s="134">
        <f t="shared" si="1"/>
        <v>676750</v>
      </c>
      <c r="J10" s="34">
        <f t="shared" ref="J10:J53" si="2">H10/I10*100-100</f>
        <v>1.9199113409678432</v>
      </c>
    </row>
    <row r="11" spans="1:10" x14ac:dyDescent="0.2">
      <c r="A11" s="103" t="s">
        <v>13</v>
      </c>
      <c r="C11" s="108"/>
      <c r="D11" s="134"/>
      <c r="E11" s="134"/>
      <c r="F11" s="134"/>
      <c r="G11" s="134"/>
      <c r="H11" s="134"/>
      <c r="I11" s="134"/>
      <c r="J11" s="34"/>
    </row>
    <row r="12" spans="1:10" x14ac:dyDescent="0.2">
      <c r="B12" s="103" t="s">
        <v>64</v>
      </c>
      <c r="C12" s="108"/>
      <c r="D12" s="134">
        <v>242024</v>
      </c>
      <c r="E12" s="134">
        <v>237147</v>
      </c>
      <c r="F12" s="134">
        <v>270837</v>
      </c>
      <c r="G12" s="134">
        <v>263886</v>
      </c>
      <c r="H12" s="134">
        <f>D12+F12</f>
        <v>512861</v>
      </c>
      <c r="I12" s="134">
        <f>E12+G12</f>
        <v>501033</v>
      </c>
      <c r="J12" s="34">
        <f t="shared" si="2"/>
        <v>2.3607227468050951</v>
      </c>
    </row>
    <row r="13" spans="1:10" x14ac:dyDescent="0.2">
      <c r="B13" s="103" t="s">
        <v>65</v>
      </c>
      <c r="C13" s="108"/>
      <c r="D13" s="134">
        <v>19905</v>
      </c>
      <c r="E13" s="134">
        <v>16019</v>
      </c>
      <c r="F13" s="134">
        <v>14071</v>
      </c>
      <c r="G13" s="134">
        <v>16817</v>
      </c>
      <c r="H13" s="134">
        <f t="shared" ref="H13:I18" si="3">D13+F13</f>
        <v>33976</v>
      </c>
      <c r="I13" s="134">
        <f t="shared" si="3"/>
        <v>32836</v>
      </c>
      <c r="J13" s="34">
        <f t="shared" si="2"/>
        <v>3.4717992447314003</v>
      </c>
    </row>
    <row r="14" spans="1:10" x14ac:dyDescent="0.2">
      <c r="B14" s="103" t="s">
        <v>66</v>
      </c>
      <c r="C14" s="108"/>
      <c r="D14" s="134">
        <v>39251</v>
      </c>
      <c r="E14" s="134">
        <v>34070</v>
      </c>
      <c r="F14" s="134">
        <v>4892</v>
      </c>
      <c r="G14" s="134">
        <v>6309</v>
      </c>
      <c r="H14" s="134">
        <f t="shared" si="3"/>
        <v>44143</v>
      </c>
      <c r="I14" s="134">
        <f t="shared" si="3"/>
        <v>40379</v>
      </c>
      <c r="J14" s="34">
        <f t="shared" si="2"/>
        <v>9.3216771093885313</v>
      </c>
    </row>
    <row r="15" spans="1:10" x14ac:dyDescent="0.2">
      <c r="B15" s="103" t="s">
        <v>67</v>
      </c>
      <c r="C15" s="108"/>
      <c r="D15" s="134">
        <v>15987</v>
      </c>
      <c r="E15" s="134">
        <v>26874</v>
      </c>
      <c r="F15" s="134">
        <v>36504</v>
      </c>
      <c r="G15" s="134">
        <v>32189</v>
      </c>
      <c r="H15" s="134">
        <f t="shared" si="3"/>
        <v>52491</v>
      </c>
      <c r="I15" s="134">
        <f t="shared" si="3"/>
        <v>59063</v>
      </c>
      <c r="J15" s="34">
        <f t="shared" si="2"/>
        <v>-11.127101569510529</v>
      </c>
    </row>
    <row r="16" spans="1:10" x14ac:dyDescent="0.2">
      <c r="B16" s="103" t="s">
        <v>68</v>
      </c>
      <c r="C16" s="108"/>
      <c r="D16" s="134">
        <v>2724</v>
      </c>
      <c r="E16" s="134">
        <v>3074</v>
      </c>
      <c r="F16" s="134">
        <v>3405</v>
      </c>
      <c r="G16" s="134">
        <v>1979</v>
      </c>
      <c r="H16" s="134">
        <f t="shared" si="3"/>
        <v>6129</v>
      </c>
      <c r="I16" s="134">
        <f t="shared" si="3"/>
        <v>5053</v>
      </c>
      <c r="J16" s="34">
        <f t="shared" si="2"/>
        <v>21.294280625371059</v>
      </c>
    </row>
    <row r="17" spans="2:17" x14ac:dyDescent="0.2">
      <c r="B17" s="103" t="s">
        <v>69</v>
      </c>
      <c r="C17" s="108"/>
      <c r="D17" s="134">
        <v>5721</v>
      </c>
      <c r="E17" s="134">
        <v>6400</v>
      </c>
      <c r="F17" s="134">
        <v>9477</v>
      </c>
      <c r="G17" s="134">
        <v>14532</v>
      </c>
      <c r="H17" s="134">
        <f t="shared" si="3"/>
        <v>15198</v>
      </c>
      <c r="I17" s="134">
        <f t="shared" si="3"/>
        <v>20932</v>
      </c>
      <c r="J17" s="34">
        <f t="shared" si="2"/>
        <v>-27.393464551882289</v>
      </c>
    </row>
    <row r="18" spans="2:17" x14ac:dyDescent="0.2">
      <c r="B18" s="103" t="s">
        <v>88</v>
      </c>
      <c r="C18" s="108"/>
      <c r="D18" s="134">
        <v>9257</v>
      </c>
      <c r="E18" s="134">
        <v>7106</v>
      </c>
      <c r="F18" s="134">
        <v>15688</v>
      </c>
      <c r="G18" s="134">
        <v>10348</v>
      </c>
      <c r="H18" s="134">
        <f t="shared" si="3"/>
        <v>24945</v>
      </c>
      <c r="I18" s="134">
        <f t="shared" si="3"/>
        <v>17454</v>
      </c>
      <c r="J18" s="34">
        <f t="shared" si="2"/>
        <v>42.918528704022009</v>
      </c>
    </row>
    <row r="19" spans="2:17" x14ac:dyDescent="0.2">
      <c r="B19" s="103" t="s">
        <v>70</v>
      </c>
      <c r="C19" s="108"/>
      <c r="D19" s="135" t="s">
        <v>99</v>
      </c>
      <c r="E19" s="135" t="s">
        <v>99</v>
      </c>
      <c r="F19" s="135" t="s">
        <v>99</v>
      </c>
      <c r="G19" s="135" t="s">
        <v>99</v>
      </c>
      <c r="H19" s="135" t="s">
        <v>99</v>
      </c>
      <c r="I19" s="135" t="s">
        <v>99</v>
      </c>
      <c r="J19" s="136" t="s">
        <v>97</v>
      </c>
    </row>
    <row r="20" spans="2:17" x14ac:dyDescent="0.2">
      <c r="C20" s="108"/>
      <c r="D20" s="134"/>
      <c r="E20" s="134"/>
      <c r="F20" s="134"/>
      <c r="G20" s="134"/>
      <c r="H20" s="134"/>
      <c r="I20" s="134"/>
      <c r="J20" s="34"/>
    </row>
    <row r="21" spans="2:17" x14ac:dyDescent="0.2">
      <c r="C21" s="111" t="s">
        <v>58</v>
      </c>
      <c r="D21" s="134">
        <f>D10+D8</f>
        <v>340292</v>
      </c>
      <c r="E21" s="134">
        <f>E10+E8</f>
        <v>339439</v>
      </c>
      <c r="F21" s="134">
        <f t="shared" ref="F21:G21" si="4">F10+F8</f>
        <v>358834</v>
      </c>
      <c r="G21" s="134">
        <f t="shared" si="4"/>
        <v>350722</v>
      </c>
      <c r="H21" s="134">
        <f t="shared" ref="H21:I21" si="5">H10+H8</f>
        <v>699126</v>
      </c>
      <c r="I21" s="134">
        <f t="shared" si="5"/>
        <v>690161</v>
      </c>
      <c r="J21" s="34">
        <f t="shared" si="2"/>
        <v>1.2989722687894556</v>
      </c>
      <c r="L21" s="4"/>
    </row>
    <row r="22" spans="2:17" x14ac:dyDescent="0.2">
      <c r="C22" s="108"/>
      <c r="D22" s="134"/>
      <c r="E22" s="134"/>
      <c r="F22" s="134"/>
      <c r="G22" s="134"/>
      <c r="H22" s="134"/>
      <c r="I22" s="134"/>
      <c r="J22" s="34"/>
    </row>
    <row r="23" spans="2:17" x14ac:dyDescent="0.2">
      <c r="B23" s="103" t="s">
        <v>71</v>
      </c>
      <c r="C23" s="108"/>
      <c r="D23" s="134">
        <v>6149</v>
      </c>
      <c r="E23" s="134">
        <v>3855</v>
      </c>
      <c r="F23" s="134">
        <v>9530</v>
      </c>
      <c r="G23" s="134">
        <v>5403</v>
      </c>
      <c r="H23" s="134">
        <f t="shared" ref="H23:I27" si="6">D23+F23</f>
        <v>15679</v>
      </c>
      <c r="I23" s="134">
        <f t="shared" si="6"/>
        <v>9258</v>
      </c>
      <c r="J23" s="34">
        <f t="shared" si="2"/>
        <v>69.356232447612854</v>
      </c>
    </row>
    <row r="24" spans="2:17" x14ac:dyDescent="0.2">
      <c r="B24" s="103" t="s">
        <v>72</v>
      </c>
      <c r="C24" s="108"/>
      <c r="D24" s="134">
        <v>2950</v>
      </c>
      <c r="E24" s="134">
        <v>4306</v>
      </c>
      <c r="F24" s="134">
        <v>2852</v>
      </c>
      <c r="G24" s="134">
        <v>5185</v>
      </c>
      <c r="H24" s="134">
        <f t="shared" si="6"/>
        <v>5802</v>
      </c>
      <c r="I24" s="134">
        <f t="shared" si="6"/>
        <v>9491</v>
      </c>
      <c r="J24" s="34">
        <f t="shared" si="2"/>
        <v>-38.868401643662423</v>
      </c>
    </row>
    <row r="25" spans="2:17" x14ac:dyDescent="0.2">
      <c r="B25" s="103" t="s">
        <v>73</v>
      </c>
      <c r="C25" s="108"/>
      <c r="D25" s="134">
        <v>12353</v>
      </c>
      <c r="E25" s="134">
        <v>14297</v>
      </c>
      <c r="F25" s="134">
        <v>10644</v>
      </c>
      <c r="G25" s="134">
        <v>8235</v>
      </c>
      <c r="H25" s="134">
        <f t="shared" si="6"/>
        <v>22997</v>
      </c>
      <c r="I25" s="134">
        <f t="shared" si="6"/>
        <v>22532</v>
      </c>
      <c r="J25" s="34">
        <f t="shared" si="2"/>
        <v>2.063731581750389</v>
      </c>
    </row>
    <row r="26" spans="2:17" x14ac:dyDescent="0.2">
      <c r="B26" s="103" t="s">
        <v>74</v>
      </c>
      <c r="C26" s="108"/>
      <c r="D26" s="134">
        <v>1504</v>
      </c>
      <c r="E26" s="134">
        <v>2824</v>
      </c>
      <c r="F26" s="134">
        <v>5712</v>
      </c>
      <c r="G26" s="134">
        <v>7905</v>
      </c>
      <c r="H26" s="134">
        <f t="shared" si="6"/>
        <v>7216</v>
      </c>
      <c r="I26" s="134">
        <f t="shared" si="6"/>
        <v>10729</v>
      </c>
      <c r="J26" s="34">
        <f t="shared" si="2"/>
        <v>-32.743032901481968</v>
      </c>
    </row>
    <row r="27" spans="2:17" x14ac:dyDescent="0.2">
      <c r="B27" s="103" t="s">
        <v>75</v>
      </c>
      <c r="C27" s="108"/>
      <c r="D27" s="134">
        <v>79</v>
      </c>
      <c r="E27" s="134">
        <v>120</v>
      </c>
      <c r="F27" s="134">
        <v>54</v>
      </c>
      <c r="G27" s="134">
        <v>55</v>
      </c>
      <c r="H27" s="134">
        <f t="shared" si="6"/>
        <v>133</v>
      </c>
      <c r="I27" s="134">
        <f t="shared" si="6"/>
        <v>175</v>
      </c>
      <c r="J27" s="34">
        <f t="shared" si="2"/>
        <v>-24</v>
      </c>
    </row>
    <row r="28" spans="2:17" x14ac:dyDescent="0.2">
      <c r="B28" s="103" t="s">
        <v>76</v>
      </c>
      <c r="C28" s="108"/>
      <c r="D28" s="135" t="s">
        <v>99</v>
      </c>
      <c r="E28" s="135" t="s">
        <v>99</v>
      </c>
      <c r="F28" s="135" t="s">
        <v>99</v>
      </c>
      <c r="G28" s="135" t="s">
        <v>99</v>
      </c>
      <c r="H28" s="135" t="s">
        <v>99</v>
      </c>
      <c r="I28" s="134">
        <v>184</v>
      </c>
      <c r="J28" s="35" t="s">
        <v>100</v>
      </c>
      <c r="L28" s="4"/>
      <c r="M28" s="4"/>
      <c r="N28" s="4"/>
      <c r="O28" s="4"/>
      <c r="P28" s="4"/>
      <c r="Q28" s="4"/>
    </row>
    <row r="29" spans="2:17" x14ac:dyDescent="0.2">
      <c r="C29" s="108"/>
      <c r="D29" s="134"/>
      <c r="E29" s="134"/>
      <c r="F29" s="134"/>
      <c r="G29" s="134"/>
      <c r="H29" s="134"/>
      <c r="I29" s="134"/>
      <c r="J29" s="34"/>
      <c r="L29" s="4"/>
      <c r="M29" s="4"/>
      <c r="N29" s="4"/>
      <c r="O29" s="4"/>
      <c r="P29" s="4"/>
      <c r="Q29" s="4"/>
    </row>
    <row r="30" spans="2:17" x14ac:dyDescent="0.2">
      <c r="C30" s="111" t="s">
        <v>59</v>
      </c>
      <c r="D30" s="134">
        <f>SUM(D23:D28)</f>
        <v>23035</v>
      </c>
      <c r="E30" s="134">
        <f>SUM(E23:E28)</f>
        <v>25402</v>
      </c>
      <c r="F30" s="134">
        <f t="shared" ref="F30:G30" si="7">SUM(F23:F28)</f>
        <v>28792</v>
      </c>
      <c r="G30" s="134">
        <f t="shared" si="7"/>
        <v>26783</v>
      </c>
      <c r="H30" s="134">
        <f t="shared" ref="H30:I30" si="8">SUM(H23:H28)</f>
        <v>51827</v>
      </c>
      <c r="I30" s="134">
        <f t="shared" si="8"/>
        <v>52369</v>
      </c>
      <c r="J30" s="34">
        <f t="shared" si="2"/>
        <v>-1.0349634325650783</v>
      </c>
      <c r="L30" s="4"/>
    </row>
    <row r="31" spans="2:17" x14ac:dyDescent="0.2">
      <c r="C31" s="108"/>
      <c r="D31" s="134"/>
      <c r="E31" s="134"/>
      <c r="F31" s="134"/>
      <c r="G31" s="134"/>
      <c r="H31" s="134"/>
      <c r="I31" s="134"/>
      <c r="J31" s="34"/>
    </row>
    <row r="32" spans="2:17" x14ac:dyDescent="0.2">
      <c r="B32" s="103" t="s">
        <v>77</v>
      </c>
      <c r="C32" s="108"/>
      <c r="D32" s="134">
        <v>52114</v>
      </c>
      <c r="E32" s="134">
        <v>50674</v>
      </c>
      <c r="F32" s="134">
        <v>67046</v>
      </c>
      <c r="G32" s="134">
        <v>70760</v>
      </c>
      <c r="H32" s="134">
        <f t="shared" ref="H32:I37" si="9">D32+F32</f>
        <v>119160</v>
      </c>
      <c r="I32" s="134">
        <f t="shared" si="9"/>
        <v>121434</v>
      </c>
      <c r="J32" s="34">
        <f t="shared" si="2"/>
        <v>-1.8726221651267423</v>
      </c>
    </row>
    <row r="33" spans="2:17" x14ac:dyDescent="0.2">
      <c r="B33" s="103" t="s">
        <v>78</v>
      </c>
      <c r="C33" s="108"/>
      <c r="D33" s="134">
        <v>18449</v>
      </c>
      <c r="E33" s="134">
        <v>17633</v>
      </c>
      <c r="F33" s="134">
        <v>21703</v>
      </c>
      <c r="G33" s="134">
        <v>25050</v>
      </c>
      <c r="H33" s="134">
        <f t="shared" si="9"/>
        <v>40152</v>
      </c>
      <c r="I33" s="134">
        <f t="shared" si="9"/>
        <v>42683</v>
      </c>
      <c r="J33" s="34">
        <f t="shared" si="2"/>
        <v>-5.9297612632664141</v>
      </c>
    </row>
    <row r="34" spans="2:17" x14ac:dyDescent="0.2">
      <c r="B34" s="103" t="s">
        <v>79</v>
      </c>
      <c r="C34" s="108"/>
      <c r="D34" s="134">
        <v>32546</v>
      </c>
      <c r="E34" s="134">
        <v>36840</v>
      </c>
      <c r="F34" s="134">
        <v>31207</v>
      </c>
      <c r="G34" s="134">
        <v>38551</v>
      </c>
      <c r="H34" s="134">
        <f t="shared" si="9"/>
        <v>63753</v>
      </c>
      <c r="I34" s="134">
        <f t="shared" si="9"/>
        <v>75391</v>
      </c>
      <c r="J34" s="34">
        <f t="shared" si="2"/>
        <v>-15.436855858126293</v>
      </c>
    </row>
    <row r="35" spans="2:17" x14ac:dyDescent="0.2">
      <c r="B35" s="103" t="s">
        <v>80</v>
      </c>
      <c r="C35" s="108"/>
      <c r="D35" s="134">
        <v>7153</v>
      </c>
      <c r="E35" s="134">
        <v>4748</v>
      </c>
      <c r="F35" s="134">
        <v>7164</v>
      </c>
      <c r="G35" s="134">
        <v>6953</v>
      </c>
      <c r="H35" s="134">
        <f t="shared" si="9"/>
        <v>14317</v>
      </c>
      <c r="I35" s="134">
        <f t="shared" si="9"/>
        <v>11701</v>
      </c>
      <c r="J35" s="34">
        <f t="shared" si="2"/>
        <v>22.357063498846259</v>
      </c>
    </row>
    <row r="36" spans="2:17" x14ac:dyDescent="0.2">
      <c r="B36" s="103" t="s">
        <v>81</v>
      </c>
      <c r="C36" s="108"/>
      <c r="D36" s="134">
        <v>9</v>
      </c>
      <c r="E36" s="134">
        <v>110</v>
      </c>
      <c r="F36" s="135" t="s">
        <v>99</v>
      </c>
      <c r="G36" s="134">
        <v>10</v>
      </c>
      <c r="H36" s="134">
        <v>9</v>
      </c>
      <c r="I36" s="134">
        <f t="shared" si="9"/>
        <v>120</v>
      </c>
      <c r="J36" s="35" t="s">
        <v>100</v>
      </c>
    </row>
    <row r="37" spans="2:17" x14ac:dyDescent="0.2">
      <c r="B37" s="103" t="s">
        <v>82</v>
      </c>
      <c r="C37" s="108"/>
      <c r="D37" s="134">
        <v>13039</v>
      </c>
      <c r="E37" s="134">
        <v>12839</v>
      </c>
      <c r="F37" s="134">
        <v>16732</v>
      </c>
      <c r="G37" s="134">
        <v>16167</v>
      </c>
      <c r="H37" s="134">
        <f t="shared" si="9"/>
        <v>29771</v>
      </c>
      <c r="I37" s="134">
        <f t="shared" si="9"/>
        <v>29006</v>
      </c>
      <c r="J37" s="34">
        <f t="shared" si="2"/>
        <v>2.6373853685444288</v>
      </c>
    </row>
    <row r="38" spans="2:17" x14ac:dyDescent="0.2">
      <c r="B38" s="103" t="s">
        <v>83</v>
      </c>
      <c r="C38" s="108"/>
      <c r="D38" s="135" t="s">
        <v>99</v>
      </c>
      <c r="E38" s="135" t="s">
        <v>99</v>
      </c>
      <c r="F38" s="134">
        <v>58</v>
      </c>
      <c r="G38" s="135" t="s">
        <v>99</v>
      </c>
      <c r="H38" s="134">
        <v>58</v>
      </c>
      <c r="I38" s="134">
        <v>8</v>
      </c>
      <c r="J38" s="35" t="s">
        <v>100</v>
      </c>
      <c r="L38" s="4"/>
      <c r="M38" s="4"/>
      <c r="N38" s="4"/>
      <c r="O38" s="4"/>
      <c r="P38" s="4"/>
      <c r="Q38" s="4"/>
    </row>
    <row r="39" spans="2:17" x14ac:dyDescent="0.2">
      <c r="C39" s="108"/>
      <c r="D39" s="134"/>
      <c r="E39" s="134"/>
      <c r="F39" s="134"/>
      <c r="G39" s="134"/>
      <c r="H39" s="134"/>
      <c r="I39" s="134"/>
      <c r="J39" s="34"/>
      <c r="L39" s="4"/>
      <c r="M39" s="4"/>
      <c r="N39" s="4"/>
      <c r="O39" s="4"/>
      <c r="P39" s="4"/>
      <c r="Q39" s="4"/>
    </row>
    <row r="40" spans="2:17" x14ac:dyDescent="0.2">
      <c r="C40" s="111" t="s">
        <v>60</v>
      </c>
      <c r="D40" s="134">
        <f>SUM(D32:D39)</f>
        <v>123310</v>
      </c>
      <c r="E40" s="134">
        <f>SUM(E32:E39)</f>
        <v>122844</v>
      </c>
      <c r="F40" s="134">
        <f>SUM(F32:F39)</f>
        <v>143910</v>
      </c>
      <c r="G40" s="134">
        <f t="shared" ref="G40" si="10">SUM(G32:G39)</f>
        <v>157491</v>
      </c>
      <c r="H40" s="134">
        <f t="shared" ref="H40:I40" si="11">SUM(H32:H39)</f>
        <v>267220</v>
      </c>
      <c r="I40" s="134">
        <f t="shared" si="11"/>
        <v>280343</v>
      </c>
      <c r="J40" s="34">
        <f t="shared" si="2"/>
        <v>-4.681051426288505</v>
      </c>
    </row>
    <row r="41" spans="2:17" x14ac:dyDescent="0.2">
      <c r="C41" s="108"/>
      <c r="D41" s="134"/>
      <c r="E41" s="134"/>
      <c r="F41" s="134"/>
      <c r="G41" s="134"/>
      <c r="H41" s="134"/>
      <c r="I41" s="134"/>
      <c r="J41" s="34"/>
    </row>
    <row r="42" spans="2:17" x14ac:dyDescent="0.2">
      <c r="B42" s="103" t="s">
        <v>84</v>
      </c>
      <c r="C42" s="108"/>
      <c r="D42" s="134">
        <v>6010</v>
      </c>
      <c r="E42" s="134">
        <v>5726</v>
      </c>
      <c r="F42" s="134">
        <v>16744</v>
      </c>
      <c r="G42" s="134">
        <v>18393</v>
      </c>
      <c r="H42" s="134">
        <f t="shared" ref="H42:I45" si="12">D42+F42</f>
        <v>22754</v>
      </c>
      <c r="I42" s="134">
        <f t="shared" si="12"/>
        <v>24119</v>
      </c>
      <c r="J42" s="34">
        <f t="shared" si="2"/>
        <v>-5.6594386168580826</v>
      </c>
    </row>
    <row r="43" spans="2:17" x14ac:dyDescent="0.2">
      <c r="B43" s="103" t="s">
        <v>85</v>
      </c>
      <c r="C43" s="108"/>
      <c r="D43" s="134">
        <v>10685</v>
      </c>
      <c r="E43" s="134">
        <v>7789</v>
      </c>
      <c r="F43" s="134">
        <v>55511</v>
      </c>
      <c r="G43" s="134">
        <v>65511</v>
      </c>
      <c r="H43" s="134">
        <f t="shared" si="12"/>
        <v>66196</v>
      </c>
      <c r="I43" s="134">
        <f t="shared" si="12"/>
        <v>73300</v>
      </c>
      <c r="J43" s="34">
        <f t="shared" si="2"/>
        <v>-9.6916780354706589</v>
      </c>
    </row>
    <row r="44" spans="2:17" x14ac:dyDescent="0.2">
      <c r="B44" s="103" t="s">
        <v>86</v>
      </c>
      <c r="C44" s="108"/>
      <c r="D44" s="134">
        <v>46192</v>
      </c>
      <c r="E44" s="134">
        <v>47725</v>
      </c>
      <c r="F44" s="134">
        <v>34410</v>
      </c>
      <c r="G44" s="134">
        <v>31525</v>
      </c>
      <c r="H44" s="134">
        <f t="shared" si="12"/>
        <v>80602</v>
      </c>
      <c r="I44" s="134">
        <f t="shared" si="12"/>
        <v>79250</v>
      </c>
      <c r="J44" s="34">
        <f t="shared" si="2"/>
        <v>1.7059936908517415</v>
      </c>
    </row>
    <row r="45" spans="2:17" x14ac:dyDescent="0.2">
      <c r="B45" s="103" t="s">
        <v>87</v>
      </c>
      <c r="C45" s="108"/>
      <c r="D45" s="134">
        <v>601205</v>
      </c>
      <c r="E45" s="134">
        <v>618895</v>
      </c>
      <c r="F45" s="134">
        <v>409636</v>
      </c>
      <c r="G45" s="134">
        <v>397392</v>
      </c>
      <c r="H45" s="134">
        <f t="shared" si="12"/>
        <v>1010841</v>
      </c>
      <c r="I45" s="134">
        <f t="shared" si="12"/>
        <v>1016287</v>
      </c>
      <c r="J45" s="34">
        <f t="shared" si="2"/>
        <v>-0.53587224868564931</v>
      </c>
    </row>
    <row r="46" spans="2:17" x14ac:dyDescent="0.2">
      <c r="C46" s="108"/>
      <c r="D46" s="134"/>
      <c r="E46" s="134"/>
      <c r="F46" s="134"/>
      <c r="G46" s="134"/>
      <c r="H46" s="134"/>
      <c r="I46" s="134"/>
      <c r="J46" s="34"/>
    </row>
    <row r="47" spans="2:17" x14ac:dyDescent="0.2">
      <c r="C47" s="111" t="s">
        <v>61</v>
      </c>
      <c r="D47" s="134">
        <f>SUM(D42:D45)</f>
        <v>664092</v>
      </c>
      <c r="E47" s="134">
        <f>SUM(E42:E45)</f>
        <v>680135</v>
      </c>
      <c r="F47" s="134">
        <f t="shared" ref="F47:G47" si="13">SUM(F42:F45)</f>
        <v>516301</v>
      </c>
      <c r="G47" s="134">
        <f t="shared" si="13"/>
        <v>512821</v>
      </c>
      <c r="H47" s="134">
        <f t="shared" ref="H47:I47" si="14">SUM(H42:H45)</f>
        <v>1180393</v>
      </c>
      <c r="I47" s="134">
        <f t="shared" si="14"/>
        <v>1192956</v>
      </c>
      <c r="J47" s="34">
        <f t="shared" si="2"/>
        <v>-1.0530983540046748</v>
      </c>
    </row>
    <row r="48" spans="2:17" x14ac:dyDescent="0.2">
      <c r="C48" s="108"/>
      <c r="D48" s="134"/>
      <c r="E48" s="134"/>
      <c r="F48" s="134"/>
      <c r="G48" s="134"/>
      <c r="H48" s="134"/>
      <c r="I48" s="134"/>
      <c r="J48" s="34"/>
    </row>
    <row r="49" spans="1:10" x14ac:dyDescent="0.2">
      <c r="B49" s="103" t="s">
        <v>62</v>
      </c>
      <c r="C49" s="108"/>
      <c r="D49" s="134">
        <v>1084</v>
      </c>
      <c r="E49" s="134">
        <v>794</v>
      </c>
      <c r="F49" s="134">
        <v>9182</v>
      </c>
      <c r="G49" s="134">
        <v>7733</v>
      </c>
      <c r="H49" s="134">
        <f t="shared" ref="H49:I49" si="15">D49+F49</f>
        <v>10266</v>
      </c>
      <c r="I49" s="134">
        <f t="shared" si="15"/>
        <v>8527</v>
      </c>
      <c r="J49" s="34">
        <f t="shared" si="2"/>
        <v>20.394042453383364</v>
      </c>
    </row>
    <row r="50" spans="1:10" x14ac:dyDescent="0.2">
      <c r="B50" s="103"/>
      <c r="C50" s="108"/>
      <c r="D50" s="39"/>
      <c r="E50" s="39"/>
      <c r="F50" s="39"/>
      <c r="G50" s="39"/>
      <c r="H50" s="107"/>
      <c r="I50" s="107"/>
      <c r="J50" s="34"/>
    </row>
    <row r="51" spans="1:10" x14ac:dyDescent="0.2">
      <c r="B51" s="103" t="s">
        <v>63</v>
      </c>
      <c r="C51" s="108"/>
      <c r="D51" s="135" t="s">
        <v>99</v>
      </c>
      <c r="E51" s="135" t="s">
        <v>99</v>
      </c>
      <c r="F51" s="135" t="s">
        <v>99</v>
      </c>
      <c r="G51" s="135" t="s">
        <v>99</v>
      </c>
      <c r="H51" s="135" t="s">
        <v>99</v>
      </c>
      <c r="I51" s="135" t="s">
        <v>99</v>
      </c>
      <c r="J51" s="136" t="s">
        <v>97</v>
      </c>
    </row>
    <row r="52" spans="1:10" x14ac:dyDescent="0.2">
      <c r="A52" s="48"/>
      <c r="B52" s="48"/>
      <c r="C52" s="115"/>
      <c r="D52" s="44"/>
      <c r="E52" s="44"/>
      <c r="F52" s="44"/>
      <c r="G52" s="44"/>
      <c r="H52" s="44"/>
      <c r="I52" s="137"/>
      <c r="J52" s="138"/>
    </row>
    <row r="53" spans="1:10" x14ac:dyDescent="0.2">
      <c r="C53" s="118" t="s">
        <v>11</v>
      </c>
      <c r="D53" s="139">
        <f>D21+D30+D40+D47+D49</f>
        <v>1151813</v>
      </c>
      <c r="E53" s="139">
        <f>E21+E30+E40+E47+E49</f>
        <v>1168614</v>
      </c>
      <c r="F53" s="139">
        <f>F21+F30+F40+F47+F49</f>
        <v>1057019</v>
      </c>
      <c r="G53" s="139">
        <f t="shared" ref="G53" si="16">G21+G30+G40+G47+G49</f>
        <v>1055550</v>
      </c>
      <c r="H53" s="139">
        <f t="shared" ref="H53" si="17">H21+H30+H40+H47+H49</f>
        <v>2208832</v>
      </c>
      <c r="I53" s="139">
        <v>2224442</v>
      </c>
      <c r="J53" s="31">
        <f t="shared" si="2"/>
        <v>-0.70174902290102636</v>
      </c>
    </row>
    <row r="54" spans="1:10" x14ac:dyDescent="0.2">
      <c r="A54" s="48"/>
      <c r="B54" s="48"/>
    </row>
    <row r="55" spans="1:10" ht="22.9" customHeight="1" x14ac:dyDescent="0.2">
      <c r="B55" s="223" t="s">
        <v>91</v>
      </c>
      <c r="C55" s="223"/>
      <c r="D55" s="223"/>
      <c r="E55" s="223"/>
      <c r="F55" s="223"/>
      <c r="G55" s="223"/>
      <c r="H55" s="223"/>
      <c r="I55" s="223"/>
      <c r="J55" s="223"/>
    </row>
    <row r="56" spans="1:10" x14ac:dyDescent="0.2">
      <c r="B56" s="1" t="s">
        <v>92</v>
      </c>
      <c r="D56" s="4"/>
      <c r="E56" s="4"/>
      <c r="F56" s="4"/>
      <c r="G56" s="4"/>
      <c r="H56" s="4"/>
      <c r="I56" s="4"/>
    </row>
    <row r="57" spans="1:10" x14ac:dyDescent="0.2">
      <c r="B57" s="1" t="s">
        <v>93</v>
      </c>
      <c r="D57" s="4"/>
      <c r="E57" s="4"/>
      <c r="F57" s="4"/>
      <c r="G57" s="4"/>
      <c r="H57" s="4"/>
      <c r="I57" s="4"/>
    </row>
    <row r="58" spans="1:10" x14ac:dyDescent="0.2">
      <c r="B58" s="2" t="s">
        <v>191</v>
      </c>
    </row>
    <row r="59" spans="1:10" x14ac:dyDescent="0.2">
      <c r="B59" s="2" t="s">
        <v>90</v>
      </c>
    </row>
    <row r="60" spans="1:10" x14ac:dyDescent="0.2">
      <c r="B60" s="2"/>
    </row>
    <row r="66" spans="1:2" x14ac:dyDescent="0.2">
      <c r="A66" s="49"/>
      <c r="B66" s="49"/>
    </row>
    <row r="67" spans="1:2" x14ac:dyDescent="0.2">
      <c r="A67" s="49"/>
      <c r="B67" s="49"/>
    </row>
    <row r="68" spans="1:2" x14ac:dyDescent="0.2">
      <c r="A68" s="49"/>
      <c r="B68" s="49"/>
    </row>
    <row r="69" spans="1:2" x14ac:dyDescent="0.2">
      <c r="A69" s="49"/>
      <c r="B69" s="49"/>
    </row>
    <row r="70" spans="1:2" x14ac:dyDescent="0.2">
      <c r="A70" s="49"/>
      <c r="B70" s="49"/>
    </row>
    <row r="71" spans="1:2" x14ac:dyDescent="0.2">
      <c r="A71" s="49"/>
      <c r="B71" s="49"/>
    </row>
    <row r="72" spans="1:2" x14ac:dyDescent="0.2">
      <c r="A72" s="49"/>
      <c r="B72" s="49"/>
    </row>
    <row r="73" spans="1:2" x14ac:dyDescent="0.2">
      <c r="A73" s="49"/>
      <c r="B73" s="49"/>
    </row>
    <row r="74" spans="1:2" x14ac:dyDescent="0.2">
      <c r="A74" s="49"/>
      <c r="B74" s="49"/>
    </row>
    <row r="75" spans="1:2" x14ac:dyDescent="0.2">
      <c r="A75" s="49"/>
      <c r="B75" s="49"/>
    </row>
    <row r="76" spans="1:2" x14ac:dyDescent="0.2">
      <c r="A76" s="49"/>
      <c r="B76" s="49"/>
    </row>
    <row r="77" spans="1:2" x14ac:dyDescent="0.2">
      <c r="A77" s="49"/>
      <c r="B77" s="49"/>
    </row>
    <row r="78" spans="1:2" x14ac:dyDescent="0.2">
      <c r="A78" s="49"/>
      <c r="B78" s="49"/>
    </row>
    <row r="79" spans="1:2" x14ac:dyDescent="0.2">
      <c r="A79" s="49"/>
      <c r="B79" s="49"/>
    </row>
    <row r="80" spans="1:2" x14ac:dyDescent="0.2">
      <c r="A80" s="49"/>
      <c r="B80" s="49"/>
    </row>
    <row r="81" spans="1:2" x14ac:dyDescent="0.2">
      <c r="A81" s="49"/>
      <c r="B81" s="49"/>
    </row>
    <row r="82" spans="1:2" x14ac:dyDescent="0.2">
      <c r="A82" s="49"/>
      <c r="B82" s="49"/>
    </row>
    <row r="83" spans="1:2" x14ac:dyDescent="0.2">
      <c r="A83" s="49"/>
      <c r="B83" s="49"/>
    </row>
    <row r="84" spans="1:2" x14ac:dyDescent="0.2">
      <c r="A84" s="49"/>
      <c r="B84" s="49"/>
    </row>
    <row r="85" spans="1:2" x14ac:dyDescent="0.2">
      <c r="A85" s="49"/>
      <c r="B85" s="49"/>
    </row>
    <row r="86" spans="1:2" x14ac:dyDescent="0.2">
      <c r="A86" s="49"/>
      <c r="B86" s="49"/>
    </row>
    <row r="87" spans="1:2" x14ac:dyDescent="0.2">
      <c r="A87" s="49"/>
      <c r="B87" s="49"/>
    </row>
    <row r="88" spans="1:2" x14ac:dyDescent="0.2">
      <c r="A88" s="49"/>
      <c r="B88" s="49"/>
    </row>
    <row r="89" spans="1:2" x14ac:dyDescent="0.2">
      <c r="A89" s="49"/>
      <c r="B89" s="49"/>
    </row>
    <row r="90" spans="1:2" x14ac:dyDescent="0.2">
      <c r="A90" s="49"/>
      <c r="B90" s="49"/>
    </row>
    <row r="91" spans="1:2" x14ac:dyDescent="0.2">
      <c r="A91" s="49"/>
      <c r="B91" s="49"/>
    </row>
    <row r="92" spans="1:2" x14ac:dyDescent="0.2">
      <c r="A92" s="49"/>
      <c r="B92" s="49"/>
    </row>
    <row r="93" spans="1:2" x14ac:dyDescent="0.2">
      <c r="A93" s="49"/>
      <c r="B93" s="49"/>
    </row>
    <row r="94" spans="1:2" x14ac:dyDescent="0.2">
      <c r="A94" s="49"/>
      <c r="B94" s="49"/>
    </row>
    <row r="95" spans="1:2" x14ac:dyDescent="0.2">
      <c r="A95" s="49"/>
      <c r="B95" s="49"/>
    </row>
    <row r="96" spans="1:2" x14ac:dyDescent="0.2">
      <c r="A96" s="49"/>
      <c r="B96" s="49"/>
    </row>
    <row r="97" spans="1:2" x14ac:dyDescent="0.2">
      <c r="A97" s="49"/>
      <c r="B97" s="49"/>
    </row>
    <row r="98" spans="1:2" x14ac:dyDescent="0.2">
      <c r="A98" s="49"/>
      <c r="B98" s="49"/>
    </row>
    <row r="99" spans="1:2" x14ac:dyDescent="0.2">
      <c r="A99" s="49"/>
      <c r="B99" s="49"/>
    </row>
    <row r="100" spans="1:2" x14ac:dyDescent="0.2">
      <c r="A100" s="49"/>
      <c r="B100" s="49"/>
    </row>
    <row r="101" spans="1:2" x14ac:dyDescent="0.2">
      <c r="A101" s="49"/>
      <c r="B101" s="49"/>
    </row>
    <row r="102" spans="1:2" x14ac:dyDescent="0.2">
      <c r="A102" s="49"/>
      <c r="B102" s="49"/>
    </row>
    <row r="103" spans="1:2" x14ac:dyDescent="0.2">
      <c r="A103" s="49"/>
      <c r="B103" s="49"/>
    </row>
    <row r="104" spans="1:2" x14ac:dyDescent="0.2">
      <c r="A104" s="49"/>
      <c r="B104" s="49"/>
    </row>
    <row r="105" spans="1:2" x14ac:dyDescent="0.2">
      <c r="A105" s="49"/>
      <c r="B105" s="49"/>
    </row>
    <row r="106" spans="1:2" x14ac:dyDescent="0.2">
      <c r="A106" s="49"/>
      <c r="B106" s="49"/>
    </row>
    <row r="107" spans="1:2" x14ac:dyDescent="0.2">
      <c r="A107" s="49"/>
      <c r="B107" s="49"/>
    </row>
    <row r="108" spans="1:2" x14ac:dyDescent="0.2">
      <c r="A108" s="49"/>
      <c r="B108" s="49"/>
    </row>
    <row r="109" spans="1:2" x14ac:dyDescent="0.2">
      <c r="A109" s="49"/>
      <c r="B109" s="49"/>
    </row>
    <row r="110" spans="1:2" x14ac:dyDescent="0.2">
      <c r="A110" s="49"/>
      <c r="B110" s="49"/>
    </row>
    <row r="111" spans="1:2" x14ac:dyDescent="0.2">
      <c r="A111" s="49"/>
      <c r="B111" s="49"/>
    </row>
    <row r="112" spans="1:2" x14ac:dyDescent="0.2">
      <c r="A112" s="49"/>
      <c r="B112" s="49"/>
    </row>
    <row r="113" spans="1:2" x14ac:dyDescent="0.2">
      <c r="A113" s="49"/>
      <c r="B113" s="49"/>
    </row>
    <row r="114" spans="1:2" x14ac:dyDescent="0.2">
      <c r="A114" s="49"/>
      <c r="B114" s="49"/>
    </row>
    <row r="115" spans="1:2" x14ac:dyDescent="0.2">
      <c r="A115" s="49"/>
      <c r="B115" s="49"/>
    </row>
    <row r="116" spans="1:2" x14ac:dyDescent="0.2">
      <c r="A116" s="49"/>
      <c r="B116" s="49"/>
    </row>
    <row r="117" spans="1:2" x14ac:dyDescent="0.2">
      <c r="A117" s="49"/>
      <c r="B117" s="49"/>
    </row>
    <row r="118" spans="1:2" x14ac:dyDescent="0.2">
      <c r="A118" s="49"/>
      <c r="B118" s="49"/>
    </row>
    <row r="119" spans="1:2" x14ac:dyDescent="0.2">
      <c r="A119" s="49"/>
      <c r="B119" s="49"/>
    </row>
    <row r="120" spans="1:2" x14ac:dyDescent="0.2">
      <c r="A120" s="49"/>
      <c r="B120" s="49"/>
    </row>
    <row r="121" spans="1:2" x14ac:dyDescent="0.2">
      <c r="A121" s="49"/>
      <c r="B121" s="49"/>
    </row>
    <row r="122" spans="1:2" x14ac:dyDescent="0.2">
      <c r="A122" s="49"/>
      <c r="B122" s="49"/>
    </row>
    <row r="123" spans="1:2" x14ac:dyDescent="0.2">
      <c r="A123" s="49"/>
      <c r="B123" s="49"/>
    </row>
    <row r="124" spans="1:2" x14ac:dyDescent="0.2">
      <c r="A124" s="49"/>
      <c r="B124" s="49"/>
    </row>
    <row r="125" spans="1:2" x14ac:dyDescent="0.2">
      <c r="A125" s="49"/>
      <c r="B125" s="49"/>
    </row>
    <row r="126" spans="1:2" x14ac:dyDescent="0.2">
      <c r="A126" s="49"/>
      <c r="B126" s="49"/>
    </row>
    <row r="127" spans="1:2" x14ac:dyDescent="0.2">
      <c r="A127" s="49"/>
      <c r="B127" s="49"/>
    </row>
    <row r="128" spans="1:2" x14ac:dyDescent="0.2">
      <c r="A128" s="49"/>
      <c r="B128" s="49"/>
    </row>
    <row r="129" spans="1:2" x14ac:dyDescent="0.2">
      <c r="A129" s="49"/>
      <c r="B129" s="49"/>
    </row>
    <row r="130" spans="1:2" x14ac:dyDescent="0.2">
      <c r="A130" s="49"/>
      <c r="B130" s="49"/>
    </row>
    <row r="131" spans="1:2" x14ac:dyDescent="0.2">
      <c r="A131" s="49"/>
      <c r="B131" s="49"/>
    </row>
    <row r="132" spans="1:2" x14ac:dyDescent="0.2">
      <c r="A132" s="49"/>
      <c r="B132" s="49"/>
    </row>
    <row r="133" spans="1:2" x14ac:dyDescent="0.2">
      <c r="A133" s="49"/>
      <c r="B133" s="49"/>
    </row>
    <row r="134" spans="1:2" x14ac:dyDescent="0.2">
      <c r="A134" s="49"/>
      <c r="B134" s="49"/>
    </row>
    <row r="135" spans="1:2" x14ac:dyDescent="0.2">
      <c r="A135" s="49"/>
      <c r="B135" s="49"/>
    </row>
    <row r="136" spans="1:2" x14ac:dyDescent="0.2">
      <c r="A136" s="49"/>
      <c r="B136" s="49"/>
    </row>
    <row r="137" spans="1:2" x14ac:dyDescent="0.2">
      <c r="A137" s="49"/>
      <c r="B137" s="49"/>
    </row>
    <row r="138" spans="1:2" x14ac:dyDescent="0.2">
      <c r="A138" s="49"/>
      <c r="B138" s="49"/>
    </row>
    <row r="139" spans="1:2" x14ac:dyDescent="0.2">
      <c r="A139" s="49"/>
      <c r="B139" s="49"/>
    </row>
    <row r="140" spans="1:2" x14ac:dyDescent="0.2">
      <c r="A140" s="49"/>
      <c r="B140" s="49"/>
    </row>
    <row r="141" spans="1:2" x14ac:dyDescent="0.2">
      <c r="A141" s="49"/>
      <c r="B141" s="49"/>
    </row>
    <row r="142" spans="1:2" x14ac:dyDescent="0.2">
      <c r="A142" s="49"/>
      <c r="B142" s="49"/>
    </row>
    <row r="143" spans="1:2" x14ac:dyDescent="0.2">
      <c r="A143" s="49"/>
      <c r="B143" s="49"/>
    </row>
    <row r="144" spans="1:2" x14ac:dyDescent="0.2">
      <c r="A144" s="49"/>
      <c r="B144" s="49"/>
    </row>
    <row r="145" spans="1:2" x14ac:dyDescent="0.2">
      <c r="A145" s="49"/>
      <c r="B145" s="49"/>
    </row>
    <row r="146" spans="1:2" x14ac:dyDescent="0.2">
      <c r="A146" s="49"/>
      <c r="B146" s="49"/>
    </row>
    <row r="147" spans="1:2" x14ac:dyDescent="0.2">
      <c r="A147" s="49"/>
      <c r="B147" s="49"/>
    </row>
    <row r="148" spans="1:2" x14ac:dyDescent="0.2">
      <c r="A148" s="49"/>
      <c r="B148" s="49"/>
    </row>
    <row r="149" spans="1:2" x14ac:dyDescent="0.2">
      <c r="A149" s="49"/>
      <c r="B149" s="49"/>
    </row>
    <row r="150" spans="1:2" x14ac:dyDescent="0.2">
      <c r="A150" s="49"/>
      <c r="B150" s="49"/>
    </row>
    <row r="151" spans="1:2" x14ac:dyDescent="0.2">
      <c r="A151" s="49"/>
      <c r="B151" s="49"/>
    </row>
    <row r="152" spans="1:2" x14ac:dyDescent="0.2">
      <c r="A152" s="49"/>
      <c r="B152" s="49"/>
    </row>
    <row r="153" spans="1:2" x14ac:dyDescent="0.2">
      <c r="A153" s="49"/>
      <c r="B153" s="49"/>
    </row>
    <row r="154" spans="1:2" x14ac:dyDescent="0.2">
      <c r="A154" s="49"/>
      <c r="B154" s="49"/>
    </row>
    <row r="155" spans="1:2" x14ac:dyDescent="0.2">
      <c r="A155" s="49"/>
      <c r="B155" s="49"/>
    </row>
    <row r="156" spans="1:2" x14ac:dyDescent="0.2">
      <c r="A156" s="49"/>
      <c r="B156" s="49"/>
    </row>
    <row r="157" spans="1:2" x14ac:dyDescent="0.2">
      <c r="A157" s="49"/>
      <c r="B157" s="49"/>
    </row>
    <row r="158" spans="1:2" x14ac:dyDescent="0.2">
      <c r="A158" s="49"/>
      <c r="B158" s="49"/>
    </row>
    <row r="159" spans="1:2" x14ac:dyDescent="0.2">
      <c r="A159" s="49"/>
      <c r="B159" s="49"/>
    </row>
    <row r="160" spans="1:2" x14ac:dyDescent="0.2">
      <c r="A160" s="49"/>
      <c r="B160" s="49"/>
    </row>
    <row r="161" spans="1:2" x14ac:dyDescent="0.2">
      <c r="A161" s="49"/>
      <c r="B161" s="49"/>
    </row>
    <row r="162" spans="1:2" x14ac:dyDescent="0.2">
      <c r="A162" s="49"/>
      <c r="B162" s="49"/>
    </row>
    <row r="163" spans="1:2" x14ac:dyDescent="0.2">
      <c r="A163" s="49"/>
      <c r="B163" s="49"/>
    </row>
    <row r="164" spans="1:2" x14ac:dyDescent="0.2">
      <c r="A164" s="49"/>
      <c r="B164" s="49"/>
    </row>
    <row r="165" spans="1:2" x14ac:dyDescent="0.2">
      <c r="A165" s="49"/>
      <c r="B165" s="49"/>
    </row>
    <row r="166" spans="1:2" x14ac:dyDescent="0.2">
      <c r="A166" s="49"/>
      <c r="B166" s="49"/>
    </row>
    <row r="167" spans="1:2" x14ac:dyDescent="0.2">
      <c r="A167" s="49"/>
      <c r="B167" s="49"/>
    </row>
    <row r="168" spans="1:2" x14ac:dyDescent="0.2">
      <c r="A168" s="49"/>
      <c r="B168" s="49"/>
    </row>
    <row r="169" spans="1:2" x14ac:dyDescent="0.2">
      <c r="A169" s="49"/>
      <c r="B169" s="49"/>
    </row>
    <row r="170" spans="1:2" x14ac:dyDescent="0.2">
      <c r="A170" s="49"/>
      <c r="B170" s="49"/>
    </row>
    <row r="171" spans="1:2" x14ac:dyDescent="0.2">
      <c r="A171" s="49"/>
      <c r="B171" s="49"/>
    </row>
    <row r="172" spans="1:2" x14ac:dyDescent="0.2">
      <c r="A172" s="49"/>
      <c r="B172" s="49"/>
    </row>
    <row r="173" spans="1:2" x14ac:dyDescent="0.2">
      <c r="A173" s="49"/>
      <c r="B173" s="49"/>
    </row>
    <row r="174" spans="1:2" x14ac:dyDescent="0.2">
      <c r="A174" s="49"/>
      <c r="B174" s="49"/>
    </row>
    <row r="175" spans="1:2" x14ac:dyDescent="0.2">
      <c r="A175" s="49"/>
      <c r="B175" s="49"/>
    </row>
    <row r="176" spans="1:2" x14ac:dyDescent="0.2">
      <c r="A176" s="49"/>
      <c r="B176" s="49"/>
    </row>
    <row r="177" spans="1:2" x14ac:dyDescent="0.2">
      <c r="A177" s="49"/>
      <c r="B177" s="49"/>
    </row>
    <row r="178" spans="1:2" x14ac:dyDescent="0.2">
      <c r="A178" s="49"/>
      <c r="B178" s="49"/>
    </row>
    <row r="179" spans="1:2" x14ac:dyDescent="0.2">
      <c r="A179" s="49"/>
      <c r="B179" s="49"/>
    </row>
    <row r="180" spans="1:2" x14ac:dyDescent="0.2">
      <c r="A180" s="49"/>
      <c r="B180" s="49"/>
    </row>
    <row r="181" spans="1:2" x14ac:dyDescent="0.2">
      <c r="A181" s="49"/>
      <c r="B181" s="49"/>
    </row>
    <row r="182" spans="1:2" x14ac:dyDescent="0.2">
      <c r="A182" s="49"/>
      <c r="B182" s="49"/>
    </row>
    <row r="183" spans="1:2" x14ac:dyDescent="0.2">
      <c r="A183" s="49"/>
      <c r="B183" s="49"/>
    </row>
    <row r="184" spans="1:2" x14ac:dyDescent="0.2">
      <c r="A184" s="49"/>
      <c r="B184" s="49"/>
    </row>
    <row r="185" spans="1:2" x14ac:dyDescent="0.2">
      <c r="A185" s="49"/>
      <c r="B185" s="49"/>
    </row>
    <row r="186" spans="1:2" x14ac:dyDescent="0.2">
      <c r="A186" s="49"/>
      <c r="B186" s="49"/>
    </row>
    <row r="187" spans="1:2" x14ac:dyDescent="0.2">
      <c r="A187" s="49"/>
      <c r="B187" s="49"/>
    </row>
    <row r="188" spans="1:2" x14ac:dyDescent="0.2">
      <c r="A188" s="49"/>
      <c r="B188" s="49"/>
    </row>
    <row r="189" spans="1:2" x14ac:dyDescent="0.2">
      <c r="A189" s="49"/>
      <c r="B189" s="49"/>
    </row>
    <row r="190" spans="1:2" x14ac:dyDescent="0.2">
      <c r="A190" s="49"/>
      <c r="B190" s="49"/>
    </row>
    <row r="191" spans="1:2" x14ac:dyDescent="0.2">
      <c r="A191" s="49"/>
      <c r="B191" s="49"/>
    </row>
    <row r="192" spans="1:2" x14ac:dyDescent="0.2">
      <c r="A192" s="49"/>
      <c r="B192" s="49"/>
    </row>
    <row r="193" spans="1:2" x14ac:dyDescent="0.2">
      <c r="A193" s="49"/>
      <c r="B193" s="49"/>
    </row>
    <row r="194" spans="1:2" x14ac:dyDescent="0.2">
      <c r="A194" s="49"/>
      <c r="B194" s="49"/>
    </row>
    <row r="195" spans="1:2" x14ac:dyDescent="0.2">
      <c r="A195" s="49"/>
      <c r="B195" s="49"/>
    </row>
    <row r="196" spans="1:2" x14ac:dyDescent="0.2">
      <c r="A196" s="49"/>
      <c r="B196" s="49"/>
    </row>
    <row r="197" spans="1:2" x14ac:dyDescent="0.2">
      <c r="A197" s="49"/>
      <c r="B197" s="49"/>
    </row>
    <row r="198" spans="1:2" x14ac:dyDescent="0.2">
      <c r="A198" s="49"/>
      <c r="B198" s="49"/>
    </row>
    <row r="199" spans="1:2" x14ac:dyDescent="0.2">
      <c r="A199" s="49"/>
      <c r="B199" s="49"/>
    </row>
    <row r="200" spans="1:2" x14ac:dyDescent="0.2">
      <c r="A200" s="49"/>
      <c r="B200" s="49"/>
    </row>
    <row r="201" spans="1:2" x14ac:dyDescent="0.2">
      <c r="A201" s="49"/>
      <c r="B201" s="49"/>
    </row>
    <row r="202" spans="1:2" x14ac:dyDescent="0.2">
      <c r="A202" s="49"/>
      <c r="B202" s="49"/>
    </row>
    <row r="203" spans="1:2" x14ac:dyDescent="0.2">
      <c r="A203" s="49"/>
      <c r="B203" s="49"/>
    </row>
    <row r="204" spans="1:2" x14ac:dyDescent="0.2">
      <c r="A204" s="49"/>
      <c r="B204" s="49"/>
    </row>
    <row r="205" spans="1:2" x14ac:dyDescent="0.2">
      <c r="A205" s="49"/>
      <c r="B205" s="49"/>
    </row>
    <row r="206" spans="1:2" x14ac:dyDescent="0.2">
      <c r="A206" s="49"/>
      <c r="B206" s="49"/>
    </row>
    <row r="207" spans="1:2" x14ac:dyDescent="0.2">
      <c r="A207" s="49"/>
      <c r="B207" s="49"/>
    </row>
    <row r="208" spans="1:2" x14ac:dyDescent="0.2">
      <c r="A208" s="49"/>
      <c r="B208" s="49"/>
    </row>
    <row r="209" spans="1:2" x14ac:dyDescent="0.2">
      <c r="A209" s="49"/>
      <c r="B209" s="49"/>
    </row>
    <row r="210" spans="1:2" x14ac:dyDescent="0.2">
      <c r="A210" s="49"/>
      <c r="B210" s="49"/>
    </row>
    <row r="211" spans="1:2" x14ac:dyDescent="0.2">
      <c r="A211" s="49"/>
      <c r="B211" s="49"/>
    </row>
    <row r="212" spans="1:2" x14ac:dyDescent="0.2">
      <c r="A212" s="49"/>
      <c r="B212" s="49"/>
    </row>
    <row r="213" spans="1:2" x14ac:dyDescent="0.2">
      <c r="A213" s="49"/>
      <c r="B213" s="49"/>
    </row>
    <row r="214" spans="1:2" x14ac:dyDescent="0.2">
      <c r="A214" s="49"/>
      <c r="B214" s="49"/>
    </row>
    <row r="215" spans="1:2" x14ac:dyDescent="0.2">
      <c r="A215" s="49"/>
      <c r="B215" s="49"/>
    </row>
    <row r="216" spans="1:2" x14ac:dyDescent="0.2">
      <c r="A216" s="49"/>
      <c r="B216" s="49"/>
    </row>
    <row r="217" spans="1:2" x14ac:dyDescent="0.2">
      <c r="A217" s="49"/>
      <c r="B217" s="49"/>
    </row>
    <row r="218" spans="1:2" x14ac:dyDescent="0.2">
      <c r="A218" s="49"/>
      <c r="B218" s="49"/>
    </row>
    <row r="219" spans="1:2" x14ac:dyDescent="0.2">
      <c r="A219" s="49"/>
      <c r="B219" s="49"/>
    </row>
    <row r="220" spans="1:2" x14ac:dyDescent="0.2">
      <c r="A220" s="49"/>
      <c r="B220" s="49"/>
    </row>
    <row r="221" spans="1:2" x14ac:dyDescent="0.2">
      <c r="A221" s="49"/>
      <c r="B221" s="49"/>
    </row>
    <row r="222" spans="1:2" x14ac:dyDescent="0.2">
      <c r="A222" s="49"/>
      <c r="B222" s="49"/>
    </row>
    <row r="223" spans="1:2" x14ac:dyDescent="0.2">
      <c r="A223" s="49"/>
      <c r="B223" s="49"/>
    </row>
    <row r="224" spans="1:2" x14ac:dyDescent="0.2">
      <c r="A224" s="49"/>
      <c r="B224" s="49"/>
    </row>
    <row r="225" spans="1:2" x14ac:dyDescent="0.2">
      <c r="A225" s="49"/>
      <c r="B225" s="49"/>
    </row>
    <row r="226" spans="1:2" x14ac:dyDescent="0.2">
      <c r="A226" s="49"/>
      <c r="B226" s="49"/>
    </row>
    <row r="227" spans="1:2" x14ac:dyDescent="0.2">
      <c r="A227" s="49"/>
      <c r="B227" s="49"/>
    </row>
    <row r="228" spans="1:2" x14ac:dyDescent="0.2">
      <c r="A228" s="49"/>
      <c r="B228" s="49"/>
    </row>
    <row r="229" spans="1:2" x14ac:dyDescent="0.2">
      <c r="A229" s="49"/>
      <c r="B229" s="49"/>
    </row>
    <row r="230" spans="1:2" x14ac:dyDescent="0.2">
      <c r="A230" s="49"/>
      <c r="B230" s="49"/>
    </row>
    <row r="231" spans="1:2" x14ac:dyDescent="0.2">
      <c r="A231" s="49"/>
      <c r="B231" s="49"/>
    </row>
    <row r="232" spans="1:2" x14ac:dyDescent="0.2">
      <c r="A232" s="49"/>
      <c r="B232" s="49"/>
    </row>
    <row r="233" spans="1:2" x14ac:dyDescent="0.2">
      <c r="A233" s="49"/>
      <c r="B233" s="49"/>
    </row>
    <row r="234" spans="1:2" x14ac:dyDescent="0.2">
      <c r="A234" s="49"/>
      <c r="B234" s="49"/>
    </row>
    <row r="235" spans="1:2" x14ac:dyDescent="0.2">
      <c r="A235" s="49"/>
      <c r="B235" s="49"/>
    </row>
    <row r="236" spans="1:2" x14ac:dyDescent="0.2">
      <c r="A236" s="49"/>
      <c r="B236" s="49"/>
    </row>
    <row r="237" spans="1:2" x14ac:dyDescent="0.2">
      <c r="A237" s="49"/>
      <c r="B237" s="49"/>
    </row>
    <row r="238" spans="1:2" x14ac:dyDescent="0.2">
      <c r="A238" s="49"/>
      <c r="B238" s="49"/>
    </row>
    <row r="239" spans="1:2" x14ac:dyDescent="0.2">
      <c r="A239" s="49"/>
      <c r="B239" s="49"/>
    </row>
    <row r="240" spans="1:2" x14ac:dyDescent="0.2">
      <c r="A240" s="49"/>
      <c r="B240" s="49"/>
    </row>
    <row r="241" spans="1:2" x14ac:dyDescent="0.2">
      <c r="A241" s="49"/>
      <c r="B241" s="49"/>
    </row>
    <row r="242" spans="1:2" x14ac:dyDescent="0.2">
      <c r="A242" s="49"/>
      <c r="B242" s="49"/>
    </row>
    <row r="243" spans="1:2" x14ac:dyDescent="0.2">
      <c r="A243" s="49"/>
      <c r="B243" s="49"/>
    </row>
    <row r="244" spans="1:2" x14ac:dyDescent="0.2">
      <c r="A244" s="49"/>
      <c r="B244" s="49"/>
    </row>
    <row r="245" spans="1:2" x14ac:dyDescent="0.2">
      <c r="A245" s="49"/>
      <c r="B245" s="49"/>
    </row>
    <row r="246" spans="1:2" x14ac:dyDescent="0.2">
      <c r="A246" s="49"/>
      <c r="B246" s="49"/>
    </row>
    <row r="247" spans="1:2" x14ac:dyDescent="0.2">
      <c r="A247" s="49"/>
      <c r="B247" s="49"/>
    </row>
    <row r="248" spans="1:2" x14ac:dyDescent="0.2">
      <c r="A248" s="49"/>
      <c r="B248" s="49"/>
    </row>
    <row r="249" spans="1:2" x14ac:dyDescent="0.2">
      <c r="A249" s="49"/>
      <c r="B249" s="49"/>
    </row>
    <row r="250" spans="1:2" x14ac:dyDescent="0.2">
      <c r="A250" s="49"/>
      <c r="B250" s="49"/>
    </row>
    <row r="251" spans="1:2" x14ac:dyDescent="0.2">
      <c r="A251" s="49"/>
      <c r="B251" s="49"/>
    </row>
    <row r="252" spans="1:2" x14ac:dyDescent="0.2">
      <c r="A252" s="49"/>
      <c r="B252" s="49"/>
    </row>
    <row r="253" spans="1:2" x14ac:dyDescent="0.2">
      <c r="A253" s="49"/>
      <c r="B253" s="49"/>
    </row>
    <row r="254" spans="1:2" x14ac:dyDescent="0.2">
      <c r="A254" s="49"/>
      <c r="B254" s="49"/>
    </row>
    <row r="255" spans="1:2" x14ac:dyDescent="0.2">
      <c r="A255" s="49"/>
      <c r="B255" s="49"/>
    </row>
    <row r="256" spans="1:2" x14ac:dyDescent="0.2">
      <c r="A256" s="49"/>
      <c r="B256" s="49"/>
    </row>
    <row r="257" spans="1:2" x14ac:dyDescent="0.2">
      <c r="A257" s="49"/>
      <c r="B257" s="49"/>
    </row>
    <row r="258" spans="1:2" x14ac:dyDescent="0.2">
      <c r="A258" s="49"/>
      <c r="B258" s="49"/>
    </row>
    <row r="259" spans="1:2" x14ac:dyDescent="0.2">
      <c r="A259" s="49"/>
      <c r="B259" s="49"/>
    </row>
    <row r="260" spans="1:2" x14ac:dyDescent="0.2">
      <c r="A260" s="49"/>
      <c r="B260" s="49"/>
    </row>
    <row r="261" spans="1:2" x14ac:dyDescent="0.2">
      <c r="A261" s="49"/>
      <c r="B261" s="49"/>
    </row>
    <row r="262" spans="1:2" x14ac:dyDescent="0.2">
      <c r="A262" s="49"/>
      <c r="B262" s="49"/>
    </row>
    <row r="263" spans="1:2" x14ac:dyDescent="0.2">
      <c r="A263" s="49"/>
      <c r="B263" s="49"/>
    </row>
    <row r="264" spans="1:2" x14ac:dyDescent="0.2">
      <c r="A264" s="49"/>
      <c r="B264" s="49"/>
    </row>
    <row r="265" spans="1:2" x14ac:dyDescent="0.2">
      <c r="A265" s="49"/>
      <c r="B265" s="49"/>
    </row>
    <row r="266" spans="1:2" x14ac:dyDescent="0.2">
      <c r="A266" s="49"/>
      <c r="B266" s="49"/>
    </row>
    <row r="267" spans="1:2" x14ac:dyDescent="0.2">
      <c r="A267" s="49"/>
      <c r="B267" s="49"/>
    </row>
    <row r="268" spans="1:2" x14ac:dyDescent="0.2">
      <c r="A268" s="49"/>
      <c r="B268" s="49"/>
    </row>
    <row r="269" spans="1:2" x14ac:dyDescent="0.2">
      <c r="A269" s="49"/>
      <c r="B269" s="49"/>
    </row>
    <row r="270" spans="1:2" x14ac:dyDescent="0.2">
      <c r="A270" s="49"/>
      <c r="B270" s="49"/>
    </row>
    <row r="271" spans="1:2" x14ac:dyDescent="0.2">
      <c r="A271" s="49"/>
      <c r="B271" s="49"/>
    </row>
    <row r="272" spans="1:2" x14ac:dyDescent="0.2">
      <c r="A272" s="49"/>
      <c r="B272" s="49"/>
    </row>
    <row r="273" spans="1:2" x14ac:dyDescent="0.2">
      <c r="A273" s="49"/>
      <c r="B273" s="49"/>
    </row>
    <row r="274" spans="1:2" x14ac:dyDescent="0.2">
      <c r="A274" s="49"/>
      <c r="B274" s="49"/>
    </row>
    <row r="275" spans="1:2" x14ac:dyDescent="0.2">
      <c r="A275" s="49"/>
      <c r="B275" s="49"/>
    </row>
    <row r="276" spans="1:2" x14ac:dyDescent="0.2">
      <c r="A276" s="49"/>
      <c r="B276" s="49"/>
    </row>
    <row r="277" spans="1:2" x14ac:dyDescent="0.2">
      <c r="A277" s="49"/>
      <c r="B277" s="49"/>
    </row>
    <row r="278" spans="1:2" x14ac:dyDescent="0.2">
      <c r="A278" s="49"/>
      <c r="B278" s="49"/>
    </row>
    <row r="279" spans="1:2" x14ac:dyDescent="0.2">
      <c r="A279" s="49"/>
      <c r="B279" s="49"/>
    </row>
    <row r="280" spans="1:2" x14ac:dyDescent="0.2">
      <c r="A280" s="49"/>
      <c r="B280" s="49"/>
    </row>
    <row r="281" spans="1:2" x14ac:dyDescent="0.2">
      <c r="A281" s="49"/>
      <c r="B281" s="49"/>
    </row>
    <row r="282" spans="1:2" x14ac:dyDescent="0.2">
      <c r="A282" s="49"/>
      <c r="B282" s="49"/>
    </row>
    <row r="283" spans="1:2" x14ac:dyDescent="0.2">
      <c r="A283" s="49"/>
      <c r="B283" s="49"/>
    </row>
    <row r="284" spans="1:2" x14ac:dyDescent="0.2">
      <c r="A284" s="49"/>
      <c r="B284" s="49"/>
    </row>
    <row r="285" spans="1:2" x14ac:dyDescent="0.2">
      <c r="A285" s="49"/>
      <c r="B285" s="49"/>
    </row>
    <row r="286" spans="1:2" x14ac:dyDescent="0.2">
      <c r="A286" s="49"/>
      <c r="B286" s="49"/>
    </row>
    <row r="287" spans="1:2" x14ac:dyDescent="0.2">
      <c r="A287" s="49"/>
      <c r="B287" s="49"/>
    </row>
    <row r="288" spans="1:2" x14ac:dyDescent="0.2">
      <c r="A288" s="49"/>
      <c r="B288" s="49"/>
    </row>
    <row r="289" spans="1:2" x14ac:dyDescent="0.2">
      <c r="A289" s="49"/>
      <c r="B289" s="49"/>
    </row>
    <row r="290" spans="1:2" x14ac:dyDescent="0.2">
      <c r="A290" s="49"/>
      <c r="B290" s="49"/>
    </row>
    <row r="291" spans="1:2" x14ac:dyDescent="0.2">
      <c r="A291" s="49"/>
      <c r="B291" s="49"/>
    </row>
    <row r="292" spans="1:2" x14ac:dyDescent="0.2">
      <c r="A292" s="49"/>
      <c r="B292" s="49"/>
    </row>
    <row r="293" spans="1:2" x14ac:dyDescent="0.2">
      <c r="A293" s="49"/>
      <c r="B293" s="49"/>
    </row>
    <row r="294" spans="1:2" x14ac:dyDescent="0.2">
      <c r="A294" s="49"/>
      <c r="B294" s="49"/>
    </row>
    <row r="295" spans="1:2" x14ac:dyDescent="0.2">
      <c r="A295" s="49"/>
      <c r="B295" s="49"/>
    </row>
    <row r="296" spans="1:2" x14ac:dyDescent="0.2">
      <c r="A296" s="49"/>
      <c r="B296" s="49"/>
    </row>
    <row r="297" spans="1:2" x14ac:dyDescent="0.2">
      <c r="A297" s="49"/>
      <c r="B297" s="49"/>
    </row>
    <row r="298" spans="1:2" x14ac:dyDescent="0.2">
      <c r="A298" s="49"/>
      <c r="B298" s="49"/>
    </row>
    <row r="299" spans="1:2" x14ac:dyDescent="0.2">
      <c r="A299" s="49"/>
      <c r="B299" s="49"/>
    </row>
    <row r="300" spans="1:2" x14ac:dyDescent="0.2">
      <c r="A300" s="49"/>
      <c r="B300" s="49"/>
    </row>
    <row r="301" spans="1:2" x14ac:dyDescent="0.2">
      <c r="A301" s="49"/>
      <c r="B301" s="49"/>
    </row>
    <row r="302" spans="1:2" x14ac:dyDescent="0.2">
      <c r="A302" s="49"/>
      <c r="B302" s="49"/>
    </row>
    <row r="303" spans="1:2" x14ac:dyDescent="0.2">
      <c r="A303" s="49"/>
      <c r="B303" s="49"/>
    </row>
    <row r="304" spans="1:2" x14ac:dyDescent="0.2">
      <c r="A304" s="49"/>
      <c r="B304" s="49"/>
    </row>
    <row r="305" spans="1:2" x14ac:dyDescent="0.2">
      <c r="A305" s="49"/>
      <c r="B305" s="49"/>
    </row>
    <row r="306" spans="1:2" x14ac:dyDescent="0.2">
      <c r="A306" s="49"/>
      <c r="B306" s="49"/>
    </row>
    <row r="307" spans="1:2" x14ac:dyDescent="0.2">
      <c r="A307" s="49"/>
      <c r="B307" s="49"/>
    </row>
    <row r="308" spans="1:2" x14ac:dyDescent="0.2">
      <c r="A308" s="49"/>
      <c r="B308" s="49"/>
    </row>
    <row r="309" spans="1:2" x14ac:dyDescent="0.2">
      <c r="A309" s="49"/>
      <c r="B309" s="49"/>
    </row>
    <row r="310" spans="1:2" x14ac:dyDescent="0.2">
      <c r="A310" s="49"/>
      <c r="B310" s="49"/>
    </row>
    <row r="311" spans="1:2" x14ac:dyDescent="0.2">
      <c r="A311" s="49"/>
      <c r="B311" s="49"/>
    </row>
    <row r="312" spans="1:2" x14ac:dyDescent="0.2">
      <c r="A312" s="49"/>
      <c r="B312" s="49"/>
    </row>
    <row r="313" spans="1:2" x14ac:dyDescent="0.2">
      <c r="A313" s="49"/>
      <c r="B313" s="49"/>
    </row>
    <row r="314" spans="1:2" x14ac:dyDescent="0.2">
      <c r="A314" s="49"/>
      <c r="B314" s="49"/>
    </row>
    <row r="315" spans="1:2" x14ac:dyDescent="0.2">
      <c r="A315" s="49"/>
      <c r="B315" s="49"/>
    </row>
    <row r="316" spans="1:2" x14ac:dyDescent="0.2">
      <c r="A316" s="49"/>
      <c r="B316" s="49"/>
    </row>
    <row r="317" spans="1:2" x14ac:dyDescent="0.2">
      <c r="A317" s="49"/>
      <c r="B317" s="49"/>
    </row>
    <row r="318" spans="1:2" x14ac:dyDescent="0.2">
      <c r="A318" s="49"/>
      <c r="B318" s="49"/>
    </row>
    <row r="319" spans="1:2" x14ac:dyDescent="0.2">
      <c r="A319" s="49"/>
      <c r="B319" s="49"/>
    </row>
    <row r="320" spans="1:2" x14ac:dyDescent="0.2">
      <c r="A320" s="49"/>
      <c r="B320" s="49"/>
    </row>
    <row r="321" spans="1:2" x14ac:dyDescent="0.2">
      <c r="A321" s="49"/>
      <c r="B321" s="49"/>
    </row>
    <row r="322" spans="1:2" x14ac:dyDescent="0.2">
      <c r="A322" s="49"/>
      <c r="B322" s="49"/>
    </row>
    <row r="323" spans="1:2" x14ac:dyDescent="0.2">
      <c r="A323" s="49"/>
      <c r="B323" s="49"/>
    </row>
    <row r="324" spans="1:2" x14ac:dyDescent="0.2">
      <c r="A324" s="49"/>
      <c r="B324" s="49"/>
    </row>
    <row r="325" spans="1:2" x14ac:dyDescent="0.2">
      <c r="A325" s="49"/>
      <c r="B325" s="49"/>
    </row>
    <row r="326" spans="1:2" x14ac:dyDescent="0.2">
      <c r="A326" s="49"/>
      <c r="B326" s="49"/>
    </row>
    <row r="327" spans="1:2" x14ac:dyDescent="0.2">
      <c r="A327" s="49"/>
      <c r="B327" s="49"/>
    </row>
    <row r="328" spans="1:2" x14ac:dyDescent="0.2">
      <c r="A328" s="49"/>
      <c r="B328" s="49"/>
    </row>
    <row r="329" spans="1:2" x14ac:dyDescent="0.2">
      <c r="A329" s="49"/>
      <c r="B329" s="49"/>
    </row>
    <row r="330" spans="1:2" x14ac:dyDescent="0.2">
      <c r="A330" s="49"/>
      <c r="B330" s="49"/>
    </row>
    <row r="331" spans="1:2" x14ac:dyDescent="0.2">
      <c r="A331" s="49"/>
      <c r="B331" s="49"/>
    </row>
    <row r="332" spans="1:2" x14ac:dyDescent="0.2">
      <c r="A332" s="49"/>
      <c r="B332" s="49"/>
    </row>
    <row r="333" spans="1:2" x14ac:dyDescent="0.2">
      <c r="A333" s="49"/>
      <c r="B333" s="49"/>
    </row>
    <row r="334" spans="1:2" x14ac:dyDescent="0.2">
      <c r="A334" s="49"/>
      <c r="B334" s="49"/>
    </row>
    <row r="335" spans="1:2" x14ac:dyDescent="0.2">
      <c r="A335" s="49"/>
      <c r="B335" s="49"/>
    </row>
    <row r="336" spans="1:2" x14ac:dyDescent="0.2">
      <c r="A336" s="49"/>
      <c r="B336" s="49"/>
    </row>
    <row r="337" spans="1:2" x14ac:dyDescent="0.2">
      <c r="A337" s="49"/>
      <c r="B337" s="49"/>
    </row>
    <row r="338" spans="1:2" x14ac:dyDescent="0.2">
      <c r="A338" s="49"/>
      <c r="B338" s="49"/>
    </row>
    <row r="339" spans="1:2" x14ac:dyDescent="0.2">
      <c r="A339" s="49"/>
      <c r="B339" s="49"/>
    </row>
    <row r="340" spans="1:2" x14ac:dyDescent="0.2">
      <c r="A340" s="49"/>
      <c r="B340" s="49"/>
    </row>
    <row r="341" spans="1:2" x14ac:dyDescent="0.2">
      <c r="A341" s="49"/>
      <c r="B341" s="49"/>
    </row>
    <row r="342" spans="1:2" x14ac:dyDescent="0.2">
      <c r="A342" s="49"/>
      <c r="B342" s="49"/>
    </row>
    <row r="343" spans="1:2" x14ac:dyDescent="0.2">
      <c r="A343" s="49"/>
      <c r="B343" s="49"/>
    </row>
    <row r="344" spans="1:2" x14ac:dyDescent="0.2">
      <c r="A344" s="49"/>
      <c r="B344" s="49"/>
    </row>
    <row r="345" spans="1:2" x14ac:dyDescent="0.2">
      <c r="A345" s="49"/>
      <c r="B345" s="49"/>
    </row>
  </sheetData>
  <mergeCells count="8">
    <mergeCell ref="B55:J55"/>
    <mergeCell ref="A3:C6"/>
    <mergeCell ref="D4:E4"/>
    <mergeCell ref="F4:G4"/>
    <mergeCell ref="H4:J4"/>
    <mergeCell ref="J5:J6"/>
    <mergeCell ref="D6:I6"/>
    <mergeCell ref="D3:J3"/>
  </mergeCells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H II 2 - vj 1/13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H_II_2_vj113_HH</vt:lpstr>
      <vt:lpstr>Seite 2 - Impressum</vt:lpstr>
      <vt:lpstr>Seite 1</vt:lpstr>
      <vt:lpstr>Seite 2</vt:lpstr>
      <vt:lpstr>Seite 3</vt:lpstr>
      <vt:lpstr>Seite 4</vt:lpstr>
      <vt:lpstr>Seite 5</vt:lpstr>
      <vt:lpstr>H_II_2_vj113_HH!Druckbereich</vt:lpstr>
      <vt:lpstr>'Seite 1'!Druckbereich</vt:lpstr>
      <vt:lpstr>'Seite 2'!Drucktitel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Möbius, Regina</dc:creator>
  <cp:lastModifiedBy>Jähne, Regina</cp:lastModifiedBy>
  <cp:lastPrinted>2013-08-12T09:27:41Z</cp:lastPrinted>
  <dcterms:created xsi:type="dcterms:W3CDTF">2011-12-14T07:27:52Z</dcterms:created>
  <dcterms:modified xsi:type="dcterms:W3CDTF">2013-08-12T09:29:14Z</dcterms:modified>
</cp:coreProperties>
</file>