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525" windowWidth="13755" windowHeight="11535" tabRatio="722"/>
  </bookViews>
  <sheets>
    <sheet name="H_I_1_m1301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Titles" localSheetId="4">'Tabelle 2'!$1:$6</definedName>
  </definedNames>
  <calcPr calcId="145621"/>
</workbook>
</file>

<file path=xl/calcChain.xml><?xml version="1.0" encoding="utf-8"?>
<calcChain xmlns="http://schemas.openxmlformats.org/spreadsheetml/2006/main">
  <c r="B22" i="10" l="1"/>
  <c r="B14" i="10"/>
  <c r="B15" i="10"/>
  <c r="B16" i="10"/>
  <c r="B17" i="10"/>
  <c r="B18" i="10"/>
  <c r="B19" i="10"/>
  <c r="B13"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C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C36" i="14"/>
  <c r="D23" i="14"/>
  <c r="C35" i="14"/>
  <c r="C34" i="14"/>
  <c r="C3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7" i="14" l="1"/>
  <c r="D39" i="14" s="1"/>
  <c r="E37" i="14"/>
  <c r="F37" i="14"/>
  <c r="G37" i="14"/>
  <c r="H37" i="14"/>
  <c r="I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<sst xmlns="http://schemas.openxmlformats.org/spreadsheetml/2006/main" count="143" uniqueCount="113">
  <si>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</si>
  <si>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</si>
  <si>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</si>
  <si>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</si>
  <si>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</si>
  <si>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</si>
  <si>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</si>
  <si>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</si>
  <si>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</si>
  <si>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</si>
  <si>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</si>
  <si>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</si>
  <si>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</si>
  <si>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</si>
  <si>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</si>
  <si>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</si>
  <si>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</si>
  <si>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</si>
  <si>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</si>
  <si>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</si>
  <si>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</si>
  <si>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</si>
  <si>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</si>
  <si>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</si>
  <si>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</si>
  <si>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</si>
  <si>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</si>
  <si>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</si>
  <si>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</si>
  <si>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</si>
  <si>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</si>
  <si>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</si>
  <si>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</si>
  <si>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</si>
  <si>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</si>
  <si>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</si>
  <si>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</si>
  <si>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</si>
  <si>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</si>
  <si>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</si>
  <si>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</si>
  <si>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</si>
  <si>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</si>
  <si>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</si>
  <si>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</si>
  <si>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</si>
  <si>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</si>
  <si>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</si>
  <si>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</si>
  <si>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</si>
  <si>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</si>
  <si>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</si>
  <si>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</si>
  <si>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</si>
  <si>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</si>
  <si>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</si>
  <si>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</si>
  <si>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</si>
  <si>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</si>
  <si>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</si>
  <si>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</si>
  <si>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</si>
  <si>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</si>
  <si>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</si>
  <si>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</si>
  <si>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</si>
  <si>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</si>
  <si>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</si>
  <si>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</si>
  <si>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</si>
  <si>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</si>
  <si>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</si>
  <si>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</si>
  <si>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</si>
  <si>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</si>
  <si>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</si>
  <si>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</si>
  <si>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</si>
  <si>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</si>
  <si>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</si>
  <si>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</si>
  <si>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</si>
  <si>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</si>
  <si>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</si>
  <si>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</si>
  <si>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</si>
  <si>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</si>
  <si>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</si>
  <si>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</si>
  <si>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</si>
  <si>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</si>
  <si>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</si>
  <si>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</si>
  <si>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</si>
  <si>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</si>
  <si>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</si>
  <si>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März 2013</t>
  </si>
  <si>
    <t>dagegen 
März 2012</t>
  </si>
  <si>
    <t>2. Straßenverkehrsunfälle und verunglückte Personen in Hamburg im März 2013 nach Bezirken</t>
  </si>
  <si>
    <t>Grafik 2: Straßenverkehrsunfälle mit Personenschaden in Hamburg
im März 2013 nach Bezirken</t>
  </si>
  <si>
    <t>Zusammen 
04/ 2011 bis 03/2012</t>
  </si>
  <si>
    <t>Zusammen 
04/2012 bis 03/2013</t>
  </si>
  <si>
    <t xml:space="preserve">  Veränderung in %
  gegenüber
  04/2011 bis 03/2012</t>
  </si>
  <si>
    <t>Spalte1</t>
  </si>
  <si>
    <t>Spalte2</t>
  </si>
  <si>
    <t>×</t>
  </si>
  <si>
    <t xml:space="preserve">×  </t>
  </si>
  <si>
    <t xml:space="preserve">Bezirke
</t>
  </si>
  <si>
    <t>Kennziffer: H I 1 - m 3/13 HH</t>
  </si>
  <si>
    <r>
      <t>1. Straßenverkehrsunfälle und verunglückte Personen in Hamburg
von April 2011 bis März 2013</t>
    </r>
    <r>
      <rPr>
        <b/>
        <vertAlign val="superscript"/>
        <sz val="10"/>
        <rFont val="Arial"/>
        <family val="2"/>
      </rPr>
      <t>a</t>
    </r>
  </si>
  <si>
    <r>
      <t>Grafik 1: Straßenverkehrsunfälle in Hamburg von 
April 2011 bis März 2013</t>
    </r>
    <r>
      <rPr>
        <b/>
        <vertAlign val="superscript"/>
        <sz val="10"/>
        <rFont val="Arial"/>
        <family val="2"/>
      </rPr>
      <t>a</t>
    </r>
  </si>
  <si>
    <r>
      <rPr>
        <vertAlign val="superscript"/>
        <sz val="8"/>
        <rFont val="Arial"/>
        <family val="2"/>
      </rPr>
      <t>a</t>
    </r>
    <r>
      <rPr>
        <sz val="8"/>
        <rFont val="Arial"/>
        <family val="2"/>
      </rPr>
      <t xml:space="preserve">  ab März 2013 vorläufige Ergebnisse</t>
    </r>
  </si>
  <si>
    <t>Herausgegeben am:  17.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</si>
</sst>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quot;–  &quot;"/>
    <numFmt numFmtId="171" formatCode="###\ ###\ ##0.0&quot;  &quot;;\-\ ###\ ###\ ##0.0&quot;  &quot;;0"/>
    <numFmt numFmtId="172" formatCode="#;;"/>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2">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70"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1"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1" fontId="11" fillId="34" borderId="11" xfId="0" applyNumberFormat="1" applyFont="1" applyFill="1" applyBorder="1" applyAlignment="1"/>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2" fontId="11" fillId="0" borderId="0" xfId="0" applyNumberFormat="1" applyFont="1" applyAlignment="1">
      <alignment horizontal="left"/>
    </xf>
    <xf numFmtId="49" fontId="11" fillId="0" borderId="13" xfId="0" applyNumberFormat="1" applyFont="1" applyBorder="1"/>
    <xf numFmtId="172"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0" fontId="5" fillId="0" borderId="0" xfId="0" applyFont="1" applyAlignment="1">
      <alignment horizontal="right"/>
    </xf>
    <xf numFmtId="0" fontId="38" fillId="0" borderId="0" xfId="0" applyFont="1" applyAlignment="1">
      <alignment horizontal="right"/>
    </xf>
    <xf numFmtId="0" fontId="38"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ont>
        <b val="0"/>
        <i val="0"/>
        <strike val="0"/>
        <condense val="0"/>
        <extend val="0"/>
        <outline val="0"/>
        <shadow val="0"/>
        <u val="none"/>
        <vertAlign val="baseline"/>
        <sz val="9"/>
        <color theme="1"/>
        <name val="Arial"/>
        <scheme val="none"/>
      </font>
      <numFmt numFmtId="168" formatCode="###\ ###\ ###&quot;  &quot;;\-\ ###\ ###\ ###&quot;  &quot;;&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border diagonalUp="0" diagonalDown="0">
        <left/>
        <right style="thin">
          <color rgb="FF1E4B7D"/>
        </right>
        <top/>
        <bottom/>
        <vertical/>
        <horizontal/>
      </border>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2011</c:v>
                  </c:pt>
                  <c:pt idx="9">
                    <c:v>2012</c:v>
                  </c:pt>
                  <c:pt idx="21">
                    <c:v>2013</c:v>
                  </c:pt>
                </c:lvl>
              </c:multiLvlStrCache>
            </c:multiLvlStrRef>
          </c:cat>
          <c:val>
            <c:numRef>
              <c:f>Hilfstabelle!$C$9:$C$32</c:f>
              <c:numCache>
                <c:formatCode>General</c:formatCode>
                <c:ptCount val="24"/>
                <c:pt idx="0">
                  <c:v>675</c:v>
                </c:pt>
                <c:pt idx="1">
                  <c:v>834</c:v>
                </c:pt>
                <c:pt idx="2">
                  <c:v>777</c:v>
                </c:pt>
                <c:pt idx="3">
                  <c:v>591</c:v>
                </c:pt>
                <c:pt idx="4">
                  <c:v>817</c:v>
                </c:pt>
                <c:pt idx="5">
                  <c:v>735</c:v>
                </c:pt>
                <c:pt idx="6">
                  <c:v>731</c:v>
                </c:pt>
                <c:pt idx="7">
                  <c:v>571</c:v>
                </c:pt>
                <c:pt idx="8">
                  <c:v>682</c:v>
                </c:pt>
                <c:pt idx="9">
                  <c:v>556</c:v>
                </c:pt>
                <c:pt idx="10">
                  <c:v>515</c:v>
                </c:pt>
                <c:pt idx="11">
                  <c:v>571</c:v>
                </c:pt>
                <c:pt idx="12">
                  <c:v>617</c:v>
                </c:pt>
                <c:pt idx="13">
                  <c:v>787</c:v>
                </c:pt>
                <c:pt idx="14">
                  <c:v>697</c:v>
                </c:pt>
                <c:pt idx="15">
                  <c:v>627</c:v>
                </c:pt>
                <c:pt idx="16">
                  <c:v>869</c:v>
                </c:pt>
                <c:pt idx="17">
                  <c:v>695</c:v>
                </c:pt>
                <c:pt idx="18">
                  <c:v>701</c:v>
                </c:pt>
                <c:pt idx="19">
                  <c:v>645</c:v>
                </c:pt>
                <c:pt idx="20">
                  <c:v>411</c:v>
                </c:pt>
                <c:pt idx="21">
                  <c:v>459</c:v>
                </c:pt>
                <c:pt idx="22">
                  <c:v>416</c:v>
                </c:pt>
                <c:pt idx="23">
                  <c:v>448</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2011</c:v>
                  </c:pt>
                  <c:pt idx="9">
                    <c:v>2012</c:v>
                  </c:pt>
                  <c:pt idx="21">
                    <c:v>2013</c:v>
                  </c:pt>
                </c:lvl>
              </c:multiLvlStrCache>
            </c:multiLvlStrRef>
          </c:cat>
          <c:val>
            <c:numRef>
              <c:f>Hilfstabelle!$D$9:$D$32</c:f>
              <c:numCache>
                <c:formatCode>General</c:formatCode>
                <c:ptCount val="24"/>
                <c:pt idx="0">
                  <c:v>155</c:v>
                </c:pt>
                <c:pt idx="1">
                  <c:v>158</c:v>
                </c:pt>
                <c:pt idx="2">
                  <c:v>178</c:v>
                </c:pt>
                <c:pt idx="3">
                  <c:v>166</c:v>
                </c:pt>
                <c:pt idx="4">
                  <c:v>180</c:v>
                </c:pt>
                <c:pt idx="5">
                  <c:v>165</c:v>
                </c:pt>
                <c:pt idx="6">
                  <c:v>207</c:v>
                </c:pt>
                <c:pt idx="7">
                  <c:v>174</c:v>
                </c:pt>
                <c:pt idx="8">
                  <c:v>217</c:v>
                </c:pt>
                <c:pt idx="9">
                  <c:v>154</c:v>
                </c:pt>
                <c:pt idx="10">
                  <c:v>168</c:v>
                </c:pt>
                <c:pt idx="11">
                  <c:v>151</c:v>
                </c:pt>
                <c:pt idx="12">
                  <c:v>142</c:v>
                </c:pt>
                <c:pt idx="13">
                  <c:v>157</c:v>
                </c:pt>
                <c:pt idx="14">
                  <c:v>179</c:v>
                </c:pt>
                <c:pt idx="15">
                  <c:v>144</c:v>
                </c:pt>
                <c:pt idx="16">
                  <c:v>146</c:v>
                </c:pt>
                <c:pt idx="17">
                  <c:v>162</c:v>
                </c:pt>
                <c:pt idx="18">
                  <c:v>196</c:v>
                </c:pt>
                <c:pt idx="19">
                  <c:v>185</c:v>
                </c:pt>
                <c:pt idx="20">
                  <c:v>174</c:v>
                </c:pt>
                <c:pt idx="21">
                  <c:v>154</c:v>
                </c:pt>
                <c:pt idx="22">
                  <c:v>143</c:v>
                </c:pt>
                <c:pt idx="23">
                  <c:v>193</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2011</c:v>
                  </c:pt>
                  <c:pt idx="9">
                    <c:v>2012</c:v>
                  </c:pt>
                  <c:pt idx="21">
                    <c:v>2013</c:v>
                  </c:pt>
                </c:lvl>
              </c:multiLvlStrCache>
            </c:multiLvlStrRef>
          </c:cat>
          <c:val>
            <c:numRef>
              <c:f>Hilfstabelle!$E$9:$E$32</c:f>
              <c:numCache>
                <c:formatCode>General</c:formatCode>
                <c:ptCount val="24"/>
                <c:pt idx="0">
                  <c:v>36</c:v>
                </c:pt>
                <c:pt idx="1">
                  <c:v>36</c:v>
                </c:pt>
                <c:pt idx="2">
                  <c:v>27</c:v>
                </c:pt>
                <c:pt idx="3">
                  <c:v>33</c:v>
                </c:pt>
                <c:pt idx="4">
                  <c:v>43</c:v>
                </c:pt>
                <c:pt idx="5">
                  <c:v>41</c:v>
                </c:pt>
                <c:pt idx="6">
                  <c:v>35</c:v>
                </c:pt>
                <c:pt idx="7">
                  <c:v>34</c:v>
                </c:pt>
                <c:pt idx="8">
                  <c:v>40</c:v>
                </c:pt>
                <c:pt idx="9">
                  <c:v>29</c:v>
                </c:pt>
                <c:pt idx="10">
                  <c:v>25</c:v>
                </c:pt>
                <c:pt idx="11">
                  <c:v>32</c:v>
                </c:pt>
                <c:pt idx="12">
                  <c:v>31</c:v>
                </c:pt>
                <c:pt idx="13">
                  <c:v>33</c:v>
                </c:pt>
                <c:pt idx="14">
                  <c:v>39</c:v>
                </c:pt>
                <c:pt idx="15">
                  <c:v>33</c:v>
                </c:pt>
                <c:pt idx="16">
                  <c:v>32</c:v>
                </c:pt>
                <c:pt idx="17">
                  <c:v>41</c:v>
                </c:pt>
                <c:pt idx="18">
                  <c:v>43</c:v>
                </c:pt>
                <c:pt idx="19">
                  <c:v>38</c:v>
                </c:pt>
                <c:pt idx="20">
                  <c:v>25</c:v>
                </c:pt>
                <c:pt idx="21">
                  <c:v>31</c:v>
                </c:pt>
                <c:pt idx="22">
                  <c:v>20</c:v>
                </c:pt>
                <c:pt idx="23">
                  <c:v>31</c:v>
                </c:pt>
              </c:numCache>
            </c:numRef>
          </c:val>
          <c:smooth val="0"/>
        </c:ser>
        <c:dLbls>
          <c:showLegendKey val="0"/>
          <c:showVal val="1"/>
          <c:showCatName val="0"/>
          <c:showSerName val="0"/>
          <c:showPercent val="0"/>
          <c:showBubbleSize val="0"/>
        </c:dLbls>
        <c:marker val="1"/>
        <c:smooth val="0"/>
        <c:axId val="142652544"/>
        <c:axId val="143974784"/>
      </c:lineChart>
      <c:catAx>
        <c:axId val="142652544"/>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43974784"/>
        <c:crosses val="autoZero"/>
        <c:auto val="1"/>
        <c:lblAlgn val="ctr"/>
        <c:lblOffset val="100"/>
        <c:noMultiLvlLbl val="0"/>
      </c:catAx>
      <c:valAx>
        <c:axId val="14397478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42652544"/>
        <c:crosses val="autoZero"/>
        <c:crossBetween val="between"/>
      </c:valAx>
    </c:plotArea>
    <c:legend>
      <c:legendPos val="r"/>
      <c:layout>
        <c:manualLayout>
          <c:xMode val="edge"/>
          <c:yMode val="edge"/>
          <c:x val="0.80847564526509375"/>
          <c:y val="8.6759834533867847E-2"/>
          <c:w val="0.18554229995718355"/>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Hilfstabelle!$A$42:$A$48</c:f>
              <c:strCache>
                <c:ptCount val="7"/>
                <c:pt idx="0">
                  <c:v>Hamburg-Mitte</c:v>
                </c:pt>
                <c:pt idx="1">
                  <c:v>Eimsbüttel</c:v>
                </c:pt>
                <c:pt idx="2">
                  <c:v>Wandsbek</c:v>
                </c:pt>
                <c:pt idx="3">
                  <c:v>Hamburg-Nord</c:v>
                </c:pt>
                <c:pt idx="4">
                  <c:v>Altona</c:v>
                </c:pt>
                <c:pt idx="5">
                  <c:v>Harburg</c:v>
                </c:pt>
                <c:pt idx="6">
                  <c:v>Bergedorf</c:v>
                </c:pt>
              </c:strCache>
            </c:strRef>
          </c:cat>
          <c:val>
            <c:numRef>
              <c:f>Hilfstabelle!$B$42:$B$48</c:f>
              <c:numCache>
                <c:formatCode>###\ ###\ ###"  ";\-\ ###\ ###\ ###"  ";"–  "</c:formatCode>
                <c:ptCount val="7"/>
                <c:pt idx="0">
                  <c:v>111</c:v>
                </c:pt>
                <c:pt idx="1">
                  <c:v>81</c:v>
                </c:pt>
                <c:pt idx="2">
                  <c:v>76</c:v>
                </c:pt>
                <c:pt idx="3">
                  <c:v>68</c:v>
                </c:pt>
                <c:pt idx="4">
                  <c:v>58</c:v>
                </c:pt>
                <c:pt idx="5">
                  <c:v>34</c:v>
                </c:pt>
                <c:pt idx="6">
                  <c:v>20</c:v>
                </c:pt>
              </c:numCache>
            </c:numRef>
          </c:val>
        </c:ser>
        <c:dLbls>
          <c:showLegendKey val="0"/>
          <c:showVal val="0"/>
          <c:showCatName val="0"/>
          <c:showSerName val="0"/>
          <c:showPercent val="0"/>
          <c:showBubbleSize val="0"/>
        </c:dLbls>
        <c:gapWidth val="150"/>
        <c:axId val="155124864"/>
        <c:axId val="155126784"/>
      </c:barChart>
      <c:catAx>
        <c:axId val="15512486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55126784"/>
        <c:crosses val="autoZero"/>
        <c:auto val="1"/>
        <c:lblAlgn val="ctr"/>
        <c:lblOffset val="100"/>
        <c:noMultiLvlLbl val="0"/>
      </c:catAx>
      <c:valAx>
        <c:axId val="155126784"/>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55124864"/>
        <c:crosses val="autoZero"/>
        <c:crossBetween val="between"/>
        <c:majorUnit val="1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30</xdr:row>
      <xdr:rowOff>28575</xdr:rowOff>
    </xdr:from>
    <xdr:to>
      <xdr:col>6</xdr:col>
      <xdr:colOff>819150</xdr:colOff>
      <xdr:row>56</xdr:row>
      <xdr:rowOff>161924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März 2013 vorläufige Ergebnisse</a:t>
          </a:r>
        </a:p>
      </cdr:txBody>
    </cdr:sp>
  </cdr:relSizeAnchor>
</c:userShapes>
</file>

<file path=xl/tables/table1.xml><?xml version="1.0" encoding="utf-8"?>
<table xmlns="http://schemas.openxmlformats.org/spreadsheetml/2006/main" id="1" name="Tabelle1" displayName="Tabelle1" ref="A41:B48" totalsRowShown="0">
  <autoFilter ref="A41:B48"/>
  <sortState ref="A42:B48">
    <sortCondition descending="1" ref="B41:B48"/>
  </sortState>
  <tableColumns count="2">
    <tableColumn id="1" name="Spalte1" dataDxfId="1"/>
    <tableColumn id="2" name="Spalte2"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7" t="s">
        <v>34</v>
      </c>
      <c r="B3" s="107"/>
      <c r="C3" s="107"/>
      <c r="D3" s="107"/>
    </row>
    <row r="4" spans="1:7" ht="20.25" x14ac:dyDescent="0.3">
      <c r="A4" s="107" t="s">
        <v>35</v>
      </c>
      <c r="B4" s="107"/>
      <c r="C4" s="107"/>
      <c r="D4" s="107"/>
    </row>
    <row r="11" spans="1:7" ht="15" x14ac:dyDescent="0.2">
      <c r="A11" s="1"/>
      <c r="F11" s="2"/>
      <c r="G11" s="3"/>
    </row>
    <row r="13" spans="1:7" x14ac:dyDescent="0.2">
      <c r="A13" s="5"/>
    </row>
    <row r="15" spans="1:7" ht="23.25" x14ac:dyDescent="0.2">
      <c r="D15" s="108" t="s">
        <v>70</v>
      </c>
      <c r="E15" s="108"/>
      <c r="F15" s="108"/>
      <c r="G15" s="108"/>
    </row>
    <row r="16" spans="1:7" ht="15" x14ac:dyDescent="0.2">
      <c r="D16" s="109" t="s">
        <v>108</v>
      </c>
      <c r="E16" s="109"/>
      <c r="F16" s="109"/>
      <c r="G16" s="109"/>
    </row>
    <row r="18" spans="1:7" ht="25.5" x14ac:dyDescent="0.35">
      <c r="A18" s="105" t="s">
        <v>57</v>
      </c>
      <c r="B18" s="106"/>
      <c r="C18" s="106"/>
      <c r="D18" s="106"/>
      <c r="E18" s="106"/>
      <c r="F18" s="106"/>
      <c r="G18" s="106"/>
    </row>
    <row r="19" spans="1:7" ht="25.5" x14ac:dyDescent="0.35">
      <c r="B19" s="110" t="s">
        <v>96</v>
      </c>
      <c r="C19" s="105"/>
      <c r="D19" s="105"/>
      <c r="E19" s="105"/>
      <c r="F19" s="105"/>
      <c r="G19" s="105"/>
    </row>
    <row r="20" spans="1:7" ht="25.5" x14ac:dyDescent="0.35">
      <c r="A20" s="105" t="s">
        <v>84</v>
      </c>
      <c r="B20" s="105"/>
      <c r="C20" s="105"/>
      <c r="D20" s="105"/>
      <c r="E20" s="105"/>
      <c r="F20" s="105"/>
      <c r="G20" s="105"/>
    </row>
    <row r="21" spans="1:7" ht="25.5" x14ac:dyDescent="0.35">
      <c r="E21" s="84"/>
      <c r="F21" s="84"/>
      <c r="G21" s="84"/>
    </row>
    <row r="22" spans="1:7" ht="16.5" x14ac:dyDescent="0.25">
      <c r="A22" s="61"/>
      <c r="B22" s="61"/>
      <c r="C22" s="61"/>
      <c r="D22" s="61"/>
      <c r="E22" s="104" t="s">
        <v>112</v>
      </c>
      <c r="F22" s="104"/>
      <c r="G22" s="104"/>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topLeftCell="A4" zoomScaleNormal="100" workbookViewId="0">
      <selection activeCell="B41" sqref="B4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12" t="s">
        <v>0</v>
      </c>
      <c r="B2" s="112"/>
      <c r="C2" s="112"/>
      <c r="D2" s="112"/>
      <c r="E2" s="112"/>
      <c r="F2" s="112"/>
      <c r="G2" s="112"/>
    </row>
    <row r="3" spans="1:7" s="14" customFormat="1" x14ac:dyDescent="0.2"/>
    <row r="4" spans="1:7" s="14" customFormat="1" ht="15.75" x14ac:dyDescent="0.25">
      <c r="A4" s="113" t="s">
        <v>1</v>
      </c>
      <c r="B4" s="114"/>
      <c r="C4" s="114"/>
      <c r="D4" s="114"/>
      <c r="E4" s="114"/>
      <c r="F4" s="114"/>
      <c r="G4" s="114"/>
    </row>
    <row r="5" spans="1:7" s="14" customFormat="1" x14ac:dyDescent="0.2">
      <c r="A5" s="115"/>
      <c r="B5" s="115"/>
      <c r="C5" s="115"/>
      <c r="D5" s="115"/>
      <c r="E5" s="115"/>
      <c r="F5" s="115"/>
      <c r="G5" s="115"/>
    </row>
    <row r="6" spans="1:7" s="14" customFormat="1" x14ac:dyDescent="0.2">
      <c r="A6" s="63" t="s">
        <v>71</v>
      </c>
    </row>
    <row r="7" spans="1:7" s="14" customFormat="1" ht="5.25" customHeight="1" x14ac:dyDescent="0.2">
      <c r="A7" s="63"/>
    </row>
    <row r="8" spans="1:7" s="14" customFormat="1" ht="12.75" customHeight="1" x14ac:dyDescent="0.2">
      <c r="A8" s="116" t="s">
        <v>36</v>
      </c>
      <c r="B8" s="117"/>
      <c r="C8" s="117"/>
      <c r="D8" s="117"/>
      <c r="E8" s="117"/>
      <c r="F8" s="117"/>
      <c r="G8" s="117"/>
    </row>
    <row r="9" spans="1:7" s="14" customFormat="1" x14ac:dyDescent="0.2">
      <c r="A9" s="118" t="s">
        <v>4</v>
      </c>
      <c r="B9" s="117"/>
      <c r="C9" s="117"/>
      <c r="D9" s="117"/>
      <c r="E9" s="117"/>
      <c r="F9" s="117"/>
      <c r="G9" s="117"/>
    </row>
    <row r="10" spans="1:7" s="14" customFormat="1" ht="5.25" customHeight="1" x14ac:dyDescent="0.2">
      <c r="A10" s="80"/>
    </row>
    <row r="11" spans="1:7" s="14" customFormat="1" ht="12.75" customHeight="1" x14ac:dyDescent="0.2">
      <c r="A11" s="111" t="s">
        <v>2</v>
      </c>
      <c r="B11" s="111"/>
      <c r="C11" s="111"/>
      <c r="D11" s="111"/>
      <c r="E11" s="111"/>
      <c r="F11" s="111"/>
      <c r="G11" s="111"/>
    </row>
    <row r="12" spans="1:7" s="14" customFormat="1" x14ac:dyDescent="0.2">
      <c r="A12" s="118" t="s">
        <v>3</v>
      </c>
      <c r="B12" s="117"/>
      <c r="C12" s="117"/>
      <c r="D12" s="117"/>
      <c r="E12" s="117"/>
      <c r="F12" s="117"/>
      <c r="G12" s="117"/>
    </row>
    <row r="13" spans="1:7" s="14" customFormat="1" x14ac:dyDescent="0.2">
      <c r="A13" s="80"/>
    </row>
    <row r="14" spans="1:7" s="14" customFormat="1" x14ac:dyDescent="0.2"/>
    <row r="15" spans="1:7" s="14" customFormat="1" ht="12.75" customHeight="1" x14ac:dyDescent="0.2">
      <c r="A15" s="116" t="s">
        <v>37</v>
      </c>
      <c r="B15" s="117"/>
      <c r="C15" s="117"/>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19" t="s">
        <v>50</v>
      </c>
      <c r="B17" s="117"/>
      <c r="C17" s="117"/>
      <c r="D17" s="81"/>
      <c r="E17" s="81"/>
      <c r="F17" s="81"/>
      <c r="G17" s="81"/>
    </row>
    <row r="18" spans="1:7" s="14" customFormat="1" ht="12.75" customHeight="1" x14ac:dyDescent="0.2">
      <c r="A18" s="62" t="s">
        <v>72</v>
      </c>
      <c r="B18" s="119" t="s">
        <v>85</v>
      </c>
      <c r="C18" s="117"/>
      <c r="D18" s="81"/>
      <c r="E18" s="81"/>
      <c r="F18" s="81"/>
      <c r="G18" s="81"/>
    </row>
    <row r="19" spans="1:7" s="14" customFormat="1" x14ac:dyDescent="0.2">
      <c r="A19" s="81" t="s">
        <v>73</v>
      </c>
      <c r="B19" s="120" t="s">
        <v>86</v>
      </c>
      <c r="C19" s="117"/>
      <c r="D19" s="117"/>
      <c r="E19" s="81"/>
      <c r="F19" s="81"/>
      <c r="G19" s="81"/>
    </row>
    <row r="20" spans="1:7" s="14" customFormat="1" ht="12.75" customHeight="1" x14ac:dyDescent="0.2">
      <c r="A20" s="81"/>
      <c r="B20" s="64"/>
      <c r="C20" s="64"/>
      <c r="D20" s="64"/>
      <c r="E20" s="64"/>
      <c r="F20" s="64"/>
      <c r="G20" s="64"/>
    </row>
    <row r="21" spans="1:7" s="14" customFormat="1" x14ac:dyDescent="0.2">
      <c r="A21" s="116" t="s">
        <v>74</v>
      </c>
      <c r="B21" s="117"/>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18" t="s">
        <v>76</v>
      </c>
      <c r="C23" s="117"/>
      <c r="D23" s="81"/>
      <c r="E23" s="81"/>
      <c r="F23" s="81"/>
      <c r="G23" s="81"/>
    </row>
    <row r="24" spans="1:7" s="14" customFormat="1" ht="12.75" customHeight="1" x14ac:dyDescent="0.2">
      <c r="A24" s="81" t="s">
        <v>53</v>
      </c>
      <c r="B24" s="118" t="s">
        <v>54</v>
      </c>
      <c r="C24" s="117"/>
      <c r="D24" s="81"/>
      <c r="E24" s="81"/>
      <c r="F24" s="81"/>
      <c r="G24" s="81"/>
    </row>
    <row r="25" spans="1:7" s="14" customFormat="1" ht="14.1" customHeight="1" x14ac:dyDescent="0.2">
      <c r="A25" s="81"/>
      <c r="B25" s="117" t="s">
        <v>55</v>
      </c>
      <c r="C25" s="117"/>
      <c r="D25" s="64"/>
      <c r="E25" s="64"/>
      <c r="F25" s="64"/>
      <c r="G25" s="64"/>
    </row>
    <row r="26" spans="1:7" s="14" customFormat="1" x14ac:dyDescent="0.2">
      <c r="A26" s="80"/>
    </row>
    <row r="27" spans="1:7" s="14" customFormat="1" ht="18.75" customHeight="1" x14ac:dyDescent="0.2">
      <c r="A27" s="82" t="s">
        <v>77</v>
      </c>
      <c r="B27" s="85" t="s">
        <v>78</v>
      </c>
    </row>
    <row r="28" spans="1:7" s="14" customFormat="1" x14ac:dyDescent="0.2">
      <c r="A28" s="80"/>
    </row>
    <row r="29" spans="1:7" s="14" customFormat="1" x14ac:dyDescent="0.2">
      <c r="A29" s="119" t="s">
        <v>79</v>
      </c>
      <c r="B29" s="117"/>
      <c r="C29" s="117"/>
      <c r="D29" s="117"/>
      <c r="E29" s="117"/>
      <c r="F29" s="117"/>
      <c r="G29" s="117"/>
    </row>
    <row r="30" spans="1:7" s="14" customFormat="1" x14ac:dyDescent="0.2">
      <c r="A30" s="83" t="s">
        <v>80</v>
      </c>
      <c r="B30" s="64"/>
      <c r="C30" s="64"/>
      <c r="D30" s="64"/>
      <c r="E30" s="64"/>
      <c r="F30" s="64"/>
      <c r="G30" s="64"/>
    </row>
    <row r="31" spans="1:7" s="14" customFormat="1" ht="29.25" customHeight="1" x14ac:dyDescent="0.2">
      <c r="A31" s="119" t="s">
        <v>81</v>
      </c>
      <c r="B31" s="117"/>
      <c r="C31" s="117"/>
      <c r="D31" s="117"/>
      <c r="E31" s="117"/>
      <c r="F31" s="117"/>
      <c r="G31" s="117"/>
    </row>
    <row r="32" spans="1:7" s="14" customFormat="1" x14ac:dyDescent="0.2">
      <c r="A32" s="80"/>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15" t="s">
        <v>82</v>
      </c>
      <c r="B45" s="115"/>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3" t="s">
        <v>19</v>
      </c>
      <c r="B49" s="7" t="s">
        <v>7</v>
      </c>
    </row>
    <row r="50" spans="1:7" s="14" customFormat="1" x14ac:dyDescent="0.2">
      <c r="A50" s="103" t="s">
        <v>20</v>
      </c>
      <c r="B50" s="7" t="s">
        <v>8</v>
      </c>
    </row>
    <row r="51" spans="1:7" s="14" customFormat="1" x14ac:dyDescent="0.2">
      <c r="A51" s="7" t="s">
        <v>105</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45:B45"/>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1"/>
  <sheetViews>
    <sheetView view="pageLayout" topLeftCell="A22" zoomScaleNormal="100" workbookViewId="0">
      <selection activeCell="D17" sqref="D17"/>
    </sheetView>
  </sheetViews>
  <sheetFormatPr baseColWidth="10" defaultRowHeight="12.75" x14ac:dyDescent="0.2"/>
  <sheetData>
    <row r="61" spans="7:8" x14ac:dyDescent="0.2">
      <c r="G61" s="47"/>
      <c r="H61" s="4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3/13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topLeftCell="A10" zoomScaleNormal="100" workbookViewId="0">
      <selection activeCell="K29" sqref="K29"/>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37" t="s">
        <v>109</v>
      </c>
      <c r="B1" s="138"/>
      <c r="C1" s="138"/>
      <c r="D1" s="138"/>
      <c r="E1" s="138"/>
      <c r="F1" s="138"/>
      <c r="G1" s="138"/>
      <c r="H1" s="138"/>
      <c r="I1" s="138"/>
    </row>
    <row r="2" spans="1:9" ht="13.7" customHeight="1" x14ac:dyDescent="0.2"/>
    <row r="3" spans="1:9" s="8" customFormat="1" ht="19.7" customHeight="1" x14ac:dyDescent="0.2">
      <c r="A3" s="139" t="s">
        <v>51</v>
      </c>
      <c r="B3" s="140"/>
      <c r="C3" s="145" t="s">
        <v>39</v>
      </c>
      <c r="D3" s="146"/>
      <c r="E3" s="146"/>
      <c r="F3" s="146"/>
      <c r="G3" s="147"/>
      <c r="H3" s="148" t="s">
        <v>40</v>
      </c>
      <c r="I3" s="148"/>
    </row>
    <row r="4" spans="1:9" s="8" customFormat="1" ht="19.7" customHeight="1" x14ac:dyDescent="0.2">
      <c r="A4" s="141"/>
      <c r="B4" s="142"/>
      <c r="C4" s="149" t="s">
        <v>41</v>
      </c>
      <c r="D4" s="145" t="s">
        <v>21</v>
      </c>
      <c r="E4" s="146"/>
      <c r="F4" s="146"/>
      <c r="G4" s="147"/>
      <c r="H4" s="130"/>
      <c r="I4" s="130"/>
    </row>
    <row r="5" spans="1:9" s="8" customFormat="1" ht="19.7" customHeight="1" x14ac:dyDescent="0.2">
      <c r="A5" s="141"/>
      <c r="B5" s="142"/>
      <c r="C5" s="150"/>
      <c r="D5" s="132" t="s">
        <v>42</v>
      </c>
      <c r="E5" s="145" t="s">
        <v>43</v>
      </c>
      <c r="F5" s="146"/>
      <c r="G5" s="147"/>
      <c r="H5" s="150" t="s">
        <v>44</v>
      </c>
      <c r="I5" s="129" t="s">
        <v>45</v>
      </c>
    </row>
    <row r="6" spans="1:9" ht="17.25" customHeight="1" x14ac:dyDescent="0.2">
      <c r="A6" s="141"/>
      <c r="B6" s="142"/>
      <c r="C6" s="150"/>
      <c r="D6" s="132"/>
      <c r="E6" s="131" t="s">
        <v>46</v>
      </c>
      <c r="F6" s="131" t="s">
        <v>47</v>
      </c>
      <c r="G6" s="134" t="s">
        <v>48</v>
      </c>
      <c r="H6" s="150"/>
      <c r="I6" s="129"/>
    </row>
    <row r="7" spans="1:9" s="8" customFormat="1" ht="17.25" customHeight="1" x14ac:dyDescent="0.2">
      <c r="A7" s="141"/>
      <c r="B7" s="142"/>
      <c r="C7" s="150"/>
      <c r="D7" s="132"/>
      <c r="E7" s="132"/>
      <c r="F7" s="132"/>
      <c r="G7" s="135"/>
      <c r="H7" s="150"/>
      <c r="I7" s="129"/>
    </row>
    <row r="8" spans="1:9" s="8" customFormat="1" ht="17.25" customHeight="1" x14ac:dyDescent="0.2">
      <c r="A8" s="141"/>
      <c r="B8" s="142"/>
      <c r="C8" s="150"/>
      <c r="D8" s="132"/>
      <c r="E8" s="132"/>
      <c r="F8" s="132"/>
      <c r="G8" s="135"/>
      <c r="H8" s="150"/>
      <c r="I8" s="129"/>
    </row>
    <row r="9" spans="1:9" s="8" customFormat="1" ht="17.25" customHeight="1" x14ac:dyDescent="0.2">
      <c r="A9" s="143"/>
      <c r="B9" s="144"/>
      <c r="C9" s="151"/>
      <c r="D9" s="133"/>
      <c r="E9" s="133"/>
      <c r="F9" s="133"/>
      <c r="G9" s="136"/>
      <c r="H9" s="151"/>
      <c r="I9" s="130"/>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25</v>
      </c>
      <c r="C11" s="74">
        <f>SUM(D11:G11)</f>
        <v>5544</v>
      </c>
      <c r="D11" s="74">
        <v>675</v>
      </c>
      <c r="E11" s="74">
        <v>155</v>
      </c>
      <c r="F11" s="74">
        <v>36</v>
      </c>
      <c r="G11" s="74">
        <v>4678</v>
      </c>
      <c r="H11" s="74">
        <v>3</v>
      </c>
      <c r="I11" s="74">
        <v>851</v>
      </c>
    </row>
    <row r="12" spans="1:9" s="8" customFormat="1" ht="13.7" customHeight="1" x14ac:dyDescent="0.2">
      <c r="A12" s="19"/>
      <c r="B12" s="15" t="s">
        <v>26</v>
      </c>
      <c r="C12" s="75">
        <f t="shared" ref="C12:C22" si="0">SUM(D12:G12)</f>
        <v>6115</v>
      </c>
      <c r="D12" s="75">
        <v>834</v>
      </c>
      <c r="E12" s="75">
        <v>158</v>
      </c>
      <c r="F12" s="75">
        <v>36</v>
      </c>
      <c r="G12" s="75">
        <v>5087</v>
      </c>
      <c r="H12" s="75">
        <v>2</v>
      </c>
      <c r="I12" s="75">
        <v>1035</v>
      </c>
    </row>
    <row r="13" spans="1:9" s="8" customFormat="1" ht="13.7" customHeight="1" x14ac:dyDescent="0.2">
      <c r="A13" s="27"/>
      <c r="B13" s="26" t="s">
        <v>27</v>
      </c>
      <c r="C13" s="74">
        <f t="shared" si="0"/>
        <v>5809</v>
      </c>
      <c r="D13" s="74">
        <v>777</v>
      </c>
      <c r="E13" s="74">
        <v>178</v>
      </c>
      <c r="F13" s="74">
        <v>27</v>
      </c>
      <c r="G13" s="74">
        <v>4827</v>
      </c>
      <c r="H13" s="74">
        <v>5</v>
      </c>
      <c r="I13" s="74">
        <v>977</v>
      </c>
    </row>
    <row r="14" spans="1:9" s="8" customFormat="1" ht="13.7" customHeight="1" x14ac:dyDescent="0.2">
      <c r="A14" s="19"/>
      <c r="B14" s="15" t="s">
        <v>28</v>
      </c>
      <c r="C14" s="75">
        <f t="shared" si="0"/>
        <v>5117</v>
      </c>
      <c r="D14" s="75">
        <v>591</v>
      </c>
      <c r="E14" s="75">
        <v>166</v>
      </c>
      <c r="F14" s="75">
        <v>33</v>
      </c>
      <c r="G14" s="75">
        <v>4327</v>
      </c>
      <c r="H14" s="75">
        <v>5</v>
      </c>
      <c r="I14" s="75">
        <v>774</v>
      </c>
    </row>
    <row r="15" spans="1:9" s="8" customFormat="1" ht="12" x14ac:dyDescent="0.2">
      <c r="A15" s="25"/>
      <c r="B15" s="26" t="s">
        <v>29</v>
      </c>
      <c r="C15" s="74">
        <f t="shared" si="0"/>
        <v>6209</v>
      </c>
      <c r="D15" s="74">
        <v>817</v>
      </c>
      <c r="E15" s="74">
        <v>180</v>
      </c>
      <c r="F15" s="74">
        <v>43</v>
      </c>
      <c r="G15" s="74">
        <v>5169</v>
      </c>
      <c r="H15" s="74">
        <v>4</v>
      </c>
      <c r="I15" s="74">
        <v>1030</v>
      </c>
    </row>
    <row r="16" spans="1:9" s="8" customFormat="1" ht="13.7" customHeight="1" x14ac:dyDescent="0.2">
      <c r="A16" s="19"/>
      <c r="B16" s="15" t="s">
        <v>30</v>
      </c>
      <c r="C16" s="75">
        <f t="shared" si="0"/>
        <v>5862</v>
      </c>
      <c r="D16" s="75">
        <v>735</v>
      </c>
      <c r="E16" s="75">
        <v>165</v>
      </c>
      <c r="F16" s="75">
        <v>41</v>
      </c>
      <c r="G16" s="75">
        <v>4921</v>
      </c>
      <c r="H16" s="75">
        <v>0</v>
      </c>
      <c r="I16" s="75">
        <v>928</v>
      </c>
    </row>
    <row r="17" spans="1:9" s="8" customFormat="1" ht="13.7" customHeight="1" x14ac:dyDescent="0.2">
      <c r="A17" s="27"/>
      <c r="B17" s="26" t="s">
        <v>31</v>
      </c>
      <c r="C17" s="74">
        <f t="shared" si="0"/>
        <v>5797</v>
      </c>
      <c r="D17" s="74">
        <v>731</v>
      </c>
      <c r="E17" s="74">
        <v>207</v>
      </c>
      <c r="F17" s="74">
        <v>35</v>
      </c>
      <c r="G17" s="74">
        <v>4824</v>
      </c>
      <c r="H17" s="74">
        <v>4</v>
      </c>
      <c r="I17" s="74">
        <v>926</v>
      </c>
    </row>
    <row r="18" spans="1:9" s="8" customFormat="1" ht="13.7" customHeight="1" x14ac:dyDescent="0.2">
      <c r="A18" s="19"/>
      <c r="B18" s="15" t="s">
        <v>32</v>
      </c>
      <c r="C18" s="75">
        <f t="shared" si="0"/>
        <v>5519</v>
      </c>
      <c r="D18" s="75">
        <v>571</v>
      </c>
      <c r="E18" s="75">
        <v>174</v>
      </c>
      <c r="F18" s="75">
        <v>34</v>
      </c>
      <c r="G18" s="75">
        <v>4740</v>
      </c>
      <c r="H18" s="75">
        <v>1</v>
      </c>
      <c r="I18" s="75">
        <v>706</v>
      </c>
    </row>
    <row r="19" spans="1:9" s="8" customFormat="1" ht="13.7" customHeight="1" x14ac:dyDescent="0.2">
      <c r="A19" s="27"/>
      <c r="B19" s="26" t="s">
        <v>33</v>
      </c>
      <c r="C19" s="74">
        <f t="shared" si="0"/>
        <v>5960</v>
      </c>
      <c r="D19" s="74">
        <v>682</v>
      </c>
      <c r="E19" s="74">
        <v>217</v>
      </c>
      <c r="F19" s="74">
        <v>40</v>
      </c>
      <c r="G19" s="74">
        <v>5021</v>
      </c>
      <c r="H19" s="74">
        <v>4</v>
      </c>
      <c r="I19" s="74">
        <v>850</v>
      </c>
    </row>
    <row r="20" spans="1:9" s="8" customFormat="1" ht="13.7" customHeight="1" x14ac:dyDescent="0.2">
      <c r="A20" s="28">
        <v>2012</v>
      </c>
      <c r="B20" s="15" t="s">
        <v>22</v>
      </c>
      <c r="C20" s="75">
        <f t="shared" si="0"/>
        <v>5215</v>
      </c>
      <c r="D20" s="75">
        <v>556</v>
      </c>
      <c r="E20" s="75">
        <v>154</v>
      </c>
      <c r="F20" s="75">
        <v>29</v>
      </c>
      <c r="G20" s="75">
        <v>4476</v>
      </c>
      <c r="H20" s="75">
        <v>6</v>
      </c>
      <c r="I20" s="75">
        <v>703</v>
      </c>
    </row>
    <row r="21" spans="1:9" s="8" customFormat="1" ht="13.7" customHeight="1" x14ac:dyDescent="0.2">
      <c r="A21" s="25"/>
      <c r="B21" s="26" t="s">
        <v>23</v>
      </c>
      <c r="C21" s="74">
        <f t="shared" si="0"/>
        <v>5037</v>
      </c>
      <c r="D21" s="74">
        <v>515</v>
      </c>
      <c r="E21" s="74">
        <v>168</v>
      </c>
      <c r="F21" s="74">
        <v>25</v>
      </c>
      <c r="G21" s="74">
        <v>4329</v>
      </c>
      <c r="H21" s="74">
        <v>3</v>
      </c>
      <c r="I21" s="74">
        <v>675</v>
      </c>
    </row>
    <row r="22" spans="1:9" s="8" customFormat="1" ht="13.7" customHeight="1" x14ac:dyDescent="0.2">
      <c r="A22" s="28"/>
      <c r="B22" s="15" t="s">
        <v>24</v>
      </c>
      <c r="C22" s="76">
        <f t="shared" si="0"/>
        <v>5172</v>
      </c>
      <c r="D22" s="75">
        <v>571</v>
      </c>
      <c r="E22" s="75">
        <v>151</v>
      </c>
      <c r="F22" s="75">
        <v>32</v>
      </c>
      <c r="G22" s="75">
        <v>4418</v>
      </c>
      <c r="H22" s="75">
        <v>0</v>
      </c>
      <c r="I22" s="75">
        <v>726</v>
      </c>
    </row>
    <row r="23" spans="1:9" s="8" customFormat="1" ht="27" customHeight="1" x14ac:dyDescent="0.2">
      <c r="A23" s="127" t="s">
        <v>100</v>
      </c>
      <c r="B23" s="128"/>
      <c r="C23" s="77">
        <f>SUM(C11:C22)</f>
        <v>67356</v>
      </c>
      <c r="D23" s="77">
        <f>SUM(D11:D22)</f>
        <v>8055</v>
      </c>
      <c r="E23" s="77">
        <f t="shared" ref="E23:I23" si="1">SUM(E11:E22)</f>
        <v>2073</v>
      </c>
      <c r="F23" s="77">
        <f t="shared" si="1"/>
        <v>411</v>
      </c>
      <c r="G23" s="77">
        <f t="shared" si="1"/>
        <v>56817</v>
      </c>
      <c r="H23" s="77">
        <f t="shared" si="1"/>
        <v>37</v>
      </c>
      <c r="I23" s="77">
        <f t="shared" si="1"/>
        <v>10181</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25</v>
      </c>
      <c r="C25" s="74">
        <f t="shared" ref="C25:C34" si="2">SUM(D25:G25)</f>
        <v>5160</v>
      </c>
      <c r="D25" s="74">
        <v>617</v>
      </c>
      <c r="E25" s="74">
        <v>142</v>
      </c>
      <c r="F25" s="74">
        <v>31</v>
      </c>
      <c r="G25" s="74">
        <v>4370</v>
      </c>
      <c r="H25" s="74">
        <v>3</v>
      </c>
      <c r="I25" s="74">
        <v>767</v>
      </c>
    </row>
    <row r="26" spans="1:9" s="8" customFormat="1" ht="13.7" customHeight="1" x14ac:dyDescent="0.2">
      <c r="A26" s="19"/>
      <c r="B26" s="15" t="s">
        <v>26</v>
      </c>
      <c r="C26" s="75">
        <f t="shared" si="2"/>
        <v>5812</v>
      </c>
      <c r="D26" s="75">
        <v>787</v>
      </c>
      <c r="E26" s="75">
        <v>157</v>
      </c>
      <c r="F26" s="75">
        <v>33</v>
      </c>
      <c r="G26" s="75">
        <v>4835</v>
      </c>
      <c r="H26" s="75">
        <v>2</v>
      </c>
      <c r="I26" s="75">
        <v>1012</v>
      </c>
    </row>
    <row r="27" spans="1:9" s="8" customFormat="1" ht="13.7" customHeight="1" x14ac:dyDescent="0.2">
      <c r="A27" s="27"/>
      <c r="B27" s="26" t="s">
        <v>27</v>
      </c>
      <c r="C27" s="74">
        <f t="shared" si="2"/>
        <v>5740</v>
      </c>
      <c r="D27" s="74">
        <v>697</v>
      </c>
      <c r="E27" s="74">
        <v>179</v>
      </c>
      <c r="F27" s="74">
        <v>39</v>
      </c>
      <c r="G27" s="74">
        <v>4825</v>
      </c>
      <c r="H27" s="74">
        <v>2</v>
      </c>
      <c r="I27" s="74">
        <v>851</v>
      </c>
    </row>
    <row r="28" spans="1:9" s="8" customFormat="1" ht="13.7" customHeight="1" x14ac:dyDescent="0.2">
      <c r="A28" s="28"/>
      <c r="B28" s="15" t="s">
        <v>28</v>
      </c>
      <c r="C28" s="75">
        <f t="shared" si="2"/>
        <v>5190</v>
      </c>
      <c r="D28" s="75">
        <v>627</v>
      </c>
      <c r="E28" s="75">
        <v>144</v>
      </c>
      <c r="F28" s="75">
        <v>33</v>
      </c>
      <c r="G28" s="75">
        <v>4386</v>
      </c>
      <c r="H28" s="75">
        <v>2</v>
      </c>
      <c r="I28" s="75">
        <v>820</v>
      </c>
    </row>
    <row r="29" spans="1:9" s="8" customFormat="1" ht="13.7" customHeight="1" x14ac:dyDescent="0.2">
      <c r="A29" s="27"/>
      <c r="B29" s="26" t="s">
        <v>29</v>
      </c>
      <c r="C29" s="74">
        <f t="shared" si="2"/>
        <v>6166</v>
      </c>
      <c r="D29" s="74">
        <v>869</v>
      </c>
      <c r="E29" s="74">
        <v>146</v>
      </c>
      <c r="F29" s="74">
        <v>32</v>
      </c>
      <c r="G29" s="74">
        <v>5119</v>
      </c>
      <c r="H29" s="74">
        <v>4</v>
      </c>
      <c r="I29" s="74">
        <v>1124</v>
      </c>
    </row>
    <row r="30" spans="1:9" s="8" customFormat="1" ht="13.7" customHeight="1" x14ac:dyDescent="0.2">
      <c r="A30" s="19"/>
      <c r="B30" s="15" t="s">
        <v>30</v>
      </c>
      <c r="C30" s="75">
        <f t="shared" si="2"/>
        <v>5617</v>
      </c>
      <c r="D30" s="75">
        <v>695</v>
      </c>
      <c r="E30" s="75">
        <v>162</v>
      </c>
      <c r="F30" s="75">
        <v>41</v>
      </c>
      <c r="G30" s="75">
        <v>4719</v>
      </c>
      <c r="H30" s="75">
        <v>2</v>
      </c>
      <c r="I30" s="75">
        <v>897</v>
      </c>
    </row>
    <row r="31" spans="1:9" s="8" customFormat="1" ht="13.7" customHeight="1" x14ac:dyDescent="0.2">
      <c r="A31" s="27"/>
      <c r="B31" s="26" t="s">
        <v>31</v>
      </c>
      <c r="C31" s="74">
        <f t="shared" si="2"/>
        <v>5863</v>
      </c>
      <c r="D31" s="74">
        <v>701</v>
      </c>
      <c r="E31" s="74">
        <v>196</v>
      </c>
      <c r="F31" s="74">
        <v>43</v>
      </c>
      <c r="G31" s="74">
        <v>4923</v>
      </c>
      <c r="H31" s="74">
        <v>4</v>
      </c>
      <c r="I31" s="74">
        <v>916</v>
      </c>
    </row>
    <row r="32" spans="1:9" s="8" customFormat="1" ht="13.7" customHeight="1" x14ac:dyDescent="0.2">
      <c r="A32" s="19"/>
      <c r="B32" s="15" t="s">
        <v>32</v>
      </c>
      <c r="C32" s="75">
        <f t="shared" si="2"/>
        <v>5789</v>
      </c>
      <c r="D32" s="75">
        <v>645</v>
      </c>
      <c r="E32" s="75">
        <v>185</v>
      </c>
      <c r="F32" s="75">
        <v>38</v>
      </c>
      <c r="G32" s="75">
        <v>4921</v>
      </c>
      <c r="H32" s="75">
        <v>3</v>
      </c>
      <c r="I32" s="75">
        <v>799</v>
      </c>
    </row>
    <row r="33" spans="1:9" s="8" customFormat="1" ht="13.7" customHeight="1" x14ac:dyDescent="0.2">
      <c r="A33" s="27"/>
      <c r="B33" s="26" t="s">
        <v>33</v>
      </c>
      <c r="C33" s="74">
        <f t="shared" si="2"/>
        <v>4929</v>
      </c>
      <c r="D33" s="74">
        <v>411</v>
      </c>
      <c r="E33" s="74">
        <v>174</v>
      </c>
      <c r="F33" s="74">
        <v>25</v>
      </c>
      <c r="G33" s="74">
        <v>4319</v>
      </c>
      <c r="H33" s="74">
        <v>2</v>
      </c>
      <c r="I33" s="74">
        <v>542</v>
      </c>
    </row>
    <row r="34" spans="1:9" s="8" customFormat="1" ht="13.7" customHeight="1" x14ac:dyDescent="0.2">
      <c r="A34" s="28">
        <v>2013</v>
      </c>
      <c r="B34" s="15" t="s">
        <v>22</v>
      </c>
      <c r="C34" s="75">
        <f t="shared" si="2"/>
        <v>4684</v>
      </c>
      <c r="D34" s="75">
        <v>459</v>
      </c>
      <c r="E34" s="75">
        <v>154</v>
      </c>
      <c r="F34" s="75">
        <v>31</v>
      </c>
      <c r="G34" s="75">
        <v>4040</v>
      </c>
      <c r="H34" s="75">
        <v>2</v>
      </c>
      <c r="I34" s="75">
        <v>600</v>
      </c>
    </row>
    <row r="35" spans="1:9" s="8" customFormat="1" ht="13.7" customHeight="1" x14ac:dyDescent="0.2">
      <c r="A35" s="25"/>
      <c r="B35" s="29" t="s">
        <v>23</v>
      </c>
      <c r="C35" s="74">
        <f>SUM(D35:G35)</f>
        <v>4464</v>
      </c>
      <c r="D35" s="74">
        <v>416</v>
      </c>
      <c r="E35" s="74">
        <v>143</v>
      </c>
      <c r="F35" s="74">
        <v>20</v>
      </c>
      <c r="G35" s="74">
        <v>3885</v>
      </c>
      <c r="H35" s="74">
        <v>1</v>
      </c>
      <c r="I35" s="74">
        <v>540</v>
      </c>
    </row>
    <row r="36" spans="1:9" s="8" customFormat="1" ht="13.7" customHeight="1" x14ac:dyDescent="0.2">
      <c r="A36" s="28"/>
      <c r="B36" s="56" t="s">
        <v>24</v>
      </c>
      <c r="C36" s="75">
        <f>SUM(D36:G36)</f>
        <v>5344</v>
      </c>
      <c r="D36" s="75">
        <v>448</v>
      </c>
      <c r="E36" s="75">
        <v>193</v>
      </c>
      <c r="F36" s="75">
        <v>31</v>
      </c>
      <c r="G36" s="75">
        <v>4672</v>
      </c>
      <c r="H36" s="75">
        <v>1</v>
      </c>
      <c r="I36" s="75">
        <v>570</v>
      </c>
    </row>
    <row r="37" spans="1:9" s="8" customFormat="1" ht="27" customHeight="1" x14ac:dyDescent="0.2">
      <c r="A37" s="121" t="s">
        <v>101</v>
      </c>
      <c r="B37" s="122"/>
      <c r="C37" s="78">
        <f>SUM(C25:C36)</f>
        <v>64758</v>
      </c>
      <c r="D37" s="78">
        <f t="shared" ref="D37:I37" si="3">SUM(D25:D36)</f>
        <v>7372</v>
      </c>
      <c r="E37" s="78">
        <f t="shared" si="3"/>
        <v>1975</v>
      </c>
      <c r="F37" s="78">
        <f t="shared" si="3"/>
        <v>397</v>
      </c>
      <c r="G37" s="78">
        <f t="shared" si="3"/>
        <v>55014</v>
      </c>
      <c r="H37" s="78">
        <f t="shared" si="3"/>
        <v>28</v>
      </c>
      <c r="I37" s="78">
        <f t="shared" si="3"/>
        <v>9438</v>
      </c>
    </row>
    <row r="38" spans="1:9" s="8" customFormat="1" ht="13.7" customHeight="1" x14ac:dyDescent="0.2">
      <c r="A38" s="30"/>
      <c r="B38" s="33"/>
      <c r="C38" s="30"/>
      <c r="D38" s="30"/>
      <c r="E38" s="30"/>
      <c r="F38" s="30"/>
      <c r="G38" s="30"/>
      <c r="H38" s="30"/>
      <c r="I38" s="59"/>
    </row>
    <row r="39" spans="1:9" s="8" customFormat="1" ht="36.75" customHeight="1" x14ac:dyDescent="0.2">
      <c r="A39" s="123" t="s">
        <v>102</v>
      </c>
      <c r="B39" s="124"/>
      <c r="C39" s="86">
        <f>(C37-C23)/C23*100</f>
        <v>-3.857117406021735</v>
      </c>
      <c r="D39" s="86">
        <f>(D37-D23)/D23*100</f>
        <v>-8.4792054624456856</v>
      </c>
      <c r="E39" s="86">
        <f t="shared" ref="E39:I39" si="4">(E37-E23)/E23*100</f>
        <v>-4.72744814278823</v>
      </c>
      <c r="F39" s="86">
        <f t="shared" si="4"/>
        <v>-3.4063260340632602</v>
      </c>
      <c r="G39" s="86">
        <f t="shared" si="4"/>
        <v>-3.1733460055969163</v>
      </c>
      <c r="H39" s="86">
        <f t="shared" si="4"/>
        <v>-24.324324324324326</v>
      </c>
      <c r="I39" s="86">
        <f t="shared" si="4"/>
        <v>-7.2979078675965035</v>
      </c>
    </row>
    <row r="40" spans="1:9" s="8" customFormat="1" ht="13.7" customHeight="1" x14ac:dyDescent="0.2">
      <c r="A40" s="4"/>
      <c r="B40" s="13"/>
      <c r="C40" s="13"/>
      <c r="D40" s="13"/>
      <c r="E40" s="13"/>
      <c r="F40" s="13"/>
      <c r="G40" s="13"/>
      <c r="H40" s="13"/>
      <c r="I40" s="13"/>
    </row>
    <row r="41" spans="1:9" ht="13.7" customHeight="1" x14ac:dyDescent="0.2">
      <c r="A41" s="125" t="s">
        <v>111</v>
      </c>
      <c r="B41" s="125"/>
      <c r="C41" s="125"/>
      <c r="D41" s="125"/>
      <c r="E41" s="125"/>
      <c r="F41" s="125"/>
      <c r="G41" s="125"/>
    </row>
    <row r="42" spans="1:9" ht="13.7" customHeight="1" x14ac:dyDescent="0.2">
      <c r="A42" s="126"/>
      <c r="B42" s="126"/>
      <c r="C42" s="126"/>
      <c r="D42" s="126"/>
      <c r="E42" s="126"/>
      <c r="F42" s="126"/>
      <c r="G42" s="126"/>
    </row>
    <row r="43" spans="1:9" ht="13.7" customHeight="1" x14ac:dyDescent="0.2">
      <c r="A43" s="126"/>
      <c r="B43" s="126"/>
      <c r="C43" s="126"/>
      <c r="D43" s="126"/>
      <c r="E43" s="126"/>
      <c r="F43" s="126"/>
      <c r="G43" s="126"/>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7:G10 A38 A11:I11 H13:I13 H15:I15 H17:I17 H19:I19 H21:I21 H25:I25 H27:I27 C23:I23 A39:I39 C37:I37 A12:G22 A24:G36">
    <cfRule type="expression" dxfId="13" priority="6">
      <formula>MOD(ROW(),2)=1</formula>
    </cfRule>
  </conditionalFormatting>
  <conditionalFormatting sqref="A6:G6">
    <cfRule type="expression" dxfId="12" priority="5">
      <formula>MOD(ROW(),2)=1</formula>
    </cfRule>
  </conditionalFormatting>
  <conditionalFormatting sqref="A37:B37">
    <cfRule type="expression" dxfId="11" priority="2">
      <formula>MOD(ROW(),2)=1</formula>
    </cfRule>
  </conditionalFormatting>
  <conditionalFormatting sqref="A23">
    <cfRule type="expression" dxfId="10" priority="3">
      <formula>MOD(ROW(),2)=1</formula>
    </cfRule>
  </conditionalFormatting>
  <conditionalFormatting sqref="A10:I3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3/13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Layout" zoomScaleNormal="100" workbookViewId="0">
      <selection activeCell="D17" sqref="D17"/>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54" t="s">
        <v>98</v>
      </c>
      <c r="B1" s="154"/>
      <c r="C1" s="154"/>
      <c r="D1" s="154"/>
      <c r="E1" s="154"/>
      <c r="F1" s="154"/>
      <c r="G1" s="154"/>
      <c r="H1" s="154"/>
    </row>
    <row r="2" spans="1:8" s="12" customFormat="1" ht="13.7" customHeight="1" x14ac:dyDescent="0.2">
      <c r="A2" s="58"/>
      <c r="B2" s="58"/>
      <c r="C2" s="58"/>
      <c r="D2" s="58"/>
      <c r="E2" s="58"/>
      <c r="F2" s="58"/>
      <c r="G2" s="58"/>
      <c r="H2" s="58"/>
    </row>
    <row r="3" spans="1:8" s="12" customFormat="1" ht="13.7" customHeight="1" x14ac:dyDescent="0.2">
      <c r="A3" s="152" t="s">
        <v>52</v>
      </c>
      <c r="B3" s="153"/>
      <c r="C3" s="153"/>
      <c r="D3" s="153"/>
      <c r="E3" s="153"/>
      <c r="F3" s="153"/>
      <c r="G3" s="153"/>
      <c r="H3" s="153"/>
    </row>
    <row r="4" spans="1:8" ht="13.7" customHeight="1" x14ac:dyDescent="0.2">
      <c r="A4" s="152"/>
      <c r="B4" s="153"/>
      <c r="C4" s="153"/>
      <c r="D4" s="153"/>
      <c r="E4" s="153"/>
      <c r="F4" s="153"/>
      <c r="G4" s="153"/>
      <c r="H4" s="153"/>
    </row>
    <row r="5" spans="1:8" ht="19.7" customHeight="1" x14ac:dyDescent="0.2">
      <c r="A5" s="140" t="s">
        <v>107</v>
      </c>
      <c r="B5" s="145" t="s">
        <v>39</v>
      </c>
      <c r="C5" s="146"/>
      <c r="D5" s="146"/>
      <c r="E5" s="146"/>
      <c r="F5" s="147"/>
      <c r="G5" s="134" t="s">
        <v>40</v>
      </c>
      <c r="H5" s="148"/>
    </row>
    <row r="6" spans="1:8" ht="19.7" customHeight="1" x14ac:dyDescent="0.2">
      <c r="A6" s="142"/>
      <c r="B6" s="149" t="s">
        <v>41</v>
      </c>
      <c r="C6" s="145" t="s">
        <v>21</v>
      </c>
      <c r="D6" s="146"/>
      <c r="E6" s="146"/>
      <c r="F6" s="147"/>
      <c r="G6" s="136"/>
      <c r="H6" s="130"/>
    </row>
    <row r="7" spans="1:8" s="13" customFormat="1" ht="19.7" customHeight="1" x14ac:dyDescent="0.2">
      <c r="A7" s="142"/>
      <c r="B7" s="150"/>
      <c r="C7" s="132" t="s">
        <v>42</v>
      </c>
      <c r="D7" s="145" t="s">
        <v>43</v>
      </c>
      <c r="E7" s="146"/>
      <c r="F7" s="147"/>
      <c r="G7" s="150" t="s">
        <v>44</v>
      </c>
      <c r="H7" s="134" t="s">
        <v>45</v>
      </c>
    </row>
    <row r="8" spans="1:8" ht="18.600000000000001" customHeight="1" x14ac:dyDescent="0.2">
      <c r="A8" s="142"/>
      <c r="B8" s="150"/>
      <c r="C8" s="132"/>
      <c r="D8" s="131" t="s">
        <v>46</v>
      </c>
      <c r="E8" s="131" t="s">
        <v>47</v>
      </c>
      <c r="F8" s="149" t="s">
        <v>48</v>
      </c>
      <c r="G8" s="150"/>
      <c r="H8" s="135"/>
    </row>
    <row r="9" spans="1:8" ht="18.600000000000001" customHeight="1" x14ac:dyDescent="0.2">
      <c r="A9" s="142"/>
      <c r="B9" s="150"/>
      <c r="C9" s="132"/>
      <c r="D9" s="132"/>
      <c r="E9" s="132"/>
      <c r="F9" s="150"/>
      <c r="G9" s="150"/>
      <c r="H9" s="135"/>
    </row>
    <row r="10" spans="1:8" ht="18.600000000000001" customHeight="1" x14ac:dyDescent="0.2">
      <c r="A10" s="142"/>
      <c r="B10" s="150"/>
      <c r="C10" s="132"/>
      <c r="D10" s="132"/>
      <c r="E10" s="132"/>
      <c r="F10" s="150"/>
      <c r="G10" s="150"/>
      <c r="H10" s="135"/>
    </row>
    <row r="11" spans="1:8" ht="18.600000000000001" customHeight="1" x14ac:dyDescent="0.2">
      <c r="A11" s="144"/>
      <c r="B11" s="151"/>
      <c r="C11" s="133"/>
      <c r="D11" s="133"/>
      <c r="E11" s="133"/>
      <c r="F11" s="151"/>
      <c r="G11" s="151"/>
      <c r="H11" s="136"/>
    </row>
    <row r="12" spans="1:8" ht="13.7" customHeight="1" x14ac:dyDescent="0.2">
      <c r="A12" s="34"/>
      <c r="B12" s="17"/>
      <c r="C12" s="18"/>
      <c r="D12" s="18"/>
      <c r="E12" s="18"/>
      <c r="F12" s="17"/>
      <c r="G12" s="17"/>
      <c r="H12" s="17"/>
    </row>
    <row r="13" spans="1:8" ht="13.7" customHeight="1" x14ac:dyDescent="0.2">
      <c r="A13" s="66" t="s">
        <v>58</v>
      </c>
      <c r="B13" s="70">
        <f>SUM(C13:F13)</f>
        <v>725</v>
      </c>
      <c r="C13" s="70">
        <v>58</v>
      </c>
      <c r="D13" s="70">
        <v>29</v>
      </c>
      <c r="E13" s="70">
        <v>2</v>
      </c>
      <c r="F13" s="70">
        <v>636</v>
      </c>
      <c r="G13" s="70">
        <v>0</v>
      </c>
      <c r="H13" s="70">
        <v>73</v>
      </c>
    </row>
    <row r="14" spans="1:8" ht="13.7" customHeight="1" x14ac:dyDescent="0.2">
      <c r="A14" s="66" t="s">
        <v>59</v>
      </c>
      <c r="B14" s="70">
        <f t="shared" ref="B14:B19" si="0">SUM(C14:F14)</f>
        <v>282</v>
      </c>
      <c r="C14" s="70">
        <v>20</v>
      </c>
      <c r="D14" s="70">
        <v>10</v>
      </c>
      <c r="E14" s="70">
        <v>2</v>
      </c>
      <c r="F14" s="70">
        <v>250</v>
      </c>
      <c r="G14" s="70">
        <v>0</v>
      </c>
      <c r="H14" s="70">
        <v>22</v>
      </c>
    </row>
    <row r="15" spans="1:8" ht="13.7" customHeight="1" x14ac:dyDescent="0.2">
      <c r="A15" s="66" t="s">
        <v>60</v>
      </c>
      <c r="B15" s="70">
        <f t="shared" si="0"/>
        <v>778</v>
      </c>
      <c r="C15" s="70">
        <v>81</v>
      </c>
      <c r="D15" s="70">
        <v>27</v>
      </c>
      <c r="E15" s="70">
        <v>5</v>
      </c>
      <c r="F15" s="70">
        <v>665</v>
      </c>
      <c r="G15" s="70">
        <v>0</v>
      </c>
      <c r="H15" s="70">
        <v>113</v>
      </c>
    </row>
    <row r="16" spans="1:8" ht="13.7" customHeight="1" x14ac:dyDescent="0.2">
      <c r="A16" s="66" t="s">
        <v>61</v>
      </c>
      <c r="B16" s="70">
        <f t="shared" si="0"/>
        <v>1306</v>
      </c>
      <c r="C16" s="70">
        <v>111</v>
      </c>
      <c r="D16" s="70">
        <v>47</v>
      </c>
      <c r="E16" s="70">
        <v>7</v>
      </c>
      <c r="F16" s="70">
        <v>1141</v>
      </c>
      <c r="G16" s="70">
        <v>1</v>
      </c>
      <c r="H16" s="70">
        <v>141</v>
      </c>
    </row>
    <row r="17" spans="1:8" ht="13.7" customHeight="1" x14ac:dyDescent="0.2">
      <c r="A17" s="66" t="s">
        <v>62</v>
      </c>
      <c r="B17" s="70">
        <f t="shared" si="0"/>
        <v>922</v>
      </c>
      <c r="C17" s="70">
        <v>68</v>
      </c>
      <c r="D17" s="70">
        <v>33</v>
      </c>
      <c r="E17" s="70">
        <v>3</v>
      </c>
      <c r="F17" s="70">
        <v>818</v>
      </c>
      <c r="G17" s="70">
        <v>0</v>
      </c>
      <c r="H17" s="70">
        <v>86</v>
      </c>
    </row>
    <row r="18" spans="1:8" ht="13.7" customHeight="1" x14ac:dyDescent="0.2">
      <c r="A18" s="66" t="s">
        <v>63</v>
      </c>
      <c r="B18" s="70">
        <f t="shared" si="0"/>
        <v>415</v>
      </c>
      <c r="C18" s="70">
        <v>34</v>
      </c>
      <c r="D18" s="70">
        <v>15</v>
      </c>
      <c r="E18" s="70">
        <v>2</v>
      </c>
      <c r="F18" s="70">
        <v>364</v>
      </c>
      <c r="G18" s="70">
        <v>0</v>
      </c>
      <c r="H18" s="70">
        <v>43</v>
      </c>
    </row>
    <row r="19" spans="1:8" ht="13.7" customHeight="1" x14ac:dyDescent="0.2">
      <c r="A19" s="66" t="s">
        <v>64</v>
      </c>
      <c r="B19" s="70">
        <f t="shared" si="0"/>
        <v>916</v>
      </c>
      <c r="C19" s="70">
        <v>76</v>
      </c>
      <c r="D19" s="70">
        <v>32</v>
      </c>
      <c r="E19" s="70">
        <v>10</v>
      </c>
      <c r="F19" s="70">
        <v>798</v>
      </c>
      <c r="G19" s="70">
        <v>0</v>
      </c>
      <c r="H19" s="70">
        <v>92</v>
      </c>
    </row>
    <row r="20" spans="1:8" ht="13.7" customHeight="1" x14ac:dyDescent="0.2">
      <c r="A20" s="66"/>
      <c r="B20" s="70"/>
      <c r="C20" s="70"/>
      <c r="D20" s="70"/>
      <c r="E20" s="70"/>
      <c r="F20" s="70"/>
      <c r="G20" s="70"/>
      <c r="H20" s="70"/>
    </row>
    <row r="21" spans="1:8" ht="13.7" customHeight="1" x14ac:dyDescent="0.2">
      <c r="A21" s="66"/>
      <c r="B21" s="70"/>
      <c r="C21" s="70"/>
      <c r="D21" s="70"/>
      <c r="E21" s="70"/>
      <c r="F21" s="70"/>
      <c r="G21" s="70"/>
      <c r="H21" s="70"/>
    </row>
    <row r="22" spans="1:8" ht="13.7" customHeight="1" x14ac:dyDescent="0.2">
      <c r="A22" s="67" t="s">
        <v>65</v>
      </c>
      <c r="B22" s="71">
        <f t="shared" ref="B22" si="1">SUM(C22:F22)</f>
        <v>5344</v>
      </c>
      <c r="C22" s="71">
        <v>448</v>
      </c>
      <c r="D22" s="71">
        <v>193</v>
      </c>
      <c r="E22" s="71">
        <v>31</v>
      </c>
      <c r="F22" s="71">
        <v>4672</v>
      </c>
      <c r="G22" s="71">
        <v>1</v>
      </c>
      <c r="H22" s="71">
        <v>570</v>
      </c>
    </row>
    <row r="23" spans="1:8" ht="13.7" customHeight="1" x14ac:dyDescent="0.2">
      <c r="A23" s="66"/>
      <c r="B23" s="70"/>
      <c r="C23" s="70"/>
      <c r="D23" s="70"/>
      <c r="E23" s="70"/>
      <c r="F23" s="70"/>
      <c r="G23" s="70"/>
      <c r="H23" s="70"/>
    </row>
    <row r="24" spans="1:8" ht="27" customHeight="1" x14ac:dyDescent="0.2">
      <c r="A24" s="68" t="s">
        <v>97</v>
      </c>
      <c r="B24" s="70">
        <f>SUM(C24:F24)</f>
        <v>5172</v>
      </c>
      <c r="C24" s="70">
        <v>571</v>
      </c>
      <c r="D24" s="70">
        <v>151</v>
      </c>
      <c r="E24" s="70">
        <v>32</v>
      </c>
      <c r="F24" s="70">
        <v>4418</v>
      </c>
      <c r="G24" s="70">
        <v>0</v>
      </c>
      <c r="H24" s="70">
        <v>726</v>
      </c>
    </row>
    <row r="25" spans="1:8" ht="13.7" customHeight="1" x14ac:dyDescent="0.2">
      <c r="A25" s="66"/>
      <c r="B25" s="70"/>
      <c r="C25" s="70"/>
      <c r="D25" s="70"/>
      <c r="E25" s="70"/>
      <c r="F25" s="70"/>
      <c r="G25" s="70"/>
      <c r="H25" s="70"/>
    </row>
    <row r="26" spans="1:8" ht="13.7" customHeight="1" x14ac:dyDescent="0.2">
      <c r="A26" s="69" t="s">
        <v>49</v>
      </c>
      <c r="B26" s="79">
        <v>9.6999999999999993</v>
      </c>
      <c r="C26" s="79">
        <f t="shared" ref="C26:H26" si="2">(C22-C24)/C24*100</f>
        <v>-21.541155866900176</v>
      </c>
      <c r="D26" s="79">
        <f>(D22-D24)/D24*100</f>
        <v>27.814569536423839</v>
      </c>
      <c r="E26" s="79">
        <f t="shared" si="2"/>
        <v>-3.125</v>
      </c>
      <c r="F26" s="79">
        <f t="shared" si="2"/>
        <v>5.7492077863286557</v>
      </c>
      <c r="G26" s="73" t="s">
        <v>106</v>
      </c>
      <c r="H26" s="72">
        <f t="shared" si="2"/>
        <v>-21.487603305785125</v>
      </c>
    </row>
    <row r="27" spans="1:8" ht="13.7" customHeight="1" x14ac:dyDescent="0.2"/>
    <row r="28" spans="1:8" ht="13.7" customHeight="1" x14ac:dyDescent="0.2"/>
    <row r="29" spans="1:8" ht="13.7" customHeight="1" x14ac:dyDescent="0.2"/>
    <row r="30" spans="1:8" ht="13.7" customHeight="1" x14ac:dyDescent="0.2"/>
    <row r="31" spans="1:8" ht="13.7" customHeight="1" x14ac:dyDescent="0.2">
      <c r="A31" s="35"/>
      <c r="B31" s="31"/>
      <c r="C31" s="57"/>
      <c r="D31" s="57"/>
      <c r="E31" s="57"/>
      <c r="F31" s="57"/>
      <c r="G31" s="57"/>
    </row>
    <row r="32" spans="1:8"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6">
    <cfRule type="expression" dxfId="8"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3/13 HH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Layout" zoomScaleNormal="100" workbookViewId="0">
      <selection activeCell="J26" sqref="J26:K26"/>
    </sheetView>
  </sheetViews>
  <sheetFormatPr baseColWidth="10" defaultColWidth="11.28515625" defaultRowHeight="12.75" x14ac:dyDescent="0.2"/>
  <cols>
    <col min="1" max="7" width="13.140625" customWidth="1"/>
  </cols>
  <sheetData>
    <row r="1" spans="1:7" ht="42.6" customHeight="1" x14ac:dyDescent="0.2">
      <c r="A1" s="155" t="s">
        <v>110</v>
      </c>
      <c r="B1" s="156"/>
      <c r="C1" s="156"/>
      <c r="D1" s="156"/>
      <c r="E1" s="156"/>
      <c r="F1" s="156"/>
      <c r="G1" s="156"/>
    </row>
    <row r="2" spans="1:7" ht="14.1" customHeight="1" x14ac:dyDescent="0.2"/>
    <row r="28" spans="1:7" s="13" customFormat="1" x14ac:dyDescent="0.2"/>
    <row r="29" spans="1:7" s="13" customFormat="1" ht="26.45" customHeight="1" x14ac:dyDescent="0.2">
      <c r="A29" s="157" t="s">
        <v>99</v>
      </c>
      <c r="B29" s="158"/>
      <c r="C29" s="158"/>
      <c r="D29" s="158"/>
      <c r="E29" s="158"/>
      <c r="F29" s="158"/>
      <c r="G29" s="158"/>
    </row>
    <row r="30" spans="1:7" s="13" customFormat="1" x14ac:dyDescent="0.2">
      <c r="D30" s="60" t="s">
        <v>56</v>
      </c>
    </row>
    <row r="31" spans="1:7" x14ac:dyDescent="0.2">
      <c r="D31" s="55"/>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3/13 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activeCell="B32" sqref="B32"/>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90" t="s">
        <v>94</v>
      </c>
      <c r="B2" s="90"/>
      <c r="C2" s="90"/>
      <c r="D2" s="90"/>
      <c r="E2" s="90"/>
      <c r="F2" s="90"/>
      <c r="G2" s="90"/>
      <c r="H2" s="90"/>
    </row>
    <row r="3" spans="1:8" x14ac:dyDescent="0.2">
      <c r="A3" s="13"/>
      <c r="B3" s="13"/>
    </row>
    <row r="4" spans="1:8" s="13" customFormat="1" ht="17.25" customHeight="1" x14ac:dyDescent="0.2">
      <c r="A4" s="91"/>
      <c r="B4" s="92"/>
      <c r="C4" s="131" t="s">
        <v>88</v>
      </c>
      <c r="D4" s="131" t="s">
        <v>93</v>
      </c>
      <c r="E4" s="159" t="s">
        <v>92</v>
      </c>
    </row>
    <row r="5" spans="1:8" s="8" customFormat="1" ht="17.25" customHeight="1" x14ac:dyDescent="0.2">
      <c r="A5" s="93"/>
      <c r="B5" s="94"/>
      <c r="C5" s="132"/>
      <c r="D5" s="132"/>
      <c r="E5" s="160"/>
    </row>
    <row r="6" spans="1:8" s="8" customFormat="1" ht="17.25" customHeight="1" x14ac:dyDescent="0.2">
      <c r="A6" s="93" t="s">
        <v>90</v>
      </c>
      <c r="B6" s="94" t="s">
        <v>91</v>
      </c>
      <c r="C6" s="132"/>
      <c r="D6" s="132"/>
      <c r="E6" s="160"/>
    </row>
    <row r="7" spans="1:8" s="8" customFormat="1" ht="24.75" customHeight="1" x14ac:dyDescent="0.2">
      <c r="A7" s="95"/>
      <c r="B7" s="96"/>
      <c r="C7" s="133"/>
      <c r="D7" s="133"/>
      <c r="E7" s="161"/>
    </row>
    <row r="8" spans="1:8" x14ac:dyDescent="0.2">
      <c r="A8" s="8"/>
      <c r="B8" s="98"/>
      <c r="C8" s="8"/>
      <c r="D8" s="8"/>
      <c r="E8" s="8"/>
    </row>
    <row r="9" spans="1:8" x14ac:dyDescent="0.2">
      <c r="A9" s="99">
        <f>'Tabelle 1 '!A11</f>
        <v>2011</v>
      </c>
      <c r="B9" s="100" t="str">
        <f>'Tabelle 1 '!B11</f>
        <v>April</v>
      </c>
      <c r="C9" s="8">
        <f>'Tabelle 1 '!D11</f>
        <v>675</v>
      </c>
      <c r="D9" s="8">
        <f>'Tabelle 1 '!E11</f>
        <v>155</v>
      </c>
      <c r="E9" s="8">
        <f>'Tabelle 1 '!F11</f>
        <v>36</v>
      </c>
    </row>
    <row r="10" spans="1:8" x14ac:dyDescent="0.2">
      <c r="A10" s="99">
        <f>'Tabelle 1 '!A12</f>
        <v>0</v>
      </c>
      <c r="B10" s="100" t="str">
        <f>'Tabelle 1 '!B12</f>
        <v>Mai</v>
      </c>
      <c r="C10" s="8">
        <f>'Tabelle 1 '!D12</f>
        <v>834</v>
      </c>
      <c r="D10" s="8">
        <f>'Tabelle 1 '!E12</f>
        <v>158</v>
      </c>
      <c r="E10" s="8">
        <f>'Tabelle 1 '!F12</f>
        <v>36</v>
      </c>
    </row>
    <row r="11" spans="1:8" x14ac:dyDescent="0.2">
      <c r="A11" s="99">
        <f>'Tabelle 1 '!A13</f>
        <v>0</v>
      </c>
      <c r="B11" s="100" t="str">
        <f>'Tabelle 1 '!B13</f>
        <v>Juni</v>
      </c>
      <c r="C11" s="8">
        <f>'Tabelle 1 '!D13</f>
        <v>777</v>
      </c>
      <c r="D11" s="8">
        <f>'Tabelle 1 '!E13</f>
        <v>178</v>
      </c>
      <c r="E11" s="8">
        <f>'Tabelle 1 '!F13</f>
        <v>27</v>
      </c>
    </row>
    <row r="12" spans="1:8" x14ac:dyDescent="0.2">
      <c r="A12" s="99">
        <f>'Tabelle 1 '!A14</f>
        <v>0</v>
      </c>
      <c r="B12" s="100" t="str">
        <f>'Tabelle 1 '!B14</f>
        <v>Juli</v>
      </c>
      <c r="C12" s="8">
        <f>'Tabelle 1 '!D14</f>
        <v>591</v>
      </c>
      <c r="D12" s="8">
        <f>'Tabelle 1 '!E14</f>
        <v>166</v>
      </c>
      <c r="E12" s="8">
        <f>'Tabelle 1 '!F14</f>
        <v>33</v>
      </c>
    </row>
    <row r="13" spans="1:8" x14ac:dyDescent="0.2">
      <c r="A13" s="99">
        <f>'Tabelle 1 '!A15</f>
        <v>0</v>
      </c>
      <c r="B13" s="100" t="str">
        <f>'Tabelle 1 '!B15</f>
        <v>August</v>
      </c>
      <c r="C13" s="8">
        <f>'Tabelle 1 '!D15</f>
        <v>817</v>
      </c>
      <c r="D13" s="8">
        <f>'Tabelle 1 '!E15</f>
        <v>180</v>
      </c>
      <c r="E13" s="8">
        <f>'Tabelle 1 '!F15</f>
        <v>43</v>
      </c>
    </row>
    <row r="14" spans="1:8" x14ac:dyDescent="0.2">
      <c r="A14" s="99">
        <f>'Tabelle 1 '!A16</f>
        <v>0</v>
      </c>
      <c r="B14" s="100" t="str">
        <f>'Tabelle 1 '!B16</f>
        <v>September</v>
      </c>
      <c r="C14" s="8">
        <f>'Tabelle 1 '!D16</f>
        <v>735</v>
      </c>
      <c r="D14" s="8">
        <f>'Tabelle 1 '!E16</f>
        <v>165</v>
      </c>
      <c r="E14" s="8">
        <f>'Tabelle 1 '!F16</f>
        <v>41</v>
      </c>
    </row>
    <row r="15" spans="1:8" x14ac:dyDescent="0.2">
      <c r="A15" s="99">
        <f>'Tabelle 1 '!A17</f>
        <v>0</v>
      </c>
      <c r="B15" s="100" t="str">
        <f>'Tabelle 1 '!B17</f>
        <v>Oktober</v>
      </c>
      <c r="C15" s="8">
        <f>'Tabelle 1 '!D17</f>
        <v>731</v>
      </c>
      <c r="D15" s="8">
        <f>'Tabelle 1 '!E17</f>
        <v>207</v>
      </c>
      <c r="E15" s="8">
        <f>'Tabelle 1 '!F17</f>
        <v>35</v>
      </c>
    </row>
    <row r="16" spans="1:8" x14ac:dyDescent="0.2">
      <c r="A16" s="99">
        <f>'Tabelle 1 '!A18</f>
        <v>0</v>
      </c>
      <c r="B16" s="100" t="str">
        <f>'Tabelle 1 '!B18</f>
        <v>November</v>
      </c>
      <c r="C16" s="8">
        <f>'Tabelle 1 '!D18</f>
        <v>571</v>
      </c>
      <c r="D16" s="8">
        <f>'Tabelle 1 '!E18</f>
        <v>174</v>
      </c>
      <c r="E16" s="8">
        <f>'Tabelle 1 '!F18</f>
        <v>34</v>
      </c>
    </row>
    <row r="17" spans="1:5" x14ac:dyDescent="0.2">
      <c r="A17" s="99">
        <f>'Tabelle 1 '!A19</f>
        <v>0</v>
      </c>
      <c r="B17" s="100" t="str">
        <f>'Tabelle 1 '!B19</f>
        <v>Dezember</v>
      </c>
      <c r="C17" s="8">
        <f>'Tabelle 1 '!D19</f>
        <v>682</v>
      </c>
      <c r="D17" s="8">
        <f>'Tabelle 1 '!E19</f>
        <v>217</v>
      </c>
      <c r="E17" s="8">
        <f>'Tabelle 1 '!F19</f>
        <v>40</v>
      </c>
    </row>
    <row r="18" spans="1:5" x14ac:dyDescent="0.2">
      <c r="A18" s="99">
        <f>'Tabelle 1 '!A20</f>
        <v>2012</v>
      </c>
      <c r="B18" s="100" t="str">
        <f>'Tabelle 1 '!B20</f>
        <v>Januar</v>
      </c>
      <c r="C18" s="8">
        <f>'Tabelle 1 '!D20</f>
        <v>556</v>
      </c>
      <c r="D18" s="8">
        <f>'Tabelle 1 '!E20</f>
        <v>154</v>
      </c>
      <c r="E18" s="8">
        <f>'Tabelle 1 '!F20</f>
        <v>29</v>
      </c>
    </row>
    <row r="19" spans="1:5" x14ac:dyDescent="0.2">
      <c r="A19" s="99">
        <f>'Tabelle 1 '!A21</f>
        <v>0</v>
      </c>
      <c r="B19" s="100" t="str">
        <f>'Tabelle 1 '!B21</f>
        <v>Februar</v>
      </c>
      <c r="C19" s="8">
        <f>'Tabelle 1 '!D21</f>
        <v>515</v>
      </c>
      <c r="D19" s="8">
        <f>'Tabelle 1 '!E21</f>
        <v>168</v>
      </c>
      <c r="E19" s="8">
        <f>'Tabelle 1 '!F21</f>
        <v>25</v>
      </c>
    </row>
    <row r="20" spans="1:5" x14ac:dyDescent="0.2">
      <c r="A20" s="99">
        <f>'Tabelle 1 '!A22</f>
        <v>0</v>
      </c>
      <c r="B20" s="100" t="str">
        <f>'Tabelle 1 '!B22</f>
        <v>März</v>
      </c>
      <c r="C20" s="8">
        <f>'Tabelle 1 '!D22</f>
        <v>571</v>
      </c>
      <c r="D20" s="8">
        <f>'Tabelle 1 '!E22</f>
        <v>151</v>
      </c>
      <c r="E20" s="8">
        <f>'Tabelle 1 '!F22</f>
        <v>32</v>
      </c>
    </row>
    <row r="21" spans="1:5" x14ac:dyDescent="0.2">
      <c r="A21" s="99"/>
      <c r="B21" s="15" t="str">
        <f>'Tabelle 1 '!B25</f>
        <v>April</v>
      </c>
      <c r="C21" s="8">
        <f>'Tabelle 1 '!D25</f>
        <v>617</v>
      </c>
      <c r="D21" s="8">
        <f>'Tabelle 1 '!E25</f>
        <v>142</v>
      </c>
      <c r="E21" s="8">
        <f>'Tabelle 1 '!F25</f>
        <v>31</v>
      </c>
    </row>
    <row r="22" spans="1:5" x14ac:dyDescent="0.2">
      <c r="A22" s="99">
        <f>'Tabelle 1 '!A26</f>
        <v>0</v>
      </c>
      <c r="B22" s="15" t="str">
        <f>'Tabelle 1 '!B26</f>
        <v>Mai</v>
      </c>
      <c r="C22" s="8">
        <f>'Tabelle 1 '!D26</f>
        <v>787</v>
      </c>
      <c r="D22" s="8">
        <f>'Tabelle 1 '!E26</f>
        <v>157</v>
      </c>
      <c r="E22" s="8">
        <f>'Tabelle 1 '!F26</f>
        <v>33</v>
      </c>
    </row>
    <row r="23" spans="1:5" x14ac:dyDescent="0.2">
      <c r="A23" s="99">
        <f>'Tabelle 1 '!A27</f>
        <v>0</v>
      </c>
      <c r="B23" s="15" t="str">
        <f>'Tabelle 1 '!B27</f>
        <v>Juni</v>
      </c>
      <c r="C23" s="8">
        <f>'Tabelle 1 '!D27</f>
        <v>697</v>
      </c>
      <c r="D23" s="8">
        <f>'Tabelle 1 '!E27</f>
        <v>179</v>
      </c>
      <c r="E23" s="8">
        <f>'Tabelle 1 '!F27</f>
        <v>39</v>
      </c>
    </row>
    <row r="24" spans="1:5" x14ac:dyDescent="0.2">
      <c r="A24" s="99">
        <f>'Tabelle 1 '!A28</f>
        <v>0</v>
      </c>
      <c r="B24" s="15" t="str">
        <f>'Tabelle 1 '!B28</f>
        <v>Juli</v>
      </c>
      <c r="C24" s="8">
        <f>'Tabelle 1 '!D28</f>
        <v>627</v>
      </c>
      <c r="D24" s="8">
        <f>'Tabelle 1 '!E28</f>
        <v>144</v>
      </c>
      <c r="E24" s="8">
        <f>'Tabelle 1 '!F28</f>
        <v>33</v>
      </c>
    </row>
    <row r="25" spans="1:5" x14ac:dyDescent="0.2">
      <c r="A25" s="99">
        <f>'Tabelle 1 '!A29</f>
        <v>0</v>
      </c>
      <c r="B25" s="15" t="str">
        <f>'Tabelle 1 '!B29</f>
        <v>August</v>
      </c>
      <c r="C25" s="8">
        <f>'Tabelle 1 '!D29</f>
        <v>869</v>
      </c>
      <c r="D25" s="8">
        <f>'Tabelle 1 '!E29</f>
        <v>146</v>
      </c>
      <c r="E25" s="8">
        <f>'Tabelle 1 '!F29</f>
        <v>32</v>
      </c>
    </row>
    <row r="26" spans="1:5" x14ac:dyDescent="0.2">
      <c r="A26" s="99">
        <f>'Tabelle 1 '!A30</f>
        <v>0</v>
      </c>
      <c r="B26" s="15" t="str">
        <f>'Tabelle 1 '!B30</f>
        <v>September</v>
      </c>
      <c r="C26" s="8">
        <f>'Tabelle 1 '!D30</f>
        <v>695</v>
      </c>
      <c r="D26" s="8">
        <f>'Tabelle 1 '!E30</f>
        <v>162</v>
      </c>
      <c r="E26" s="8">
        <f>'Tabelle 1 '!F30</f>
        <v>41</v>
      </c>
    </row>
    <row r="27" spans="1:5" x14ac:dyDescent="0.2">
      <c r="A27" s="99">
        <f>'Tabelle 1 '!A31</f>
        <v>0</v>
      </c>
      <c r="B27" s="15" t="str">
        <f>'Tabelle 1 '!B31</f>
        <v>Oktober</v>
      </c>
      <c r="C27" s="8">
        <f>'Tabelle 1 '!D31</f>
        <v>701</v>
      </c>
      <c r="D27" s="8">
        <f>'Tabelle 1 '!E31</f>
        <v>196</v>
      </c>
      <c r="E27" s="8">
        <f>'Tabelle 1 '!F31</f>
        <v>43</v>
      </c>
    </row>
    <row r="28" spans="1:5" x14ac:dyDescent="0.2">
      <c r="A28" s="99">
        <f>'Tabelle 1 '!A32</f>
        <v>0</v>
      </c>
      <c r="B28" s="15" t="str">
        <f>'Tabelle 1 '!B32</f>
        <v>November</v>
      </c>
      <c r="C28" s="8">
        <f>'Tabelle 1 '!D32</f>
        <v>645</v>
      </c>
      <c r="D28" s="8">
        <f>'Tabelle 1 '!E32</f>
        <v>185</v>
      </c>
      <c r="E28" s="8">
        <f>'Tabelle 1 '!F32</f>
        <v>38</v>
      </c>
    </row>
    <row r="29" spans="1:5" x14ac:dyDescent="0.2">
      <c r="A29" s="99">
        <f>'Tabelle 1 '!A33</f>
        <v>0</v>
      </c>
      <c r="B29" s="15" t="str">
        <f>'Tabelle 1 '!B33</f>
        <v>Dezember</v>
      </c>
      <c r="C29" s="8">
        <f>'Tabelle 1 '!D33</f>
        <v>411</v>
      </c>
      <c r="D29" s="8">
        <f>'Tabelle 1 '!E33</f>
        <v>174</v>
      </c>
      <c r="E29" s="8">
        <f>'Tabelle 1 '!F33</f>
        <v>25</v>
      </c>
    </row>
    <row r="30" spans="1:5" x14ac:dyDescent="0.2">
      <c r="A30" s="99">
        <f>'Tabelle 1 '!A34</f>
        <v>2013</v>
      </c>
      <c r="B30" s="15" t="str">
        <f>'Tabelle 1 '!B34</f>
        <v>Januar</v>
      </c>
      <c r="C30" s="8">
        <f>'Tabelle 1 '!D34</f>
        <v>459</v>
      </c>
      <c r="D30" s="8">
        <f>'Tabelle 1 '!E34</f>
        <v>154</v>
      </c>
      <c r="E30" s="8">
        <f>'Tabelle 1 '!F34</f>
        <v>31</v>
      </c>
    </row>
    <row r="31" spans="1:5" x14ac:dyDescent="0.2">
      <c r="A31" s="99">
        <f>'Tabelle 1 '!A35</f>
        <v>0</v>
      </c>
      <c r="B31" s="15" t="str">
        <f>'Tabelle 1 '!B35</f>
        <v>Februar</v>
      </c>
      <c r="C31" s="8">
        <f>'Tabelle 1 '!D35</f>
        <v>416</v>
      </c>
      <c r="D31" s="8">
        <f>'Tabelle 1 '!E35</f>
        <v>143</v>
      </c>
      <c r="E31" s="8">
        <f>'Tabelle 1 '!F35</f>
        <v>20</v>
      </c>
    </row>
    <row r="32" spans="1:5" x14ac:dyDescent="0.2">
      <c r="A32" s="101">
        <f>'Tabelle 1 '!A36</f>
        <v>0</v>
      </c>
      <c r="B32" s="97" t="str">
        <f>'Tabelle 1 '!B36</f>
        <v>März</v>
      </c>
      <c r="C32" s="102">
        <f>'Tabelle 1 '!D36</f>
        <v>448</v>
      </c>
      <c r="D32" s="102">
        <f>'Tabelle 1 '!E36</f>
        <v>193</v>
      </c>
      <c r="E32" s="102">
        <f>'Tabelle 1 '!F36</f>
        <v>31</v>
      </c>
    </row>
    <row r="33" spans="1:5" s="13" customFormat="1" x14ac:dyDescent="0.2">
      <c r="A33" s="87"/>
    </row>
    <row r="34" spans="1:5" s="13" customFormat="1" x14ac:dyDescent="0.2">
      <c r="A34" s="87"/>
    </row>
    <row r="35" spans="1:5" s="13" customFormat="1" x14ac:dyDescent="0.2">
      <c r="A35" s="87"/>
    </row>
    <row r="36" spans="1:5" s="13" customFormat="1" x14ac:dyDescent="0.2">
      <c r="A36" s="87"/>
    </row>
    <row r="37" spans="1:5" x14ac:dyDescent="0.2">
      <c r="A37" s="90" t="s">
        <v>89</v>
      </c>
      <c r="B37" s="13"/>
      <c r="C37" s="13"/>
      <c r="D37" s="13"/>
      <c r="E37" s="13"/>
    </row>
    <row r="38" spans="1:5" x14ac:dyDescent="0.2">
      <c r="A38" s="13"/>
      <c r="B38" s="13"/>
      <c r="C38" s="13"/>
      <c r="D38" s="13"/>
      <c r="E38" s="13"/>
    </row>
    <row r="39" spans="1:5" ht="33" customHeight="1" x14ac:dyDescent="0.2">
      <c r="A39" s="88" t="s">
        <v>95</v>
      </c>
      <c r="B39" s="89" t="s">
        <v>87</v>
      </c>
    </row>
    <row r="40" spans="1:5" s="13" customFormat="1" x14ac:dyDescent="0.2">
      <c r="A40" s="15"/>
      <c r="B40" s="22"/>
    </row>
    <row r="41" spans="1:5" x14ac:dyDescent="0.2">
      <c r="A41" s="66" t="s">
        <v>103</v>
      </c>
      <c r="B41" s="70" t="s">
        <v>104</v>
      </c>
    </row>
    <row r="42" spans="1:5" x14ac:dyDescent="0.2">
      <c r="A42" s="66" t="s">
        <v>61</v>
      </c>
      <c r="B42" s="70">
        <v>111</v>
      </c>
    </row>
    <row r="43" spans="1:5" x14ac:dyDescent="0.2">
      <c r="A43" s="66" t="s">
        <v>60</v>
      </c>
      <c r="B43" s="70">
        <v>81</v>
      </c>
    </row>
    <row r="44" spans="1:5" x14ac:dyDescent="0.2">
      <c r="A44" s="66" t="s">
        <v>64</v>
      </c>
      <c r="B44" s="70">
        <v>76</v>
      </c>
    </row>
    <row r="45" spans="1:5" x14ac:dyDescent="0.2">
      <c r="A45" s="66" t="s">
        <v>62</v>
      </c>
      <c r="B45" s="70">
        <v>68</v>
      </c>
    </row>
    <row r="46" spans="1:5" x14ac:dyDescent="0.2">
      <c r="A46" s="66" t="s">
        <v>58</v>
      </c>
      <c r="B46" s="70">
        <v>58</v>
      </c>
    </row>
    <row r="47" spans="1:5" x14ac:dyDescent="0.2">
      <c r="A47" s="66" t="s">
        <v>63</v>
      </c>
      <c r="B47" s="70">
        <v>34</v>
      </c>
    </row>
    <row r="48" spans="1:5" x14ac:dyDescent="0.2">
      <c r="A48" s="66" t="s">
        <v>59</v>
      </c>
      <c r="B48" s="70">
        <v>20</v>
      </c>
      <c r="C48" s="13"/>
      <c r="D48" s="13"/>
      <c r="E48" s="13"/>
    </row>
    <row r="49" spans="1:5" x14ac:dyDescent="0.2">
      <c r="A49" s="13"/>
      <c r="B49" s="13"/>
      <c r="C49" s="13"/>
      <c r="D49" s="13"/>
      <c r="E49" s="13"/>
    </row>
  </sheetData>
  <sortState ref="A46:B52">
    <sortCondition descending="1" ref="B4:B10"/>
  </sortState>
  <mergeCells count="3">
    <mergeCell ref="E4:E7"/>
    <mergeCell ref="C4:C7"/>
    <mergeCell ref="D4:D7"/>
  </mergeCells>
  <conditionalFormatting sqref="A9:E32">
    <cfRule type="expression" dxfId="7" priority="6">
      <formula>MOD(ROW(),2)=1</formula>
    </cfRule>
  </conditionalFormatting>
  <conditionalFormatting sqref="A40:B40">
    <cfRule type="expression" dxfId="6" priority="5">
      <formula>MOD(ROW(),2)=1</formula>
    </cfRule>
  </conditionalFormatting>
  <conditionalFormatting sqref="B42:B48">
    <cfRule type="expression" dxfId="5" priority="3">
      <formula>MOD(ROW(),2)=1</formula>
    </cfRule>
  </conditionalFormatting>
  <conditionalFormatting sqref="A42:A48">
    <cfRule type="expression" dxfId="4" priority="4">
      <formula>MOD(ROW(),2)=1</formula>
    </cfRule>
  </conditionalFormatting>
  <conditionalFormatting sqref="B41">
    <cfRule type="expression" dxfId="3" priority="1">
      <formula>MOD(ROW(),2)=1</formula>
    </cfRule>
  </conditionalFormatting>
  <conditionalFormatting sqref="A41">
    <cfRule type="expression" dxfId="2" priority="2">
      <formula>MOD(ROW(),2)=1</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2013-06-17T06:20:40Z</cp:lastPrinted>
  <dcterms:created xsi:type="dcterms:W3CDTF">2012-03-28T07:56:08Z</dcterms:created>
  <dcterms:modified xsi:type="dcterms:W3CDTF">2013-06-20T12:17:14Z</dcterms:modified>
  <cp:category>LIS-Bericht</cp:category>
</cp:coreProperties>
</file>