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592439F4-911B-426C-96ED-766B967598FF}"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Energiebilanz_Joule!$A$1:$AF$69</definedName>
    <definedName name="_xlnm.Print_Area" localSheetId="7">Energiebilanz_Joule_nat_Flug!$A$1:$AF$69</definedName>
    <definedName name="_xlnm.Print_Area" localSheetId="5">Energiebilanz_Menge!$A$1:$AF$69</definedName>
    <definedName name="_xlnm.Print_Area" localSheetId="8">Energiebilanz_SKE!$A$1:$AF$69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T14" i="166" l="1"/>
  <c r="S14" i="166"/>
  <c r="R14" i="166"/>
  <c r="Q14" i="166"/>
  <c r="P14" i="166"/>
  <c r="O14" i="166"/>
  <c r="N14" i="166"/>
  <c r="M14" i="166"/>
  <c r="L14" i="166"/>
  <c r="K14" i="166"/>
  <c r="I14" i="166"/>
  <c r="H14" i="166"/>
  <c r="G14" i="166"/>
  <c r="F14" i="166"/>
  <c r="E14" i="166"/>
  <c r="D14" i="166"/>
  <c r="C14" i="166"/>
  <c r="B14" i="166"/>
  <c r="T13" i="166"/>
  <c r="S13" i="166"/>
  <c r="R13" i="166"/>
  <c r="Q13" i="166"/>
  <c r="P13" i="166"/>
  <c r="O13" i="166"/>
  <c r="N13" i="166"/>
  <c r="M13" i="166"/>
  <c r="L13" i="166"/>
  <c r="K13" i="166"/>
  <c r="I13" i="166"/>
  <c r="H13" i="166"/>
  <c r="G13" i="166"/>
  <c r="F13" i="166"/>
  <c r="E13" i="166"/>
  <c r="D13" i="166"/>
  <c r="C13" i="166"/>
  <c r="B13" i="166"/>
  <c r="T12" i="166"/>
  <c r="S12" i="166"/>
  <c r="R12" i="166"/>
  <c r="Q12" i="166"/>
  <c r="P12" i="166"/>
  <c r="O12" i="166"/>
  <c r="N12" i="166"/>
  <c r="M12" i="166"/>
  <c r="L12" i="166"/>
  <c r="K12" i="166"/>
  <c r="I12" i="166"/>
  <c r="H12" i="166"/>
  <c r="G12" i="166"/>
  <c r="F12" i="166"/>
  <c r="E12" i="166"/>
  <c r="D12" i="166"/>
  <c r="C12" i="166"/>
  <c r="B12" i="166"/>
  <c r="T11" i="166"/>
  <c r="S11" i="166"/>
  <c r="R11" i="166"/>
  <c r="Q11" i="166"/>
  <c r="P11" i="166"/>
  <c r="O11" i="166"/>
  <c r="N11" i="166"/>
  <c r="M11" i="166"/>
  <c r="L11" i="166"/>
  <c r="K11" i="166"/>
  <c r="I11" i="166"/>
  <c r="H11" i="166"/>
  <c r="G11" i="166"/>
  <c r="F11" i="166"/>
  <c r="E11" i="166"/>
  <c r="D11" i="166"/>
  <c r="C11" i="166"/>
  <c r="B11" i="166"/>
  <c r="T10" i="166"/>
  <c r="S10" i="166"/>
  <c r="R10" i="166"/>
  <c r="Q10" i="166"/>
  <c r="P10" i="166"/>
  <c r="O10" i="166"/>
  <c r="N10" i="166"/>
  <c r="M10" i="166"/>
  <c r="L10" i="166"/>
  <c r="K10" i="166"/>
  <c r="I10" i="166"/>
  <c r="H10" i="166"/>
  <c r="G10" i="166"/>
  <c r="F10" i="166"/>
  <c r="E10" i="166"/>
  <c r="D10" i="166"/>
  <c r="C10" i="166"/>
  <c r="B10" i="166"/>
  <c r="T9" i="166"/>
  <c r="S9" i="166"/>
  <c r="R9" i="166"/>
  <c r="Q9" i="166"/>
  <c r="P9" i="166"/>
  <c r="O9" i="166"/>
  <c r="N9" i="166"/>
  <c r="M9" i="166"/>
  <c r="L9" i="166"/>
  <c r="K9" i="166"/>
  <c r="I9" i="166"/>
  <c r="H9" i="166"/>
  <c r="G9" i="166"/>
  <c r="F9" i="166"/>
  <c r="E9" i="166"/>
  <c r="D9" i="166"/>
  <c r="C9" i="166"/>
  <c r="B9" i="166"/>
  <c r="T8" i="166"/>
  <c r="S8" i="166"/>
  <c r="R8" i="166"/>
  <c r="Q8" i="166"/>
  <c r="P8" i="166"/>
  <c r="O8" i="166"/>
  <c r="N8" i="166"/>
  <c r="M8" i="166"/>
  <c r="L8" i="166"/>
  <c r="K8" i="166"/>
  <c r="I8" i="166"/>
  <c r="H8" i="166"/>
  <c r="G8" i="166"/>
  <c r="F8" i="166"/>
  <c r="E8" i="166"/>
  <c r="D8" i="166"/>
  <c r="C8" i="166"/>
  <c r="B8" i="166"/>
  <c r="T7" i="166"/>
  <c r="S7" i="166"/>
  <c r="R7" i="166"/>
  <c r="Q7" i="166"/>
  <c r="P7" i="166"/>
  <c r="O7" i="166"/>
  <c r="N7" i="166"/>
  <c r="M7" i="166"/>
  <c r="L7" i="166"/>
  <c r="K7" i="166"/>
  <c r="I7" i="166"/>
  <c r="H7" i="166"/>
  <c r="G7" i="166"/>
  <c r="F7" i="166"/>
  <c r="E7" i="166"/>
  <c r="D7" i="166"/>
  <c r="C7" i="166"/>
  <c r="B7" i="166"/>
  <c r="T6" i="166"/>
  <c r="S6" i="166"/>
  <c r="R6" i="166"/>
  <c r="Q6" i="166"/>
  <c r="P6" i="166"/>
  <c r="O6" i="166"/>
  <c r="N6" i="166"/>
  <c r="M6" i="166"/>
  <c r="L6" i="166"/>
  <c r="K6" i="166"/>
  <c r="I6" i="166"/>
  <c r="H6" i="166"/>
  <c r="G6" i="166"/>
  <c r="F6" i="166"/>
  <c r="E6" i="166"/>
  <c r="D6" i="166"/>
  <c r="C6" i="166"/>
  <c r="B6" i="166"/>
  <c r="T5" i="166"/>
  <c r="S5" i="166"/>
  <c r="R5" i="166"/>
  <c r="Q5" i="166"/>
  <c r="P5" i="166"/>
  <c r="O5" i="166"/>
  <c r="N5" i="166"/>
  <c r="M5" i="166"/>
  <c r="L5" i="166"/>
  <c r="K5" i="166"/>
  <c r="I5" i="166"/>
  <c r="H5" i="166"/>
  <c r="G5" i="166"/>
  <c r="F5" i="166"/>
  <c r="E5" i="166"/>
  <c r="D5" i="166"/>
  <c r="C5" i="166"/>
  <c r="B5" i="166"/>
  <c r="AD67" i="170" l="1"/>
  <c r="AD66" i="170"/>
  <c r="AD65" i="170"/>
  <c r="AD64" i="170"/>
  <c r="AD63" i="170"/>
  <c r="AD62" i="170"/>
  <c r="AD61" i="170"/>
  <c r="AD60" i="170"/>
  <c r="AD59" i="170"/>
  <c r="AD57" i="170"/>
  <c r="AD56" i="170"/>
  <c r="AD55" i="170"/>
  <c r="AD54" i="170"/>
  <c r="AD53" i="170"/>
  <c r="AD52" i="170"/>
  <c r="AD51" i="170"/>
  <c r="AD50" i="170"/>
  <c r="AD49" i="170"/>
  <c r="AD48" i="170"/>
  <c r="AD47" i="170"/>
  <c r="AD46" i="170"/>
  <c r="AD45" i="170"/>
  <c r="AD44" i="170"/>
  <c r="AD43" i="170"/>
  <c r="AD42" i="170"/>
  <c r="AD41" i="170"/>
  <c r="AD40" i="170"/>
  <c r="AD39" i="170"/>
  <c r="AD38" i="170"/>
  <c r="AD37" i="170"/>
  <c r="AD36" i="170"/>
  <c r="AD35" i="170"/>
  <c r="AD34" i="170"/>
  <c r="AD33" i="170"/>
  <c r="AD32" i="170"/>
  <c r="AD31" i="170"/>
  <c r="AD30" i="170"/>
  <c r="AD29" i="170"/>
  <c r="AD28" i="170"/>
  <c r="AD27" i="170"/>
  <c r="AD26" i="170"/>
  <c r="AD25" i="170"/>
  <c r="AD24" i="170"/>
  <c r="AD23" i="170"/>
  <c r="AD22" i="170"/>
  <c r="AD21" i="170"/>
  <c r="AD20" i="170"/>
  <c r="AD19" i="170"/>
  <c r="AD18" i="170"/>
  <c r="AD17" i="170"/>
  <c r="AD16" i="170"/>
  <c r="AD15" i="170"/>
  <c r="AD14" i="170"/>
  <c r="AD13" i="170"/>
  <c r="AD12" i="170"/>
  <c r="AD11" i="170"/>
  <c r="AD10" i="170"/>
  <c r="AD9" i="170"/>
  <c r="AD8" i="170"/>
  <c r="AD7" i="170"/>
  <c r="AD6" i="170"/>
  <c r="AD5" i="170"/>
  <c r="AC67" i="170"/>
  <c r="AB67" i="170"/>
  <c r="AA67" i="170"/>
  <c r="Z67" i="170"/>
  <c r="Y67" i="170"/>
  <c r="X67" i="170"/>
  <c r="W67" i="170"/>
  <c r="V67" i="170"/>
  <c r="U67" i="170"/>
  <c r="T67" i="170"/>
  <c r="S67" i="170"/>
  <c r="R67" i="170"/>
  <c r="Q67" i="170"/>
  <c r="P67" i="170"/>
  <c r="O67" i="170"/>
  <c r="N67" i="170"/>
  <c r="L67" i="170"/>
  <c r="K67" i="170"/>
  <c r="J67" i="170"/>
  <c r="I67" i="170"/>
  <c r="H67" i="170"/>
  <c r="G67" i="170"/>
  <c r="F67" i="170"/>
  <c r="E67" i="170"/>
  <c r="AC66" i="170"/>
  <c r="AB66" i="170"/>
  <c r="AA66" i="170"/>
  <c r="Z66" i="170"/>
  <c r="Y66" i="170"/>
  <c r="X66" i="170"/>
  <c r="W66" i="170"/>
  <c r="V66" i="170"/>
  <c r="U66" i="170"/>
  <c r="T66" i="170"/>
  <c r="S66" i="170"/>
  <c r="R66" i="170"/>
  <c r="Q66" i="170"/>
  <c r="P66" i="170"/>
  <c r="O66" i="170"/>
  <c r="N66" i="170"/>
  <c r="L66" i="170"/>
  <c r="K66" i="170"/>
  <c r="J66" i="170"/>
  <c r="I66" i="170"/>
  <c r="H66" i="170"/>
  <c r="G66" i="170"/>
  <c r="F66" i="170"/>
  <c r="E66" i="170"/>
  <c r="AC65" i="170"/>
  <c r="AB65" i="170"/>
  <c r="AA65" i="170"/>
  <c r="Z65" i="170"/>
  <c r="Y65" i="170"/>
  <c r="X65" i="170"/>
  <c r="W65" i="170"/>
  <c r="V65" i="170"/>
  <c r="U65" i="170"/>
  <c r="T65" i="170"/>
  <c r="S65" i="170"/>
  <c r="R65" i="170"/>
  <c r="Q65" i="170"/>
  <c r="P65" i="170"/>
  <c r="O65" i="170"/>
  <c r="N65" i="170"/>
  <c r="L65" i="170"/>
  <c r="K65" i="170"/>
  <c r="J65" i="170"/>
  <c r="I65" i="170"/>
  <c r="H65" i="170"/>
  <c r="G65" i="170"/>
  <c r="F65" i="170"/>
  <c r="E65" i="170"/>
  <c r="AC64" i="170"/>
  <c r="AB64" i="170"/>
  <c r="AA64" i="170"/>
  <c r="Z64" i="170"/>
  <c r="Y64" i="170"/>
  <c r="X64" i="170"/>
  <c r="W64" i="170"/>
  <c r="V64" i="170"/>
  <c r="U64" i="170"/>
  <c r="T64" i="170"/>
  <c r="S64" i="170"/>
  <c r="R64" i="170"/>
  <c r="Q64" i="170"/>
  <c r="P64" i="170"/>
  <c r="O64" i="170"/>
  <c r="N64" i="170"/>
  <c r="L64" i="170"/>
  <c r="K64" i="170"/>
  <c r="J64" i="170"/>
  <c r="I64" i="170"/>
  <c r="H64" i="170"/>
  <c r="G64" i="170"/>
  <c r="F64" i="170"/>
  <c r="E64" i="170"/>
  <c r="AC63" i="170"/>
  <c r="AB63" i="170"/>
  <c r="AA63" i="170"/>
  <c r="Z63" i="170"/>
  <c r="Y63" i="170"/>
  <c r="X63" i="170"/>
  <c r="W63" i="170"/>
  <c r="V63" i="170"/>
  <c r="U63" i="170"/>
  <c r="T63" i="170"/>
  <c r="S63" i="170"/>
  <c r="R63" i="170"/>
  <c r="Q63" i="170"/>
  <c r="P63" i="170"/>
  <c r="O63" i="170"/>
  <c r="N63" i="170"/>
  <c r="L63" i="170"/>
  <c r="K63" i="170"/>
  <c r="J63" i="170"/>
  <c r="I63" i="170"/>
  <c r="H63" i="170"/>
  <c r="G63" i="170"/>
  <c r="F63" i="170"/>
  <c r="E63" i="170"/>
  <c r="AC62" i="170"/>
  <c r="AB62" i="170"/>
  <c r="AA62" i="170"/>
  <c r="Z62" i="170"/>
  <c r="Y62" i="170"/>
  <c r="X62" i="170"/>
  <c r="W62" i="170"/>
  <c r="V62" i="170"/>
  <c r="U62" i="170"/>
  <c r="T62" i="170"/>
  <c r="S62" i="170"/>
  <c r="R62" i="170"/>
  <c r="Q62" i="170"/>
  <c r="P62" i="170"/>
  <c r="O62" i="170"/>
  <c r="N62" i="170"/>
  <c r="L62" i="170"/>
  <c r="K62" i="170"/>
  <c r="J62" i="170"/>
  <c r="I62" i="170"/>
  <c r="H62" i="170"/>
  <c r="G62" i="170"/>
  <c r="F62" i="170"/>
  <c r="E62" i="170"/>
  <c r="AC61" i="170"/>
  <c r="AB61" i="170"/>
  <c r="AA61" i="170"/>
  <c r="Z61" i="170"/>
  <c r="Y61" i="170"/>
  <c r="X61" i="170"/>
  <c r="W61" i="170"/>
  <c r="V61" i="170"/>
  <c r="U61" i="170"/>
  <c r="T61" i="170"/>
  <c r="S61" i="170"/>
  <c r="R61" i="170"/>
  <c r="Q61" i="170"/>
  <c r="P61" i="170"/>
  <c r="O61" i="170"/>
  <c r="N61" i="170"/>
  <c r="L61" i="170"/>
  <c r="K61" i="170"/>
  <c r="J61" i="170"/>
  <c r="I61" i="170"/>
  <c r="H61" i="170"/>
  <c r="G61" i="170"/>
  <c r="F61" i="170"/>
  <c r="E61" i="170"/>
  <c r="AC60" i="170"/>
  <c r="AB60" i="170"/>
  <c r="AA60" i="170"/>
  <c r="Z60" i="170"/>
  <c r="Y60" i="170"/>
  <c r="X60" i="170"/>
  <c r="W60" i="170"/>
  <c r="V60" i="170"/>
  <c r="U60" i="170"/>
  <c r="T60" i="170"/>
  <c r="S60" i="170"/>
  <c r="R60" i="170"/>
  <c r="Q60" i="170"/>
  <c r="P60" i="170"/>
  <c r="O60" i="170"/>
  <c r="N60" i="170"/>
  <c r="L60" i="170"/>
  <c r="K60" i="170"/>
  <c r="J60" i="170"/>
  <c r="I60" i="170"/>
  <c r="H60" i="170"/>
  <c r="G60" i="170"/>
  <c r="F60" i="170"/>
  <c r="E60" i="170"/>
  <c r="AC59" i="170"/>
  <c r="AB59" i="170"/>
  <c r="AA59" i="170"/>
  <c r="Y59" i="170"/>
  <c r="X59" i="170"/>
  <c r="W59" i="170"/>
  <c r="V59" i="170"/>
  <c r="U59" i="170"/>
  <c r="T59" i="170"/>
  <c r="S59" i="170"/>
  <c r="Q59" i="170"/>
  <c r="P59" i="170"/>
  <c r="O59" i="170"/>
  <c r="N59" i="170"/>
  <c r="L59" i="170"/>
  <c r="K59" i="170"/>
  <c r="I59" i="170"/>
  <c r="H59" i="170"/>
  <c r="G59" i="170"/>
  <c r="F59" i="170"/>
  <c r="E59" i="170"/>
  <c r="AC57" i="170"/>
  <c r="AB57" i="170"/>
  <c r="AA57" i="170"/>
  <c r="Z57" i="170"/>
  <c r="Y57" i="170"/>
  <c r="X57" i="170"/>
  <c r="W57" i="170"/>
  <c r="V57" i="170"/>
  <c r="T57" i="170"/>
  <c r="S57" i="170"/>
  <c r="R57" i="170"/>
  <c r="Q57" i="170"/>
  <c r="P57" i="170"/>
  <c r="O57" i="170"/>
  <c r="N57" i="170"/>
  <c r="M57" i="170"/>
  <c r="L57" i="170"/>
  <c r="K57" i="170"/>
  <c r="J57" i="170"/>
  <c r="I57" i="170"/>
  <c r="H57" i="170"/>
  <c r="G57" i="170"/>
  <c r="F57" i="170"/>
  <c r="AC56" i="170"/>
  <c r="AB56" i="170"/>
  <c r="AA56" i="170"/>
  <c r="Z56" i="170"/>
  <c r="Y56" i="170"/>
  <c r="W56" i="170"/>
  <c r="V56" i="170"/>
  <c r="U56" i="170"/>
  <c r="T56" i="170"/>
  <c r="S56" i="170"/>
  <c r="R56" i="170"/>
  <c r="Q56" i="170"/>
  <c r="O56" i="170"/>
  <c r="N56" i="170"/>
  <c r="M56" i="170"/>
  <c r="L56" i="170"/>
  <c r="K56" i="170"/>
  <c r="J56" i="170"/>
  <c r="I56" i="170"/>
  <c r="G56" i="170"/>
  <c r="F56" i="170"/>
  <c r="E56" i="170"/>
  <c r="AC55" i="170"/>
  <c r="AB55" i="170"/>
  <c r="Z55" i="170"/>
  <c r="Y55" i="170"/>
  <c r="X55" i="170"/>
  <c r="W55" i="170"/>
  <c r="V55" i="170"/>
  <c r="U55" i="170"/>
  <c r="T55" i="170"/>
  <c r="R55" i="170"/>
  <c r="Q55" i="170"/>
  <c r="P55" i="170"/>
  <c r="O55" i="170"/>
  <c r="N55" i="170"/>
  <c r="M55" i="170"/>
  <c r="L55" i="170"/>
  <c r="J55" i="170"/>
  <c r="I55" i="170"/>
  <c r="H55" i="170"/>
  <c r="G55" i="170"/>
  <c r="F55" i="170"/>
  <c r="E55" i="170"/>
  <c r="AC54" i="170"/>
  <c r="AB54" i="170"/>
  <c r="AA54" i="170"/>
  <c r="Z54" i="170"/>
  <c r="Y54" i="170"/>
  <c r="X54" i="170"/>
  <c r="W54" i="170"/>
  <c r="V54" i="170"/>
  <c r="U54" i="170"/>
  <c r="T54" i="170"/>
  <c r="S54" i="170"/>
  <c r="R54" i="170"/>
  <c r="Q54" i="170"/>
  <c r="P54" i="170"/>
  <c r="O54" i="170"/>
  <c r="M54" i="170"/>
  <c r="L54" i="170"/>
  <c r="K54" i="170"/>
  <c r="J54" i="170"/>
  <c r="I54" i="170"/>
  <c r="H54" i="170"/>
  <c r="G54" i="170"/>
  <c r="F54" i="170"/>
  <c r="E54" i="170"/>
  <c r="AC53" i="170"/>
  <c r="AB53" i="170"/>
  <c r="AA53" i="170"/>
  <c r="Z53" i="170"/>
  <c r="X53" i="170"/>
  <c r="W53" i="170"/>
  <c r="V53" i="170"/>
  <c r="U53" i="170"/>
  <c r="T53" i="170"/>
  <c r="S53" i="170"/>
  <c r="R53" i="170"/>
  <c r="P53" i="170"/>
  <c r="O53" i="170"/>
  <c r="N53" i="170"/>
  <c r="M53" i="170"/>
  <c r="L53" i="170"/>
  <c r="K53" i="170"/>
  <c r="J53" i="170"/>
  <c r="H53" i="170"/>
  <c r="G53" i="170"/>
  <c r="F53" i="170"/>
  <c r="E53" i="170"/>
  <c r="AC52" i="170"/>
  <c r="AB52" i="170"/>
  <c r="AA52" i="170"/>
  <c r="Z52" i="170"/>
  <c r="Y52" i="170"/>
  <c r="X52" i="170"/>
  <c r="W52" i="170"/>
  <c r="V52" i="170"/>
  <c r="U52" i="170"/>
  <c r="T52" i="170"/>
  <c r="S52" i="170"/>
  <c r="R52" i="170"/>
  <c r="Q52" i="170"/>
  <c r="P52" i="170"/>
  <c r="O52" i="170"/>
  <c r="N52" i="170"/>
  <c r="M52" i="170"/>
  <c r="K52" i="170"/>
  <c r="J52" i="170"/>
  <c r="I52" i="170"/>
  <c r="H52" i="170"/>
  <c r="G52" i="170"/>
  <c r="F52" i="170"/>
  <c r="E52" i="170"/>
  <c r="AC51" i="170"/>
  <c r="AB51" i="170"/>
  <c r="AA51" i="170"/>
  <c r="Z51" i="170"/>
  <c r="Y51" i="170"/>
  <c r="X51" i="170"/>
  <c r="V51" i="170"/>
  <c r="U51" i="170"/>
  <c r="T51" i="170"/>
  <c r="S51" i="170"/>
  <c r="R51" i="170"/>
  <c r="Q51" i="170"/>
  <c r="P51" i="170"/>
  <c r="N51" i="170"/>
  <c r="M51" i="170"/>
  <c r="L51" i="170"/>
  <c r="K51" i="170"/>
  <c r="J51" i="170"/>
  <c r="I51" i="170"/>
  <c r="H51" i="170"/>
  <c r="F51" i="170"/>
  <c r="E51" i="170"/>
  <c r="AC50" i="170"/>
  <c r="AB50" i="170"/>
  <c r="AA50" i="170"/>
  <c r="Z50" i="170"/>
  <c r="Y50" i="170"/>
  <c r="X50" i="170"/>
  <c r="W50" i="170"/>
  <c r="V50" i="170"/>
  <c r="U50" i="170"/>
  <c r="T50" i="170"/>
  <c r="S50" i="170"/>
  <c r="R50" i="170"/>
  <c r="Q50" i="170"/>
  <c r="P50" i="170"/>
  <c r="O50" i="170"/>
  <c r="N50" i="170"/>
  <c r="M50" i="170"/>
  <c r="L50" i="170"/>
  <c r="K50" i="170"/>
  <c r="J50" i="170"/>
  <c r="I50" i="170"/>
  <c r="H50" i="170"/>
  <c r="G50" i="170"/>
  <c r="F50" i="170"/>
  <c r="E50" i="170"/>
  <c r="AC49" i="170"/>
  <c r="AB49" i="170"/>
  <c r="AA49" i="170"/>
  <c r="Z49" i="170"/>
  <c r="Y49" i="170"/>
  <c r="X49" i="170"/>
  <c r="W49" i="170"/>
  <c r="V49" i="170"/>
  <c r="U49" i="170"/>
  <c r="T49" i="170"/>
  <c r="S49" i="170"/>
  <c r="R49" i="170"/>
  <c r="Q49" i="170"/>
  <c r="P49" i="170"/>
  <c r="O49" i="170"/>
  <c r="N49" i="170"/>
  <c r="L49" i="170"/>
  <c r="K49" i="170"/>
  <c r="J49" i="170"/>
  <c r="I49" i="170"/>
  <c r="H49" i="170"/>
  <c r="G49" i="170"/>
  <c r="F49" i="170"/>
  <c r="E49" i="170"/>
  <c r="AC48" i="170"/>
  <c r="AB48" i="170"/>
  <c r="AA48" i="170"/>
  <c r="Z48" i="170"/>
  <c r="Y48" i="170"/>
  <c r="X48" i="170"/>
  <c r="W48" i="170"/>
  <c r="V48" i="170"/>
  <c r="U48" i="170"/>
  <c r="T48" i="170"/>
  <c r="S48" i="170"/>
  <c r="R48" i="170"/>
  <c r="Q48" i="170"/>
  <c r="P48" i="170"/>
  <c r="O48" i="170"/>
  <c r="N48" i="170"/>
  <c r="L48" i="170"/>
  <c r="K48" i="170"/>
  <c r="J48" i="170"/>
  <c r="I48" i="170"/>
  <c r="H48" i="170"/>
  <c r="G48" i="170"/>
  <c r="F48" i="170"/>
  <c r="E48" i="170"/>
  <c r="AC47" i="170"/>
  <c r="AB47" i="170"/>
  <c r="AA47" i="170"/>
  <c r="Z47" i="170"/>
  <c r="Y47" i="170"/>
  <c r="X47" i="170"/>
  <c r="W47" i="170"/>
  <c r="V47" i="170"/>
  <c r="U47" i="170"/>
  <c r="T47" i="170"/>
  <c r="S47" i="170"/>
  <c r="R47" i="170"/>
  <c r="Q47" i="170"/>
  <c r="P47" i="170"/>
  <c r="O47" i="170"/>
  <c r="N47" i="170"/>
  <c r="L47" i="170"/>
  <c r="K47" i="170"/>
  <c r="J47" i="170"/>
  <c r="I47" i="170"/>
  <c r="H47" i="170"/>
  <c r="G47" i="170"/>
  <c r="F47" i="170"/>
  <c r="E47" i="170"/>
  <c r="AC46" i="170"/>
  <c r="AB46" i="170"/>
  <c r="AA46" i="170"/>
  <c r="Z46" i="170"/>
  <c r="Y46" i="170"/>
  <c r="X46" i="170"/>
  <c r="W46" i="170"/>
  <c r="V46" i="170"/>
  <c r="U46" i="170"/>
  <c r="T46" i="170"/>
  <c r="S46" i="170"/>
  <c r="R46" i="170"/>
  <c r="Q46" i="170"/>
  <c r="P46" i="170"/>
  <c r="O46" i="170"/>
  <c r="N46" i="170"/>
  <c r="L46" i="170"/>
  <c r="K46" i="170"/>
  <c r="J46" i="170"/>
  <c r="I46" i="170"/>
  <c r="H46" i="170"/>
  <c r="G46" i="170"/>
  <c r="F46" i="170"/>
  <c r="E46" i="170"/>
  <c r="AC45" i="170"/>
  <c r="AB45" i="170"/>
  <c r="AA45" i="170"/>
  <c r="Z45" i="170"/>
  <c r="Y45" i="170"/>
  <c r="X45" i="170"/>
  <c r="W45" i="170"/>
  <c r="V45" i="170"/>
  <c r="U45" i="170"/>
  <c r="T45" i="170"/>
  <c r="S45" i="170"/>
  <c r="R45" i="170"/>
  <c r="Q45" i="170"/>
  <c r="P45" i="170"/>
  <c r="O45" i="170"/>
  <c r="N45" i="170"/>
  <c r="L45" i="170"/>
  <c r="K45" i="170"/>
  <c r="J45" i="170"/>
  <c r="I45" i="170"/>
  <c r="H45" i="170"/>
  <c r="G45" i="170"/>
  <c r="F45" i="170"/>
  <c r="E45" i="170"/>
  <c r="AC44" i="170"/>
  <c r="AB44" i="170"/>
  <c r="AA44" i="170"/>
  <c r="Z44" i="170"/>
  <c r="Y44" i="170"/>
  <c r="X44" i="170"/>
  <c r="W44" i="170"/>
  <c r="V44" i="170"/>
  <c r="U44" i="170"/>
  <c r="T44" i="170"/>
  <c r="S44" i="170"/>
  <c r="R44" i="170"/>
  <c r="Q44" i="170"/>
  <c r="P44" i="170"/>
  <c r="O44" i="170"/>
  <c r="N44" i="170"/>
  <c r="L44" i="170"/>
  <c r="K44" i="170"/>
  <c r="J44" i="170"/>
  <c r="I44" i="170"/>
  <c r="H44" i="170"/>
  <c r="G44" i="170"/>
  <c r="F44" i="170"/>
  <c r="E44" i="170"/>
  <c r="AC43" i="170"/>
  <c r="AB43" i="170"/>
  <c r="AA43" i="170"/>
  <c r="Z43" i="170"/>
  <c r="Y43" i="170"/>
  <c r="X43" i="170"/>
  <c r="W43" i="170"/>
  <c r="V43" i="170"/>
  <c r="U43" i="170"/>
  <c r="T43" i="170"/>
  <c r="S43" i="170"/>
  <c r="R43" i="170"/>
  <c r="Q43" i="170"/>
  <c r="P43" i="170"/>
  <c r="O43" i="170"/>
  <c r="N43" i="170"/>
  <c r="L43" i="170"/>
  <c r="K43" i="170"/>
  <c r="J43" i="170"/>
  <c r="I43" i="170"/>
  <c r="H43" i="170"/>
  <c r="G43" i="170"/>
  <c r="F43" i="170"/>
  <c r="E43" i="170"/>
  <c r="AC42" i="170"/>
  <c r="AB42" i="170"/>
  <c r="AA42" i="170"/>
  <c r="Z42" i="170"/>
  <c r="Y42" i="170"/>
  <c r="X42" i="170"/>
  <c r="W42" i="170"/>
  <c r="V42" i="170"/>
  <c r="U42" i="170"/>
  <c r="T42" i="170"/>
  <c r="S42" i="170"/>
  <c r="R42" i="170"/>
  <c r="Q42" i="170"/>
  <c r="P42" i="170"/>
  <c r="O42" i="170"/>
  <c r="N42" i="170"/>
  <c r="L42" i="170"/>
  <c r="K42" i="170"/>
  <c r="J42" i="170"/>
  <c r="I42" i="170"/>
  <c r="H42" i="170"/>
  <c r="G42" i="170"/>
  <c r="F42" i="170"/>
  <c r="E42" i="170"/>
  <c r="AC41" i="170"/>
  <c r="AB41" i="170"/>
  <c r="AA41" i="170"/>
  <c r="Z41" i="170"/>
  <c r="Y41" i="170"/>
  <c r="X41" i="170"/>
  <c r="W41" i="170"/>
  <c r="V41" i="170"/>
  <c r="U41" i="170"/>
  <c r="T41" i="170"/>
  <c r="S41" i="170"/>
  <c r="R41" i="170"/>
  <c r="Q41" i="170"/>
  <c r="P41" i="170"/>
  <c r="O41" i="170"/>
  <c r="N41" i="170"/>
  <c r="L41" i="170"/>
  <c r="K41" i="170"/>
  <c r="J41" i="170"/>
  <c r="I41" i="170"/>
  <c r="H41" i="170"/>
  <c r="G41" i="170"/>
  <c r="F41" i="170"/>
  <c r="E41" i="170"/>
  <c r="AC40" i="170"/>
  <c r="AB40" i="170"/>
  <c r="AA40" i="170"/>
  <c r="Z40" i="170"/>
  <c r="Y40" i="170"/>
  <c r="X40" i="170"/>
  <c r="W40" i="170"/>
  <c r="V40" i="170"/>
  <c r="U40" i="170"/>
  <c r="T40" i="170"/>
  <c r="S40" i="170"/>
  <c r="R40" i="170"/>
  <c r="Q40" i="170"/>
  <c r="P40" i="170"/>
  <c r="O40" i="170"/>
  <c r="N40" i="170"/>
  <c r="L40" i="170"/>
  <c r="K40" i="170"/>
  <c r="J40" i="170"/>
  <c r="I40" i="170"/>
  <c r="H40" i="170"/>
  <c r="G40" i="170"/>
  <c r="F40" i="170"/>
  <c r="E40" i="170"/>
  <c r="AC39" i="170"/>
  <c r="AB39" i="170"/>
  <c r="AA39" i="170"/>
  <c r="Z39" i="170"/>
  <c r="Y39" i="170"/>
  <c r="X39" i="170"/>
  <c r="W39" i="170"/>
  <c r="V39" i="170"/>
  <c r="U39" i="170"/>
  <c r="T39" i="170"/>
  <c r="S39" i="170"/>
  <c r="R39" i="170"/>
  <c r="Q39" i="170"/>
  <c r="P39" i="170"/>
  <c r="O39" i="170"/>
  <c r="N39" i="170"/>
  <c r="L39" i="170"/>
  <c r="K39" i="170"/>
  <c r="J39" i="170"/>
  <c r="I39" i="170"/>
  <c r="H39" i="170"/>
  <c r="G39" i="170"/>
  <c r="F39" i="170"/>
  <c r="E39" i="170"/>
  <c r="AC38" i="170"/>
  <c r="AB38" i="170"/>
  <c r="AA38" i="170"/>
  <c r="Z38" i="170"/>
  <c r="Y38" i="170"/>
  <c r="X38" i="170"/>
  <c r="W38" i="170"/>
  <c r="V38" i="170"/>
  <c r="U38" i="170"/>
  <c r="T38" i="170"/>
  <c r="S38" i="170"/>
  <c r="R38" i="170"/>
  <c r="Q38" i="170"/>
  <c r="P38" i="170"/>
  <c r="O38" i="170"/>
  <c r="N38" i="170"/>
  <c r="L38" i="170"/>
  <c r="K38" i="170"/>
  <c r="J38" i="170"/>
  <c r="I38" i="170"/>
  <c r="H38" i="170"/>
  <c r="G38" i="170"/>
  <c r="F38" i="170"/>
  <c r="E38" i="170"/>
  <c r="AC37" i="170"/>
  <c r="AB37" i="170"/>
  <c r="AA37" i="170"/>
  <c r="Z37" i="170"/>
  <c r="Y37" i="170"/>
  <c r="X37" i="170"/>
  <c r="W37" i="170"/>
  <c r="V37" i="170"/>
  <c r="U37" i="170"/>
  <c r="T37" i="170"/>
  <c r="S37" i="170"/>
  <c r="R37" i="170"/>
  <c r="Q37" i="170"/>
  <c r="P37" i="170"/>
  <c r="O37" i="170"/>
  <c r="N37" i="170"/>
  <c r="L37" i="170"/>
  <c r="K37" i="170"/>
  <c r="J37" i="170"/>
  <c r="I37" i="170"/>
  <c r="H37" i="170"/>
  <c r="G37" i="170"/>
  <c r="F37" i="170"/>
  <c r="E37" i="170"/>
  <c r="AC36" i="170"/>
  <c r="AB36" i="170"/>
  <c r="AA36" i="170"/>
  <c r="Z36" i="170"/>
  <c r="Y36" i="170"/>
  <c r="X36" i="170"/>
  <c r="W36" i="170"/>
  <c r="V36" i="170"/>
  <c r="U36" i="170"/>
  <c r="T36" i="170"/>
  <c r="S36" i="170"/>
  <c r="R36" i="170"/>
  <c r="Q36" i="170"/>
  <c r="P36" i="170"/>
  <c r="O36" i="170"/>
  <c r="N36" i="170"/>
  <c r="L36" i="170"/>
  <c r="K36" i="170"/>
  <c r="J36" i="170"/>
  <c r="I36" i="170"/>
  <c r="H36" i="170"/>
  <c r="G36" i="170"/>
  <c r="F36" i="170"/>
  <c r="E36" i="170"/>
  <c r="AC35" i="170"/>
  <c r="AB35" i="170"/>
  <c r="AA35" i="170"/>
  <c r="Z35" i="170"/>
  <c r="Y35" i="170"/>
  <c r="X35" i="170"/>
  <c r="W35" i="170"/>
  <c r="V35" i="170"/>
  <c r="U35" i="170"/>
  <c r="T35" i="170"/>
  <c r="S35" i="170"/>
  <c r="R35" i="170"/>
  <c r="Q35" i="170"/>
  <c r="P35" i="170"/>
  <c r="O35" i="170"/>
  <c r="N35" i="170"/>
  <c r="L35" i="170"/>
  <c r="K35" i="170"/>
  <c r="J35" i="170"/>
  <c r="I35" i="170"/>
  <c r="H35" i="170"/>
  <c r="G35" i="170"/>
  <c r="F35" i="170"/>
  <c r="E35" i="170"/>
  <c r="AC34" i="170"/>
  <c r="AB34" i="170"/>
  <c r="AA34" i="170"/>
  <c r="Z34" i="170"/>
  <c r="Y34" i="170"/>
  <c r="X34" i="170"/>
  <c r="W34" i="170"/>
  <c r="V34" i="170"/>
  <c r="U34" i="170"/>
  <c r="T34" i="170"/>
  <c r="S34" i="170"/>
  <c r="R34" i="170"/>
  <c r="Q34" i="170"/>
  <c r="P34" i="170"/>
  <c r="O34" i="170"/>
  <c r="N34" i="170"/>
  <c r="L34" i="170"/>
  <c r="K34" i="170"/>
  <c r="J34" i="170"/>
  <c r="I34" i="170"/>
  <c r="H34" i="170"/>
  <c r="G34" i="170"/>
  <c r="F34" i="170"/>
  <c r="E34" i="170"/>
  <c r="AC33" i="170"/>
  <c r="AB33" i="170"/>
  <c r="AA33" i="170"/>
  <c r="Z33" i="170"/>
  <c r="Y33" i="170"/>
  <c r="X33" i="170"/>
  <c r="W33" i="170"/>
  <c r="V33" i="170"/>
  <c r="U33" i="170"/>
  <c r="T33" i="170"/>
  <c r="S33" i="170"/>
  <c r="R33" i="170"/>
  <c r="Q33" i="170"/>
  <c r="P33" i="170"/>
  <c r="O33" i="170"/>
  <c r="N33" i="170"/>
  <c r="L33" i="170"/>
  <c r="K33" i="170"/>
  <c r="J33" i="170"/>
  <c r="I33" i="170"/>
  <c r="H33" i="170"/>
  <c r="G33" i="170"/>
  <c r="F33" i="170"/>
  <c r="E33" i="170"/>
  <c r="AC32" i="170"/>
  <c r="AB32" i="170"/>
  <c r="AA32" i="170"/>
  <c r="Z32" i="170"/>
  <c r="Y32" i="170"/>
  <c r="X32" i="170"/>
  <c r="W32" i="170"/>
  <c r="V32" i="170"/>
  <c r="U32" i="170"/>
  <c r="T32" i="170"/>
  <c r="S32" i="170"/>
  <c r="R32" i="170"/>
  <c r="Q32" i="170"/>
  <c r="P32" i="170"/>
  <c r="O32" i="170"/>
  <c r="N32" i="170"/>
  <c r="L32" i="170"/>
  <c r="K32" i="170"/>
  <c r="J32" i="170"/>
  <c r="I32" i="170"/>
  <c r="H32" i="170"/>
  <c r="G32" i="170"/>
  <c r="F32" i="170"/>
  <c r="E32" i="170"/>
  <c r="AC31" i="170"/>
  <c r="AB31" i="170"/>
  <c r="AA31" i="170"/>
  <c r="Z31" i="170"/>
  <c r="Y31" i="170"/>
  <c r="X31" i="170"/>
  <c r="W31" i="170"/>
  <c r="V31" i="170"/>
  <c r="U31" i="170"/>
  <c r="T31" i="170"/>
  <c r="S31" i="170"/>
  <c r="R31" i="170"/>
  <c r="Q31" i="170"/>
  <c r="P31" i="170"/>
  <c r="O31" i="170"/>
  <c r="N31" i="170"/>
  <c r="L31" i="170"/>
  <c r="K31" i="170"/>
  <c r="J31" i="170"/>
  <c r="I31" i="170"/>
  <c r="H31" i="170"/>
  <c r="G31" i="170"/>
  <c r="F31" i="170"/>
  <c r="E31" i="170"/>
  <c r="AC30" i="170"/>
  <c r="AB30" i="170"/>
  <c r="AA30" i="170"/>
  <c r="Z30" i="170"/>
  <c r="Y30" i="170"/>
  <c r="X30" i="170"/>
  <c r="W30" i="170"/>
  <c r="V30" i="170"/>
  <c r="U30" i="170"/>
  <c r="T30" i="170"/>
  <c r="S30" i="170"/>
  <c r="R30" i="170"/>
  <c r="Q30" i="170"/>
  <c r="P30" i="170"/>
  <c r="O30" i="170"/>
  <c r="N30" i="170"/>
  <c r="L30" i="170"/>
  <c r="K30" i="170"/>
  <c r="J30" i="170"/>
  <c r="I30" i="170"/>
  <c r="H30" i="170"/>
  <c r="G30" i="170"/>
  <c r="F30" i="170"/>
  <c r="E30" i="170"/>
  <c r="AC29" i="170"/>
  <c r="AB29" i="170"/>
  <c r="AA29" i="170"/>
  <c r="Z29" i="170"/>
  <c r="Y29" i="170"/>
  <c r="X29" i="170"/>
  <c r="W29" i="170"/>
  <c r="V29" i="170"/>
  <c r="U29" i="170"/>
  <c r="T29" i="170"/>
  <c r="S29" i="170"/>
  <c r="R29" i="170"/>
  <c r="Q29" i="170"/>
  <c r="P29" i="170"/>
  <c r="O29" i="170"/>
  <c r="N29" i="170"/>
  <c r="L29" i="170"/>
  <c r="K29" i="170"/>
  <c r="J29" i="170"/>
  <c r="I29" i="170"/>
  <c r="H29" i="170"/>
  <c r="G29" i="170"/>
  <c r="F29" i="170"/>
  <c r="E29" i="170"/>
  <c r="AC28" i="170"/>
  <c r="AB28" i="170"/>
  <c r="AA28" i="170"/>
  <c r="Z28" i="170"/>
  <c r="Y28" i="170"/>
  <c r="X28" i="170"/>
  <c r="W28" i="170"/>
  <c r="V28" i="170"/>
  <c r="U28" i="170"/>
  <c r="T28" i="170"/>
  <c r="S28" i="170"/>
  <c r="R28" i="170"/>
  <c r="Q28" i="170"/>
  <c r="P28" i="170"/>
  <c r="O28" i="170"/>
  <c r="N28" i="170"/>
  <c r="L28" i="170"/>
  <c r="K28" i="170"/>
  <c r="J28" i="170"/>
  <c r="I28" i="170"/>
  <c r="H28" i="170"/>
  <c r="G28" i="170"/>
  <c r="F28" i="170"/>
  <c r="E28" i="170"/>
  <c r="AC27" i="170"/>
  <c r="AB27" i="170"/>
  <c r="AA27" i="170"/>
  <c r="Z27" i="170"/>
  <c r="Y27" i="170"/>
  <c r="X27" i="170"/>
  <c r="W27" i="170"/>
  <c r="V27" i="170"/>
  <c r="U27" i="170"/>
  <c r="T27" i="170"/>
  <c r="S27" i="170"/>
  <c r="R27" i="170"/>
  <c r="Q27" i="170"/>
  <c r="P27" i="170"/>
  <c r="O27" i="170"/>
  <c r="N27" i="170"/>
  <c r="L27" i="170"/>
  <c r="K27" i="170"/>
  <c r="J27" i="170"/>
  <c r="I27" i="170"/>
  <c r="H27" i="170"/>
  <c r="G27" i="170"/>
  <c r="F27" i="170"/>
  <c r="E27" i="170"/>
  <c r="AC26" i="170"/>
  <c r="AB26" i="170"/>
  <c r="AA26" i="170"/>
  <c r="Z26" i="170"/>
  <c r="Y26" i="170"/>
  <c r="X26" i="170"/>
  <c r="W26" i="170"/>
  <c r="V26" i="170"/>
  <c r="U26" i="170"/>
  <c r="T26" i="170"/>
  <c r="S26" i="170"/>
  <c r="R26" i="170"/>
  <c r="Q26" i="170"/>
  <c r="P26" i="170"/>
  <c r="O26" i="170"/>
  <c r="N26" i="170"/>
  <c r="L26" i="170"/>
  <c r="K26" i="170"/>
  <c r="J26" i="170"/>
  <c r="I26" i="170"/>
  <c r="H26" i="170"/>
  <c r="G26" i="170"/>
  <c r="F26" i="170"/>
  <c r="E26" i="170"/>
  <c r="AC25" i="170"/>
  <c r="AB25" i="170"/>
  <c r="AA25" i="170"/>
  <c r="Z25" i="170"/>
  <c r="Y25" i="170"/>
  <c r="X25" i="170"/>
  <c r="W25" i="170"/>
  <c r="V25" i="170"/>
  <c r="U25" i="170"/>
  <c r="T25" i="170"/>
  <c r="S25" i="170"/>
  <c r="R25" i="170"/>
  <c r="Q25" i="170"/>
  <c r="P25" i="170"/>
  <c r="O25" i="170"/>
  <c r="N25" i="170"/>
  <c r="L25" i="170"/>
  <c r="K25" i="170"/>
  <c r="J25" i="170"/>
  <c r="I25" i="170"/>
  <c r="H25" i="170"/>
  <c r="G25" i="170"/>
  <c r="F25" i="170"/>
  <c r="E25" i="170"/>
  <c r="AC24" i="170"/>
  <c r="AB24" i="170"/>
  <c r="AA24" i="170"/>
  <c r="Z24" i="170"/>
  <c r="Y24" i="170"/>
  <c r="X24" i="170"/>
  <c r="W24" i="170"/>
  <c r="V24" i="170"/>
  <c r="U24" i="170"/>
  <c r="T24" i="170"/>
  <c r="S24" i="170"/>
  <c r="R24" i="170"/>
  <c r="Q24" i="170"/>
  <c r="P24" i="170"/>
  <c r="O24" i="170"/>
  <c r="N24" i="170"/>
  <c r="L24" i="170"/>
  <c r="K24" i="170"/>
  <c r="J24" i="170"/>
  <c r="I24" i="170"/>
  <c r="H24" i="170"/>
  <c r="G24" i="170"/>
  <c r="F24" i="170"/>
  <c r="E24" i="170"/>
  <c r="AC23" i="170"/>
  <c r="AB23" i="170"/>
  <c r="AA23" i="170"/>
  <c r="Z23" i="170"/>
  <c r="Y23" i="170"/>
  <c r="X23" i="170"/>
  <c r="W23" i="170"/>
  <c r="V23" i="170"/>
  <c r="U23" i="170"/>
  <c r="T23" i="170"/>
  <c r="S23" i="170"/>
  <c r="R23" i="170"/>
  <c r="Q23" i="170"/>
  <c r="P23" i="170"/>
  <c r="O23" i="170"/>
  <c r="N23" i="170"/>
  <c r="L23" i="170"/>
  <c r="K23" i="170"/>
  <c r="J23" i="170"/>
  <c r="I23" i="170"/>
  <c r="H23" i="170"/>
  <c r="G23" i="170"/>
  <c r="F23" i="170"/>
  <c r="E23" i="170"/>
  <c r="AC22" i="170"/>
  <c r="AB22" i="170"/>
  <c r="AA22" i="170"/>
  <c r="Z22" i="170"/>
  <c r="Y22" i="170"/>
  <c r="X22" i="170"/>
  <c r="W22" i="170"/>
  <c r="V22" i="170"/>
  <c r="U22" i="170"/>
  <c r="T22" i="170"/>
  <c r="S22" i="170"/>
  <c r="R22" i="170"/>
  <c r="Q22" i="170"/>
  <c r="P22" i="170"/>
  <c r="O22" i="170"/>
  <c r="N22" i="170"/>
  <c r="L22" i="170"/>
  <c r="K22" i="170"/>
  <c r="J22" i="170"/>
  <c r="I22" i="170"/>
  <c r="H22" i="170"/>
  <c r="G22" i="170"/>
  <c r="F22" i="170"/>
  <c r="E22" i="170"/>
  <c r="AC21" i="170"/>
  <c r="AB21" i="170"/>
  <c r="AA21" i="170"/>
  <c r="Z21" i="170"/>
  <c r="Y21" i="170"/>
  <c r="X21" i="170"/>
  <c r="W21" i="170"/>
  <c r="V21" i="170"/>
  <c r="U21" i="170"/>
  <c r="T21" i="170"/>
  <c r="S21" i="170"/>
  <c r="R21" i="170"/>
  <c r="Q21" i="170"/>
  <c r="P21" i="170"/>
  <c r="O21" i="170"/>
  <c r="N21" i="170"/>
  <c r="L21" i="170"/>
  <c r="K21" i="170"/>
  <c r="J21" i="170"/>
  <c r="I21" i="170"/>
  <c r="H21" i="170"/>
  <c r="G21" i="170"/>
  <c r="F21" i="170"/>
  <c r="E21" i="170"/>
  <c r="AC20" i="170"/>
  <c r="AB20" i="170"/>
  <c r="AA20" i="170"/>
  <c r="Z20" i="170"/>
  <c r="Y20" i="170"/>
  <c r="X20" i="170"/>
  <c r="W20" i="170"/>
  <c r="V20" i="170"/>
  <c r="U20" i="170"/>
  <c r="T20" i="170"/>
  <c r="S20" i="170"/>
  <c r="R20" i="170"/>
  <c r="Q20" i="170"/>
  <c r="P20" i="170"/>
  <c r="O20" i="170"/>
  <c r="N20" i="170"/>
  <c r="L20" i="170"/>
  <c r="K20" i="170"/>
  <c r="J20" i="170"/>
  <c r="I20" i="170"/>
  <c r="H20" i="170"/>
  <c r="G20" i="170"/>
  <c r="F20" i="170"/>
  <c r="E20" i="170"/>
  <c r="AC19" i="170"/>
  <c r="AB19" i="170"/>
  <c r="AA19" i="170"/>
  <c r="Z19" i="170"/>
  <c r="Y19" i="170"/>
  <c r="X19" i="170"/>
  <c r="W19" i="170"/>
  <c r="V19" i="170"/>
  <c r="U19" i="170"/>
  <c r="T19" i="170"/>
  <c r="S19" i="170"/>
  <c r="R19" i="170"/>
  <c r="Q19" i="170"/>
  <c r="P19" i="170"/>
  <c r="O19" i="170"/>
  <c r="N19" i="170"/>
  <c r="L19" i="170"/>
  <c r="K19" i="170"/>
  <c r="J19" i="170"/>
  <c r="I19" i="170"/>
  <c r="H19" i="170"/>
  <c r="G19" i="170"/>
  <c r="F19" i="170"/>
  <c r="E19" i="170"/>
  <c r="AC18" i="170"/>
  <c r="AB18" i="170"/>
  <c r="AA18" i="170"/>
  <c r="Z18" i="170"/>
  <c r="Y18" i="170"/>
  <c r="X18" i="170"/>
  <c r="W18" i="170"/>
  <c r="V18" i="170"/>
  <c r="U18" i="170"/>
  <c r="T18" i="170"/>
  <c r="S18" i="170"/>
  <c r="R18" i="170"/>
  <c r="Q18" i="170"/>
  <c r="P18" i="170"/>
  <c r="O18" i="170"/>
  <c r="N18" i="170"/>
  <c r="L18" i="170"/>
  <c r="K18" i="170"/>
  <c r="J18" i="170"/>
  <c r="I18" i="170"/>
  <c r="H18" i="170"/>
  <c r="G18" i="170"/>
  <c r="F18" i="170"/>
  <c r="E18" i="170"/>
  <c r="AC17" i="170"/>
  <c r="AB17" i="170"/>
  <c r="AA17" i="170"/>
  <c r="Z17" i="170"/>
  <c r="Y17" i="170"/>
  <c r="X17" i="170"/>
  <c r="W17" i="170"/>
  <c r="V17" i="170"/>
  <c r="U17" i="170"/>
  <c r="T17" i="170"/>
  <c r="S17" i="170"/>
  <c r="R17" i="170"/>
  <c r="Q17" i="170"/>
  <c r="P17" i="170"/>
  <c r="O17" i="170"/>
  <c r="N17" i="170"/>
  <c r="L17" i="170"/>
  <c r="K17" i="170"/>
  <c r="J17" i="170"/>
  <c r="I17" i="170"/>
  <c r="H17" i="170"/>
  <c r="G17" i="170"/>
  <c r="F17" i="170"/>
  <c r="E17" i="170"/>
  <c r="AC16" i="170"/>
  <c r="AB16" i="170"/>
  <c r="AA16" i="170"/>
  <c r="Z16" i="170"/>
  <c r="Y16" i="170"/>
  <c r="X16" i="170"/>
  <c r="W16" i="170"/>
  <c r="V16" i="170"/>
  <c r="U16" i="170"/>
  <c r="T16" i="170"/>
  <c r="S16" i="170"/>
  <c r="R16" i="170"/>
  <c r="Q16" i="170"/>
  <c r="P16" i="170"/>
  <c r="O16" i="170"/>
  <c r="N16" i="170"/>
  <c r="L16" i="170"/>
  <c r="K16" i="170"/>
  <c r="J16" i="170"/>
  <c r="I16" i="170"/>
  <c r="H16" i="170"/>
  <c r="G16" i="170"/>
  <c r="F16" i="170"/>
  <c r="E16" i="170"/>
  <c r="AC15" i="170"/>
  <c r="AB15" i="170"/>
  <c r="AA15" i="170"/>
  <c r="Z15" i="170"/>
  <c r="Y15" i="170"/>
  <c r="X15" i="170"/>
  <c r="W15" i="170"/>
  <c r="V15" i="170"/>
  <c r="U15" i="170"/>
  <c r="T15" i="170"/>
  <c r="S15" i="170"/>
  <c r="R15" i="170"/>
  <c r="Q15" i="170"/>
  <c r="P15" i="170"/>
  <c r="O15" i="170"/>
  <c r="N15" i="170"/>
  <c r="L15" i="170"/>
  <c r="K15" i="170"/>
  <c r="J15" i="170"/>
  <c r="I15" i="170"/>
  <c r="H15" i="170"/>
  <c r="G15" i="170"/>
  <c r="F15" i="170"/>
  <c r="E15" i="170"/>
  <c r="AC14" i="170"/>
  <c r="AB14" i="170"/>
  <c r="AA14" i="170"/>
  <c r="Z14" i="170"/>
  <c r="Y14" i="170"/>
  <c r="X14" i="170"/>
  <c r="W14" i="170"/>
  <c r="V14" i="170"/>
  <c r="U14" i="170"/>
  <c r="T14" i="170"/>
  <c r="S14" i="170"/>
  <c r="R14" i="170"/>
  <c r="Q14" i="170"/>
  <c r="P14" i="170"/>
  <c r="O14" i="170"/>
  <c r="N14" i="170"/>
  <c r="L14" i="170"/>
  <c r="K14" i="170"/>
  <c r="J14" i="170"/>
  <c r="I14" i="170"/>
  <c r="H14" i="170"/>
  <c r="G14" i="170"/>
  <c r="F14" i="170"/>
  <c r="E14" i="170"/>
  <c r="AC13" i="170"/>
  <c r="AB13" i="170"/>
  <c r="AA13" i="170"/>
  <c r="Z13" i="170"/>
  <c r="Y13" i="170"/>
  <c r="X13" i="170"/>
  <c r="W13" i="170"/>
  <c r="V13" i="170"/>
  <c r="U13" i="170"/>
  <c r="T13" i="170"/>
  <c r="S13" i="170"/>
  <c r="R13" i="170"/>
  <c r="Q13" i="170"/>
  <c r="P13" i="170"/>
  <c r="O13" i="170"/>
  <c r="N13" i="170"/>
  <c r="L13" i="170"/>
  <c r="K13" i="170"/>
  <c r="J13" i="170"/>
  <c r="I13" i="170"/>
  <c r="H13" i="170"/>
  <c r="G13" i="170"/>
  <c r="F13" i="170"/>
  <c r="E13" i="170"/>
  <c r="AC12" i="170"/>
  <c r="AB12" i="170"/>
  <c r="AA12" i="170"/>
  <c r="Z12" i="170"/>
  <c r="Y12" i="170"/>
  <c r="X12" i="170"/>
  <c r="W12" i="170"/>
  <c r="V12" i="170"/>
  <c r="U12" i="170"/>
  <c r="T12" i="170"/>
  <c r="S12" i="170"/>
  <c r="R12" i="170"/>
  <c r="Q12" i="170"/>
  <c r="P12" i="170"/>
  <c r="O12" i="170"/>
  <c r="N12" i="170"/>
  <c r="L12" i="170"/>
  <c r="K12" i="170"/>
  <c r="J12" i="170"/>
  <c r="I12" i="170"/>
  <c r="H12" i="170"/>
  <c r="G12" i="170"/>
  <c r="F12" i="170"/>
  <c r="E12" i="170"/>
  <c r="AC11" i="170"/>
  <c r="AB11" i="170"/>
  <c r="AA11" i="170"/>
  <c r="Z11" i="170"/>
  <c r="Y11" i="170"/>
  <c r="X11" i="170"/>
  <c r="W11" i="170"/>
  <c r="V11" i="170"/>
  <c r="U11" i="170"/>
  <c r="T11" i="170"/>
  <c r="S11" i="170"/>
  <c r="R11" i="170"/>
  <c r="Q11" i="170"/>
  <c r="P11" i="170"/>
  <c r="O11" i="170"/>
  <c r="N11" i="170"/>
  <c r="L11" i="170"/>
  <c r="K11" i="170"/>
  <c r="J11" i="170"/>
  <c r="I11" i="170"/>
  <c r="H11" i="170"/>
  <c r="G11" i="170"/>
  <c r="F11" i="170"/>
  <c r="E11" i="170"/>
  <c r="AC10" i="170"/>
  <c r="AB10" i="170"/>
  <c r="AA10" i="170"/>
  <c r="Z10" i="170"/>
  <c r="Y10" i="170"/>
  <c r="X10" i="170"/>
  <c r="W10" i="170"/>
  <c r="V10" i="170"/>
  <c r="U10" i="170"/>
  <c r="T10" i="170"/>
  <c r="S10" i="170"/>
  <c r="R10" i="170"/>
  <c r="Q10" i="170"/>
  <c r="P10" i="170"/>
  <c r="O10" i="170"/>
  <c r="N10" i="170"/>
  <c r="L10" i="170"/>
  <c r="K10" i="170"/>
  <c r="J10" i="170"/>
  <c r="I10" i="170"/>
  <c r="H10" i="170"/>
  <c r="G10" i="170"/>
  <c r="F10" i="170"/>
  <c r="E10" i="170"/>
  <c r="AC9" i="170"/>
  <c r="AB9" i="170"/>
  <c r="AA9" i="170"/>
  <c r="Z9" i="170"/>
  <c r="Y9" i="170"/>
  <c r="X9" i="170"/>
  <c r="W9" i="170"/>
  <c r="V9" i="170"/>
  <c r="U9" i="170"/>
  <c r="T9" i="170"/>
  <c r="S9" i="170"/>
  <c r="R9" i="170"/>
  <c r="Q9" i="170"/>
  <c r="P9" i="170"/>
  <c r="O9" i="170"/>
  <c r="N9" i="170"/>
  <c r="L9" i="170"/>
  <c r="K9" i="170"/>
  <c r="J9" i="170"/>
  <c r="I9" i="170"/>
  <c r="H9" i="170"/>
  <c r="G9" i="170"/>
  <c r="F9" i="170"/>
  <c r="E9" i="170"/>
  <c r="AC8" i="170"/>
  <c r="AB8" i="170"/>
  <c r="AA8" i="170"/>
  <c r="Z8" i="170"/>
  <c r="Y8" i="170"/>
  <c r="X8" i="170"/>
  <c r="W8" i="170"/>
  <c r="V8" i="170"/>
  <c r="U8" i="170"/>
  <c r="T8" i="170"/>
  <c r="S8" i="170"/>
  <c r="R8" i="170"/>
  <c r="Q8" i="170"/>
  <c r="P8" i="170"/>
  <c r="O8" i="170"/>
  <c r="N8" i="170"/>
  <c r="L8" i="170"/>
  <c r="K8" i="170"/>
  <c r="J8" i="170"/>
  <c r="I8" i="170"/>
  <c r="H8" i="170"/>
  <c r="G8" i="170"/>
  <c r="F8" i="170"/>
  <c r="E8" i="170"/>
  <c r="AC7" i="170"/>
  <c r="AB7" i="170"/>
  <c r="AA7" i="170"/>
  <c r="Z7" i="170"/>
  <c r="Y7" i="170"/>
  <c r="X7" i="170"/>
  <c r="W7" i="170"/>
  <c r="V7" i="170"/>
  <c r="U7" i="170"/>
  <c r="T7" i="170"/>
  <c r="S7" i="170"/>
  <c r="R7" i="170"/>
  <c r="Q7" i="170"/>
  <c r="P7" i="170"/>
  <c r="O7" i="170"/>
  <c r="N7" i="170"/>
  <c r="L7" i="170"/>
  <c r="K7" i="170"/>
  <c r="J7" i="170"/>
  <c r="I7" i="170"/>
  <c r="H7" i="170"/>
  <c r="G7" i="170"/>
  <c r="F7" i="170"/>
  <c r="E7" i="170"/>
  <c r="AC6" i="170"/>
  <c r="AB6" i="170"/>
  <c r="AA6" i="170"/>
  <c r="Z6" i="170"/>
  <c r="Y6" i="170"/>
  <c r="X6" i="170"/>
  <c r="W6" i="170"/>
  <c r="V6" i="170"/>
  <c r="U6" i="170"/>
  <c r="T6" i="170"/>
  <c r="S6" i="170"/>
  <c r="R6" i="170"/>
  <c r="Q6" i="170"/>
  <c r="P6" i="170"/>
  <c r="O6" i="170"/>
  <c r="N6" i="170"/>
  <c r="L6" i="170"/>
  <c r="K6" i="170"/>
  <c r="J6" i="170"/>
  <c r="I6" i="170"/>
  <c r="H6" i="170"/>
  <c r="G6" i="170"/>
  <c r="F6" i="170"/>
  <c r="E6" i="170"/>
  <c r="AC5" i="170"/>
  <c r="AB5" i="170"/>
  <c r="AA5" i="170"/>
  <c r="Z5" i="170"/>
  <c r="Y5" i="170"/>
  <c r="X5" i="170"/>
  <c r="W5" i="170"/>
  <c r="V5" i="170"/>
  <c r="U5" i="170"/>
  <c r="T5" i="170"/>
  <c r="S5" i="170"/>
  <c r="R5" i="170"/>
  <c r="Q5" i="170"/>
  <c r="P5" i="170"/>
  <c r="O5" i="170"/>
  <c r="N5" i="170"/>
  <c r="L5" i="170"/>
  <c r="K5" i="170"/>
  <c r="J5" i="170"/>
  <c r="I5" i="170"/>
  <c r="H5" i="170"/>
  <c r="G5" i="170"/>
  <c r="F5" i="170"/>
  <c r="AB58" i="162" l="1"/>
  <c r="AE58" i="163"/>
  <c r="O58" i="163"/>
  <c r="O58" i="170" s="1"/>
  <c r="F58" i="162"/>
  <c r="V58" i="163"/>
  <c r="V58" i="170" s="1"/>
  <c r="W58" i="162"/>
  <c r="X58" i="162"/>
  <c r="O51" i="170"/>
  <c r="J58" i="163"/>
  <c r="J58" i="170" s="1"/>
  <c r="J59" i="170"/>
  <c r="R58" i="163"/>
  <c r="R58" i="170" s="1"/>
  <c r="Z58" i="163"/>
  <c r="Z58" i="170" s="1"/>
  <c r="Z59" i="170"/>
  <c r="E58" i="163"/>
  <c r="E58" i="170" s="1"/>
  <c r="U58" i="163"/>
  <c r="U58" i="170" s="1"/>
  <c r="U57" i="170"/>
  <c r="AC58" i="163"/>
  <c r="AC58" i="170" s="1"/>
  <c r="W58" i="163"/>
  <c r="W58" i="170" s="1"/>
  <c r="W51" i="170"/>
  <c r="H58" i="163"/>
  <c r="H58" i="170" s="1"/>
  <c r="P58" i="163"/>
  <c r="P58" i="170" s="1"/>
  <c r="P56" i="170"/>
  <c r="X58" i="163"/>
  <c r="X58" i="170" s="1"/>
  <c r="X56" i="170"/>
  <c r="AD58" i="162"/>
  <c r="F58" i="163"/>
  <c r="F58" i="170" s="1"/>
  <c r="N58" i="163"/>
  <c r="N58" i="170" s="1"/>
  <c r="N54" i="170"/>
  <c r="AD58" i="163"/>
  <c r="AD58" i="170" s="1"/>
  <c r="K58" i="163"/>
  <c r="K58" i="170" s="1"/>
  <c r="K55" i="170"/>
  <c r="S58" i="163"/>
  <c r="S58" i="170" s="1"/>
  <c r="S55" i="170"/>
  <c r="AA58" i="163"/>
  <c r="AA58" i="170" s="1"/>
  <c r="AA55" i="170"/>
  <c r="H56" i="170"/>
  <c r="G58" i="163"/>
  <c r="G58" i="170" s="1"/>
  <c r="G51" i="170"/>
  <c r="I58" i="163"/>
  <c r="I58" i="170" s="1"/>
  <c r="I53" i="170"/>
  <c r="Q58" i="163"/>
  <c r="Q58" i="170" s="1"/>
  <c r="Q53" i="170"/>
  <c r="Y58" i="163"/>
  <c r="Y58" i="170" s="1"/>
  <c r="Y53" i="170"/>
  <c r="E57" i="170"/>
  <c r="R59" i="170"/>
  <c r="AC58" i="162"/>
  <c r="M58" i="163"/>
  <c r="M58" i="170" s="1"/>
  <c r="L58" i="163"/>
  <c r="L58" i="170" s="1"/>
  <c r="L52" i="170"/>
  <c r="T58" i="163"/>
  <c r="T58" i="170" s="1"/>
  <c r="AB58" i="163"/>
  <c r="AB58" i="170" s="1"/>
  <c r="Z58" i="162" l="1"/>
  <c r="AE58" i="162"/>
  <c r="Y58" i="162"/>
  <c r="M58" i="162"/>
  <c r="O58" i="162"/>
  <c r="V58" i="162"/>
  <c r="P58" i="162"/>
  <c r="U58" i="162"/>
  <c r="Q58" i="162"/>
  <c r="N58" i="162"/>
  <c r="R58" i="162"/>
  <c r="AA58" i="162"/>
  <c r="T58" i="162"/>
  <c r="S58" i="162"/>
  <c r="E5" i="170" l="1"/>
  <c r="AE57" i="170" l="1"/>
  <c r="AE56" i="170"/>
  <c r="AE55" i="170"/>
  <c r="AE54" i="170"/>
  <c r="AE53" i="170"/>
  <c r="AE52" i="170"/>
  <c r="AE51" i="170"/>
  <c r="AE50" i="170"/>
  <c r="E58" i="162" l="1"/>
  <c r="M58" i="164"/>
  <c r="F58" i="164"/>
  <c r="E58" i="164"/>
  <c r="G58" i="162"/>
  <c r="G58" i="164"/>
  <c r="H58" i="162"/>
  <c r="H58" i="164"/>
  <c r="I58" i="162"/>
  <c r="I58" i="164"/>
  <c r="J58" i="162"/>
  <c r="J58" i="164"/>
  <c r="K58" i="162"/>
  <c r="K58" i="164"/>
  <c r="L58" i="162"/>
  <c r="L58" i="164"/>
  <c r="AE67" i="164"/>
  <c r="AD67" i="164"/>
  <c r="AB67" i="164"/>
  <c r="AA67" i="164"/>
  <c r="Z67" i="164"/>
  <c r="Y67" i="164"/>
  <c r="X67" i="164"/>
  <c r="W67" i="164"/>
  <c r="V67" i="164"/>
  <c r="S67" i="164"/>
  <c r="Q67" i="164"/>
  <c r="P67" i="164"/>
  <c r="O67" i="164"/>
  <c r="N67" i="164"/>
  <c r="M67" i="164"/>
  <c r="K67" i="164"/>
  <c r="J67" i="164"/>
  <c r="I67" i="164"/>
  <c r="G67" i="164"/>
  <c r="F67" i="164"/>
  <c r="E67" i="164"/>
  <c r="AB66" i="164"/>
  <c r="AA66" i="164"/>
  <c r="Z66" i="164"/>
  <c r="Y66" i="164"/>
  <c r="X66" i="164"/>
  <c r="V66" i="164"/>
  <c r="R66" i="164"/>
  <c r="Q66" i="164"/>
  <c r="N66" i="164"/>
  <c r="M66" i="164"/>
  <c r="L66" i="164"/>
  <c r="K66" i="164"/>
  <c r="J66" i="164"/>
  <c r="I66" i="164"/>
  <c r="F66" i="164"/>
  <c r="E66" i="164"/>
  <c r="AD65" i="164"/>
  <c r="AC65" i="164"/>
  <c r="AB65" i="164"/>
  <c r="X65" i="164"/>
  <c r="W65" i="164"/>
  <c r="V65" i="164"/>
  <c r="U65" i="164"/>
  <c r="Q65" i="164"/>
  <c r="P65" i="164"/>
  <c r="O65" i="164"/>
  <c r="N65" i="164"/>
  <c r="M65" i="164"/>
  <c r="L65" i="164"/>
  <c r="I65" i="164"/>
  <c r="H65" i="164"/>
  <c r="G65" i="164"/>
  <c r="E65" i="164"/>
  <c r="AE64" i="164"/>
  <c r="AB64" i="164"/>
  <c r="AA64" i="164"/>
  <c r="Z64" i="164"/>
  <c r="Y64" i="164"/>
  <c r="X64" i="164"/>
  <c r="W64" i="164"/>
  <c r="S64" i="164"/>
  <c r="R64" i="164"/>
  <c r="Q64" i="164"/>
  <c r="P64" i="164"/>
  <c r="O64" i="164"/>
  <c r="M64" i="164"/>
  <c r="L64" i="164"/>
  <c r="J64" i="164"/>
  <c r="I64" i="164"/>
  <c r="H64" i="164"/>
  <c r="G64" i="164"/>
  <c r="E64" i="164"/>
  <c r="AD63" i="164"/>
  <c r="AC63" i="164"/>
  <c r="AB63" i="164"/>
  <c r="AA63" i="164"/>
  <c r="Z63" i="164"/>
  <c r="X63" i="164"/>
  <c r="W63" i="164"/>
  <c r="V63" i="164"/>
  <c r="U63" i="164"/>
  <c r="S63" i="164"/>
  <c r="R63" i="164"/>
  <c r="Q63" i="164"/>
  <c r="O63" i="164"/>
  <c r="N63" i="164"/>
  <c r="M63" i="164"/>
  <c r="L63" i="164"/>
  <c r="K63" i="164"/>
  <c r="J63" i="164"/>
  <c r="I63" i="164"/>
  <c r="G63" i="164"/>
  <c r="F63" i="164"/>
  <c r="E63" i="164"/>
  <c r="AE62" i="164"/>
  <c r="AD62" i="164"/>
  <c r="AC62" i="164"/>
  <c r="AB62" i="164"/>
  <c r="Z62" i="164"/>
  <c r="X62" i="164"/>
  <c r="W62" i="164"/>
  <c r="V62" i="164"/>
  <c r="U62" i="164"/>
  <c r="R62" i="164"/>
  <c r="Q62" i="164"/>
  <c r="P62" i="164"/>
  <c r="O62" i="164"/>
  <c r="N62" i="164"/>
  <c r="M62" i="164"/>
  <c r="I62" i="164"/>
  <c r="F62" i="164"/>
  <c r="E62" i="164"/>
  <c r="AD61" i="164"/>
  <c r="AC61" i="164"/>
  <c r="AB61" i="164"/>
  <c r="AA61" i="164"/>
  <c r="Z61" i="164"/>
  <c r="Y61" i="164"/>
  <c r="X61" i="164"/>
  <c r="V61" i="164"/>
  <c r="U61" i="164"/>
  <c r="S61" i="164"/>
  <c r="Q61" i="164"/>
  <c r="P61" i="164"/>
  <c r="M61" i="164"/>
  <c r="L61" i="164"/>
  <c r="K61" i="164"/>
  <c r="J61" i="164"/>
  <c r="I61" i="164"/>
  <c r="H61" i="164"/>
  <c r="F61" i="164"/>
  <c r="E61" i="164"/>
  <c r="AD60" i="164"/>
  <c r="AC60" i="164"/>
  <c r="AB60" i="164"/>
  <c r="AA60" i="164"/>
  <c r="X60" i="164"/>
  <c r="V60" i="164"/>
  <c r="U60" i="164"/>
  <c r="S60" i="164"/>
  <c r="Q60" i="164"/>
  <c r="P60" i="164"/>
  <c r="O60" i="164"/>
  <c r="N60" i="164"/>
  <c r="M60" i="164"/>
  <c r="L60" i="164"/>
  <c r="K60" i="164"/>
  <c r="I60" i="164"/>
  <c r="H60" i="164"/>
  <c r="G60" i="164"/>
  <c r="E60" i="164"/>
  <c r="AE59" i="164"/>
  <c r="AD59" i="164"/>
  <c r="AB59" i="164"/>
  <c r="AA59" i="164"/>
  <c r="Z59" i="164"/>
  <c r="Y59" i="164"/>
  <c r="X59" i="164"/>
  <c r="W59" i="164"/>
  <c r="V59" i="164"/>
  <c r="S59" i="164"/>
  <c r="R59" i="164"/>
  <c r="Q59" i="164"/>
  <c r="P59" i="164"/>
  <c r="O59" i="164"/>
  <c r="N59" i="164"/>
  <c r="M59" i="164"/>
  <c r="L59" i="164"/>
  <c r="K59" i="164"/>
  <c r="I59" i="164"/>
  <c r="G59" i="164"/>
  <c r="F59" i="164"/>
  <c r="E59" i="164"/>
  <c r="AD57" i="164"/>
  <c r="AC57" i="164"/>
  <c r="AB57" i="164"/>
  <c r="Y57" i="164"/>
  <c r="X57" i="164"/>
  <c r="W57" i="164"/>
  <c r="U57" i="164"/>
  <c r="R57" i="164"/>
  <c r="Q57" i="164"/>
  <c r="P57" i="164"/>
  <c r="N57" i="164"/>
  <c r="M57" i="164"/>
  <c r="L57" i="164"/>
  <c r="J57" i="164"/>
  <c r="I57" i="164"/>
  <c r="H57" i="164"/>
  <c r="G57" i="164"/>
  <c r="F57" i="164"/>
  <c r="E57" i="164"/>
  <c r="AE56" i="164"/>
  <c r="AC56" i="164"/>
  <c r="AB56" i="164"/>
  <c r="Y56" i="164"/>
  <c r="X56" i="164"/>
  <c r="W56" i="164"/>
  <c r="U56" i="164"/>
  <c r="S56" i="164"/>
  <c r="R56" i="164"/>
  <c r="Q56" i="164"/>
  <c r="P56" i="164"/>
  <c r="O56" i="164"/>
  <c r="N56" i="164"/>
  <c r="M56" i="164"/>
  <c r="L56" i="164"/>
  <c r="K56" i="164"/>
  <c r="J56" i="164"/>
  <c r="I56" i="164"/>
  <c r="H56" i="164"/>
  <c r="G56" i="164"/>
  <c r="F56" i="164"/>
  <c r="E56"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C53" i="164"/>
  <c r="AB53" i="164"/>
  <c r="AA53" i="164"/>
  <c r="Y53" i="164"/>
  <c r="X53" i="164"/>
  <c r="V53" i="164"/>
  <c r="U53" i="164"/>
  <c r="S53" i="164"/>
  <c r="R53" i="164"/>
  <c r="Q53" i="164"/>
  <c r="P53" i="164"/>
  <c r="N53" i="164"/>
  <c r="M53" i="164"/>
  <c r="L53" i="164"/>
  <c r="K53" i="164"/>
  <c r="J53" i="164"/>
  <c r="I53" i="164"/>
  <c r="H53" i="164"/>
  <c r="F53" i="164"/>
  <c r="E53" i="164"/>
  <c r="AE52" i="164"/>
  <c r="AD52" i="164"/>
  <c r="AC52" i="164"/>
  <c r="AB52" i="164"/>
  <c r="AA52" i="164"/>
  <c r="Y52" i="164"/>
  <c r="X52" i="164"/>
  <c r="V52" i="164"/>
  <c r="U52" i="164"/>
  <c r="S52" i="164"/>
  <c r="R52" i="164"/>
  <c r="Q52" i="164"/>
  <c r="P52" i="164"/>
  <c r="O52" i="164"/>
  <c r="N52" i="164"/>
  <c r="M52" i="164"/>
  <c r="L52" i="164"/>
  <c r="K52" i="164"/>
  <c r="J52" i="164"/>
  <c r="I52" i="164"/>
  <c r="H52" i="164"/>
  <c r="G52" i="164"/>
  <c r="F52" i="164"/>
  <c r="E52"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D50" i="164"/>
  <c r="AC50" i="164"/>
  <c r="AB50" i="164"/>
  <c r="AA50" i="164"/>
  <c r="Z50" i="164"/>
  <c r="Y50" i="164"/>
  <c r="W50" i="164"/>
  <c r="V50" i="164"/>
  <c r="U50" i="164"/>
  <c r="S50" i="164"/>
  <c r="R50" i="164"/>
  <c r="Q50" i="164"/>
  <c r="N50" i="164"/>
  <c r="M50" i="164"/>
  <c r="L50" i="164"/>
  <c r="K50" i="164"/>
  <c r="J50" i="164"/>
  <c r="I50" i="164"/>
  <c r="G50" i="164"/>
  <c r="F50" i="164"/>
  <c r="E50" i="164"/>
  <c r="AE49" i="164"/>
  <c r="AC49" i="164"/>
  <c r="AB49" i="164"/>
  <c r="Y49" i="164"/>
  <c r="X49" i="164"/>
  <c r="W49" i="164"/>
  <c r="V49" i="164"/>
  <c r="U49" i="164"/>
  <c r="R49" i="164"/>
  <c r="Q49" i="164"/>
  <c r="P49" i="164"/>
  <c r="O49" i="164"/>
  <c r="N49" i="164"/>
  <c r="M49" i="164"/>
  <c r="L49" i="164"/>
  <c r="J49" i="164"/>
  <c r="I49" i="164"/>
  <c r="G49" i="164"/>
  <c r="F49" i="164"/>
  <c r="E49" i="164"/>
  <c r="AE48" i="164"/>
  <c r="AC48" i="164"/>
  <c r="AB48" i="164"/>
  <c r="AA48" i="164"/>
  <c r="Z48" i="164"/>
  <c r="Y48" i="164"/>
  <c r="X48" i="164"/>
  <c r="W48" i="164"/>
  <c r="U48" i="164"/>
  <c r="R48" i="164"/>
  <c r="Q48" i="164"/>
  <c r="P48" i="164"/>
  <c r="O48" i="164"/>
  <c r="N48" i="164"/>
  <c r="M48" i="164"/>
  <c r="L48" i="164"/>
  <c r="K48" i="164"/>
  <c r="J48" i="164"/>
  <c r="I48" i="164"/>
  <c r="H48" i="164"/>
  <c r="G48" i="164"/>
  <c r="F48" i="164"/>
  <c r="E48"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D45" i="164"/>
  <c r="AC45" i="164"/>
  <c r="AB45" i="164"/>
  <c r="AA45" i="164"/>
  <c r="Z45" i="164"/>
  <c r="Y45" i="164"/>
  <c r="X45" i="164"/>
  <c r="V45" i="164"/>
  <c r="U45" i="164"/>
  <c r="S45" i="164"/>
  <c r="R45" i="164"/>
  <c r="Q45" i="164"/>
  <c r="P45" i="164"/>
  <c r="N45" i="164"/>
  <c r="M45" i="164"/>
  <c r="L45" i="164"/>
  <c r="K45" i="164"/>
  <c r="J45" i="164"/>
  <c r="I45" i="164"/>
  <c r="H45" i="164"/>
  <c r="F45" i="164"/>
  <c r="E45" i="164"/>
  <c r="AE44" i="164"/>
  <c r="AC44" i="164"/>
  <c r="AB44" i="164"/>
  <c r="AA44" i="164"/>
  <c r="Y44" i="164"/>
  <c r="X44" i="164"/>
  <c r="W44" i="164"/>
  <c r="V44" i="164"/>
  <c r="U44" i="164"/>
  <c r="S44" i="164"/>
  <c r="R44" i="164"/>
  <c r="Q44" i="164"/>
  <c r="P44" i="164"/>
  <c r="O44" i="164"/>
  <c r="N44" i="164"/>
  <c r="M44" i="164"/>
  <c r="L44" i="164"/>
  <c r="K44" i="164"/>
  <c r="J44" i="164"/>
  <c r="I44" i="164"/>
  <c r="H44" i="164"/>
  <c r="G44" i="164"/>
  <c r="F44" i="164"/>
  <c r="E44"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D42" i="164"/>
  <c r="AC42" i="164"/>
  <c r="AB42" i="164"/>
  <c r="Z42" i="164"/>
  <c r="Y42" i="164"/>
  <c r="W42" i="164"/>
  <c r="V42" i="164"/>
  <c r="U42" i="164"/>
  <c r="S42" i="164"/>
  <c r="R42" i="164"/>
  <c r="Q42" i="164"/>
  <c r="O42" i="164"/>
  <c r="N42" i="164"/>
  <c r="M42" i="164"/>
  <c r="L42" i="164"/>
  <c r="K42" i="164"/>
  <c r="J42" i="164"/>
  <c r="I42" i="164"/>
  <c r="F42" i="164"/>
  <c r="E42" i="164"/>
  <c r="AD41" i="164"/>
  <c r="AC41" i="164"/>
  <c r="AB41" i="164"/>
  <c r="Z41" i="164"/>
  <c r="Y41" i="164"/>
  <c r="X41" i="164"/>
  <c r="W41" i="164"/>
  <c r="V41" i="164"/>
  <c r="U41" i="164"/>
  <c r="R41" i="164"/>
  <c r="Q41" i="164"/>
  <c r="P41" i="164"/>
  <c r="O41" i="164"/>
  <c r="N41" i="164"/>
  <c r="M41" i="164"/>
  <c r="L41" i="164"/>
  <c r="J41" i="164"/>
  <c r="I41" i="164"/>
  <c r="H41" i="164"/>
  <c r="G41" i="164"/>
  <c r="F41" i="164"/>
  <c r="E41" i="164"/>
  <c r="AE40" i="164"/>
  <c r="AC40" i="164"/>
  <c r="AB40" i="164"/>
  <c r="AA40" i="164"/>
  <c r="Y40" i="164"/>
  <c r="X40" i="164"/>
  <c r="W40" i="164"/>
  <c r="U40" i="164"/>
  <c r="S40" i="164"/>
  <c r="R40" i="164"/>
  <c r="P40" i="164"/>
  <c r="O40" i="164"/>
  <c r="N40" i="164"/>
  <c r="M40" i="164"/>
  <c r="L40" i="164"/>
  <c r="J40" i="164"/>
  <c r="I40" i="164"/>
  <c r="H40" i="164"/>
  <c r="G40" i="164"/>
  <c r="F40" i="164"/>
  <c r="E40"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E38" i="164"/>
  <c r="AD38" i="164"/>
  <c r="AC38" i="164"/>
  <c r="AB38" i="164"/>
  <c r="AA38" i="164"/>
  <c r="Z38" i="164"/>
  <c r="Y38" i="164"/>
  <c r="X38" i="164"/>
  <c r="V38" i="164"/>
  <c r="U38" i="164"/>
  <c r="S38" i="164"/>
  <c r="R38" i="164"/>
  <c r="Q38" i="164"/>
  <c r="P38" i="164"/>
  <c r="N38" i="164"/>
  <c r="M38" i="164"/>
  <c r="K38" i="164"/>
  <c r="J38" i="164"/>
  <c r="I38" i="164"/>
  <c r="H38" i="164"/>
  <c r="G38" i="164"/>
  <c r="F38" i="164"/>
  <c r="E38" i="164"/>
  <c r="AD37" i="164"/>
  <c r="AC37" i="164"/>
  <c r="AB37" i="164"/>
  <c r="AA37" i="164"/>
  <c r="Y37" i="164"/>
  <c r="X37" i="164"/>
  <c r="V37" i="164"/>
  <c r="U37" i="164"/>
  <c r="R37" i="164"/>
  <c r="Q37" i="164"/>
  <c r="P37" i="164"/>
  <c r="N37" i="164"/>
  <c r="M37" i="164"/>
  <c r="L37" i="164"/>
  <c r="K37" i="164"/>
  <c r="J37" i="164"/>
  <c r="I37" i="164"/>
  <c r="H37" i="164"/>
  <c r="F37" i="164"/>
  <c r="E37" i="164"/>
  <c r="AE36" i="164"/>
  <c r="AD36" i="164"/>
  <c r="AC36" i="164"/>
  <c r="AB36" i="164"/>
  <c r="AA36" i="164"/>
  <c r="Y36" i="164"/>
  <c r="X36" i="164"/>
  <c r="W36" i="164"/>
  <c r="U36" i="164"/>
  <c r="S36" i="164"/>
  <c r="R36" i="164"/>
  <c r="Q36" i="164"/>
  <c r="P36" i="164"/>
  <c r="O36" i="164"/>
  <c r="N36" i="164"/>
  <c r="M36" i="164"/>
  <c r="L36" i="164"/>
  <c r="K36" i="164"/>
  <c r="J36" i="164"/>
  <c r="I36" i="164"/>
  <c r="H36" i="164"/>
  <c r="G36" i="164"/>
  <c r="F36" i="164"/>
  <c r="E36" i="164"/>
  <c r="AE35" i="164"/>
  <c r="AD35" i="164"/>
  <c r="AC35" i="164"/>
  <c r="AA35" i="164"/>
  <c r="Z35" i="164"/>
  <c r="Y35" i="164"/>
  <c r="X35" i="164"/>
  <c r="W35" i="164"/>
  <c r="V35" i="164"/>
  <c r="U35" i="164"/>
  <c r="S35" i="164"/>
  <c r="R35" i="164"/>
  <c r="Q35" i="164"/>
  <c r="O35" i="164"/>
  <c r="N35" i="164"/>
  <c r="M35" i="164"/>
  <c r="L35" i="164"/>
  <c r="K35" i="164"/>
  <c r="J35" i="164"/>
  <c r="I35" i="164"/>
  <c r="G35" i="164"/>
  <c r="F35" i="164"/>
  <c r="E35" i="164"/>
  <c r="AE34" i="164"/>
  <c r="AD34" i="164"/>
  <c r="AC34" i="164"/>
  <c r="AB34" i="164"/>
  <c r="AA34" i="164"/>
  <c r="Z34" i="164"/>
  <c r="Y34" i="164"/>
  <c r="W34" i="164"/>
  <c r="V34" i="164"/>
  <c r="U34" i="164"/>
  <c r="R34" i="164"/>
  <c r="Q34" i="164"/>
  <c r="O34" i="164"/>
  <c r="N34" i="164"/>
  <c r="M34" i="164"/>
  <c r="L34" i="164"/>
  <c r="K34" i="164"/>
  <c r="J34" i="164"/>
  <c r="I34" i="164"/>
  <c r="G34" i="164"/>
  <c r="F34" i="164"/>
  <c r="E34" i="164"/>
  <c r="AE33" i="164"/>
  <c r="AD33" i="164"/>
  <c r="AC33" i="164"/>
  <c r="AB33" i="164"/>
  <c r="Z33" i="164"/>
  <c r="Y33" i="164"/>
  <c r="X33" i="164"/>
  <c r="W33" i="164"/>
  <c r="V33" i="164"/>
  <c r="U33" i="164"/>
  <c r="R33" i="164"/>
  <c r="Q33" i="164"/>
  <c r="P33" i="164"/>
  <c r="O33" i="164"/>
  <c r="N33" i="164"/>
  <c r="M33" i="164"/>
  <c r="L33" i="164"/>
  <c r="J33" i="164"/>
  <c r="I33" i="164"/>
  <c r="H33" i="164"/>
  <c r="G33" i="164"/>
  <c r="F33" i="164"/>
  <c r="E33" i="164"/>
  <c r="AE32" i="164"/>
  <c r="AC32" i="164"/>
  <c r="AB32" i="164"/>
  <c r="AA32" i="164"/>
  <c r="Z32" i="164"/>
  <c r="Y32" i="164"/>
  <c r="X32" i="164"/>
  <c r="W32" i="164"/>
  <c r="U32" i="164"/>
  <c r="S32" i="164"/>
  <c r="R32" i="164"/>
  <c r="P32" i="164"/>
  <c r="O32" i="164"/>
  <c r="N32" i="164"/>
  <c r="M32" i="164"/>
  <c r="L32" i="164"/>
  <c r="K32" i="164"/>
  <c r="J32" i="164"/>
  <c r="I32" i="164"/>
  <c r="H32" i="164"/>
  <c r="G32" i="164"/>
  <c r="F32" i="164"/>
  <c r="E32"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E30" i="164"/>
  <c r="AD30" i="164"/>
  <c r="AC30" i="164"/>
  <c r="AB30" i="164"/>
  <c r="AA30" i="164"/>
  <c r="Y30" i="164"/>
  <c r="X30" i="164"/>
  <c r="V30" i="164"/>
  <c r="U30" i="164"/>
  <c r="S30" i="164"/>
  <c r="R30" i="164"/>
  <c r="Q30" i="164"/>
  <c r="P30" i="164"/>
  <c r="O30" i="164"/>
  <c r="N30" i="164"/>
  <c r="M30" i="164"/>
  <c r="K30" i="164"/>
  <c r="J30" i="164"/>
  <c r="I30" i="164"/>
  <c r="H30" i="164"/>
  <c r="G30" i="164"/>
  <c r="F30" i="164"/>
  <c r="E30" i="164"/>
  <c r="AD29" i="164"/>
  <c r="AC29" i="164"/>
  <c r="AB29" i="164"/>
  <c r="AA29" i="164"/>
  <c r="Y29" i="164"/>
  <c r="X29" i="164"/>
  <c r="V29" i="164"/>
  <c r="U29" i="164"/>
  <c r="S29" i="164"/>
  <c r="R29" i="164"/>
  <c r="Q29" i="164"/>
  <c r="P29" i="164"/>
  <c r="N29" i="164"/>
  <c r="M29" i="164"/>
  <c r="L29" i="164"/>
  <c r="K29" i="164"/>
  <c r="J29" i="164"/>
  <c r="I29" i="164"/>
  <c r="H29" i="164"/>
  <c r="E29" i="164"/>
  <c r="AE28" i="164"/>
  <c r="AD28" i="164"/>
  <c r="AC28" i="164"/>
  <c r="AB28" i="164"/>
  <c r="AA28" i="164"/>
  <c r="Y28" i="164"/>
  <c r="X28" i="164"/>
  <c r="W28" i="164"/>
  <c r="V28" i="164"/>
  <c r="U28" i="164"/>
  <c r="S28" i="164"/>
  <c r="Q28" i="164"/>
  <c r="P28" i="164"/>
  <c r="O28" i="164"/>
  <c r="N28" i="164"/>
  <c r="M28" i="164"/>
  <c r="L28" i="164"/>
  <c r="K28" i="164"/>
  <c r="I28" i="164"/>
  <c r="G28" i="164"/>
  <c r="F28" i="164"/>
  <c r="E28" i="164"/>
  <c r="AE27" i="164"/>
  <c r="AD27" i="164"/>
  <c r="AB27" i="164"/>
  <c r="AA27" i="164"/>
  <c r="Z27" i="164"/>
  <c r="Y27" i="164"/>
  <c r="X27" i="164"/>
  <c r="W27" i="164"/>
  <c r="V27" i="164"/>
  <c r="S27" i="164"/>
  <c r="R27" i="164"/>
  <c r="Q27" i="164"/>
  <c r="P27" i="164"/>
  <c r="O27" i="164"/>
  <c r="N27" i="164"/>
  <c r="M27" i="164"/>
  <c r="L27" i="164"/>
  <c r="K27" i="164"/>
  <c r="J27" i="164"/>
  <c r="I27" i="164"/>
  <c r="G27" i="164"/>
  <c r="F27" i="164"/>
  <c r="E27" i="164"/>
  <c r="AE26" i="164"/>
  <c r="AC26" i="164"/>
  <c r="AB26" i="164"/>
  <c r="AA26" i="164"/>
  <c r="Z26" i="164"/>
  <c r="Y26" i="164"/>
  <c r="X26" i="164"/>
  <c r="W26" i="164"/>
  <c r="V26" i="164"/>
  <c r="U26" i="164"/>
  <c r="S26" i="164"/>
  <c r="R26" i="164"/>
  <c r="Q26" i="164"/>
  <c r="O26" i="164"/>
  <c r="N26" i="164"/>
  <c r="M26" i="164"/>
  <c r="L26" i="164"/>
  <c r="J26" i="164"/>
  <c r="I26" i="164"/>
  <c r="F26" i="164"/>
  <c r="E26" i="164"/>
  <c r="AE25" i="164"/>
  <c r="AD25" i="164"/>
  <c r="AC25" i="164"/>
  <c r="AB25" i="164"/>
  <c r="Z25" i="164"/>
  <c r="Y25" i="164"/>
  <c r="X25" i="164"/>
  <c r="W25" i="164"/>
  <c r="U25" i="164"/>
  <c r="R25" i="164"/>
  <c r="Q25" i="164"/>
  <c r="P25" i="164"/>
  <c r="O25" i="164"/>
  <c r="N25" i="164"/>
  <c r="M25" i="164"/>
  <c r="L25" i="164"/>
  <c r="J25" i="164"/>
  <c r="I25" i="164"/>
  <c r="H25" i="164"/>
  <c r="G25" i="164"/>
  <c r="E25" i="164"/>
  <c r="AE24" i="164"/>
  <c r="AC24" i="164"/>
  <c r="AA24" i="164"/>
  <c r="Z24" i="164"/>
  <c r="Y24" i="164"/>
  <c r="X24" i="164"/>
  <c r="W24" i="164"/>
  <c r="U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E22" i="164"/>
  <c r="AD22" i="164"/>
  <c r="AC22" i="164"/>
  <c r="AA22" i="164"/>
  <c r="Z22" i="164"/>
  <c r="Y22" i="164"/>
  <c r="X22" i="164"/>
  <c r="W22" i="164"/>
  <c r="V22" i="164"/>
  <c r="U22" i="164"/>
  <c r="S22" i="164"/>
  <c r="R22" i="164"/>
  <c r="Q22" i="164"/>
  <c r="P22" i="164"/>
  <c r="O22" i="164"/>
  <c r="N22" i="164"/>
  <c r="M22" i="164"/>
  <c r="K22" i="164"/>
  <c r="J22" i="164"/>
  <c r="I22" i="164"/>
  <c r="H22" i="164"/>
  <c r="F22" i="164"/>
  <c r="E22" i="164"/>
  <c r="AD21" i="164"/>
  <c r="AC21" i="164"/>
  <c r="AB21" i="164"/>
  <c r="AA21" i="164"/>
  <c r="Z21" i="164"/>
  <c r="Y21" i="164"/>
  <c r="X21" i="164"/>
  <c r="V21" i="164"/>
  <c r="U21" i="164"/>
  <c r="S21" i="164"/>
  <c r="R21" i="164"/>
  <c r="Q21" i="164"/>
  <c r="P21" i="164"/>
  <c r="N21" i="164"/>
  <c r="M21" i="164"/>
  <c r="L21" i="164"/>
  <c r="K21" i="164"/>
  <c r="I21" i="164"/>
  <c r="H21" i="164"/>
  <c r="F21" i="164"/>
  <c r="E21" i="164"/>
  <c r="AE20" i="164"/>
  <c r="AD20" i="164"/>
  <c r="AC20" i="164"/>
  <c r="AB20" i="164"/>
  <c r="AA20" i="164"/>
  <c r="Y20" i="164"/>
  <c r="X20" i="164"/>
  <c r="W20" i="164"/>
  <c r="V20" i="164"/>
  <c r="U20" i="164"/>
  <c r="S20" i="164"/>
  <c r="Q20" i="164"/>
  <c r="P20" i="164"/>
  <c r="O20" i="164"/>
  <c r="N20" i="164"/>
  <c r="M20" i="164"/>
  <c r="L20" i="164"/>
  <c r="K20" i="164"/>
  <c r="J20" i="164"/>
  <c r="I20" i="164"/>
  <c r="H20" i="164"/>
  <c r="G20" i="164"/>
  <c r="F20" i="164"/>
  <c r="E20" i="164"/>
  <c r="AE19" i="164"/>
  <c r="AD19" i="164"/>
  <c r="AB19" i="164"/>
  <c r="AA19" i="164"/>
  <c r="Z19" i="164"/>
  <c r="Y19" i="164"/>
  <c r="X19" i="164"/>
  <c r="W19" i="164"/>
  <c r="V19" i="164"/>
  <c r="S19" i="164"/>
  <c r="R19" i="164"/>
  <c r="Q19" i="164"/>
  <c r="P19" i="164"/>
  <c r="O19" i="164"/>
  <c r="N19" i="164"/>
  <c r="M19" i="164"/>
  <c r="L19" i="164"/>
  <c r="K19" i="164"/>
  <c r="J19" i="164"/>
  <c r="I19" i="164"/>
  <c r="G19" i="164"/>
  <c r="F19" i="164"/>
  <c r="E19" i="164"/>
  <c r="AD18" i="164"/>
  <c r="AC18" i="164"/>
  <c r="AB18" i="164"/>
  <c r="AA18" i="164"/>
  <c r="Z18" i="164"/>
  <c r="Y18" i="164"/>
  <c r="X18" i="164"/>
  <c r="W18" i="164"/>
  <c r="V18" i="164"/>
  <c r="U18" i="164"/>
  <c r="R18" i="164"/>
  <c r="Q18" i="164"/>
  <c r="O18" i="164"/>
  <c r="N18" i="164"/>
  <c r="M18" i="164"/>
  <c r="L18" i="164"/>
  <c r="K18" i="164"/>
  <c r="J18" i="164"/>
  <c r="I18" i="164"/>
  <c r="G18" i="164"/>
  <c r="F18" i="164"/>
  <c r="E18" i="164"/>
  <c r="AE17" i="164"/>
  <c r="AD17" i="164"/>
  <c r="AC17" i="164"/>
  <c r="AB17" i="164"/>
  <c r="Z17" i="164"/>
  <c r="Y17" i="164"/>
  <c r="X17" i="164"/>
  <c r="W17" i="164"/>
  <c r="U17" i="164"/>
  <c r="R17" i="164"/>
  <c r="Q17" i="164"/>
  <c r="P17" i="164"/>
  <c r="O17" i="164"/>
  <c r="N17" i="164"/>
  <c r="M17" i="164"/>
  <c r="L17" i="164"/>
  <c r="J17" i="164"/>
  <c r="I17" i="164"/>
  <c r="H17" i="164"/>
  <c r="G17" i="164"/>
  <c r="E17" i="164"/>
  <c r="AE16" i="164"/>
  <c r="AC16" i="164"/>
  <c r="AB16" i="164"/>
  <c r="AA16" i="164"/>
  <c r="Z16" i="164"/>
  <c r="Y16" i="164"/>
  <c r="X16" i="164"/>
  <c r="W16" i="164"/>
  <c r="U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E14" i="164"/>
  <c r="AD14" i="164"/>
  <c r="AC14" i="164"/>
  <c r="AB14" i="164"/>
  <c r="AA14" i="164"/>
  <c r="Z14" i="164"/>
  <c r="X14" i="164"/>
  <c r="V14" i="164"/>
  <c r="U14" i="164"/>
  <c r="S14" i="164"/>
  <c r="R14" i="164"/>
  <c r="Q14" i="164"/>
  <c r="P14" i="164"/>
  <c r="O14" i="164"/>
  <c r="N14" i="164"/>
  <c r="M14" i="164"/>
  <c r="K14" i="164"/>
  <c r="J14" i="164"/>
  <c r="I14" i="164"/>
  <c r="H14" i="164"/>
  <c r="G14" i="164"/>
  <c r="F14" i="164"/>
  <c r="E14" i="164"/>
  <c r="AD13" i="164"/>
  <c r="AC13" i="164"/>
  <c r="AB13" i="164"/>
  <c r="AA13" i="164"/>
  <c r="Y13" i="164"/>
  <c r="X13" i="164"/>
  <c r="V13" i="164"/>
  <c r="S13" i="164"/>
  <c r="R13" i="164"/>
  <c r="Q13" i="164"/>
  <c r="P13" i="164"/>
  <c r="N13" i="164"/>
  <c r="M13" i="164"/>
  <c r="L13" i="164"/>
  <c r="K13" i="164"/>
  <c r="J13" i="164"/>
  <c r="I13" i="164"/>
  <c r="H13" i="164"/>
  <c r="E13" i="164"/>
  <c r="AE12" i="164"/>
  <c r="AD12" i="164"/>
  <c r="AC12" i="164"/>
  <c r="AB12" i="164"/>
  <c r="AA12" i="164"/>
  <c r="Y12" i="164"/>
  <c r="X12" i="164"/>
  <c r="W12" i="164"/>
  <c r="V12" i="164"/>
  <c r="U12" i="164"/>
  <c r="S12" i="164"/>
  <c r="Q12" i="164"/>
  <c r="N12" i="164"/>
  <c r="M12" i="164"/>
  <c r="L12" i="164"/>
  <c r="K12" i="164"/>
  <c r="J12" i="164"/>
  <c r="I12" i="164"/>
  <c r="H12" i="164"/>
  <c r="G12" i="164"/>
  <c r="F12" i="164"/>
  <c r="E12" i="164"/>
  <c r="AE11" i="164"/>
  <c r="AD11" i="164"/>
  <c r="AB11" i="164"/>
  <c r="AA11" i="164"/>
  <c r="Y11" i="164"/>
  <c r="X11" i="164"/>
  <c r="W11" i="164"/>
  <c r="V11" i="164"/>
  <c r="R11" i="164"/>
  <c r="Q11" i="164"/>
  <c r="P11" i="164"/>
  <c r="O11" i="164"/>
  <c r="N11" i="164"/>
  <c r="M11" i="164"/>
  <c r="L11" i="164"/>
  <c r="K11" i="164"/>
  <c r="J11" i="164"/>
  <c r="I11" i="164"/>
  <c r="H11" i="164"/>
  <c r="G11" i="164"/>
  <c r="F11" i="164"/>
  <c r="E11"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E9" i="164"/>
  <c r="AC9" i="164"/>
  <c r="AB9" i="164"/>
  <c r="Z9" i="164"/>
  <c r="Y9" i="164"/>
  <c r="X9" i="164"/>
  <c r="W9" i="164"/>
  <c r="U9" i="164"/>
  <c r="R9" i="164"/>
  <c r="Q9" i="164"/>
  <c r="O9" i="164"/>
  <c r="N9" i="164"/>
  <c r="M9" i="164"/>
  <c r="L9" i="164"/>
  <c r="J9" i="164"/>
  <c r="I9" i="164"/>
  <c r="H9" i="164"/>
  <c r="G9" i="164"/>
  <c r="E9" i="164"/>
  <c r="AE8" i="164"/>
  <c r="AC8" i="164"/>
  <c r="AB8" i="164"/>
  <c r="AA8" i="164"/>
  <c r="Z8" i="164"/>
  <c r="Y8" i="164"/>
  <c r="X8" i="164"/>
  <c r="W8" i="164"/>
  <c r="U8" i="164"/>
  <c r="S8" i="164"/>
  <c r="R8" i="164"/>
  <c r="Q8" i="164"/>
  <c r="P8" i="164"/>
  <c r="O8" i="164"/>
  <c r="N8" i="164"/>
  <c r="M8" i="164"/>
  <c r="L8" i="164"/>
  <c r="K8" i="164"/>
  <c r="J8" i="164"/>
  <c r="I8" i="164"/>
  <c r="H8" i="164"/>
  <c r="G8" i="164"/>
  <c r="F8" i="164"/>
  <c r="E8"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E6" i="164"/>
  <c r="AD6" i="164"/>
  <c r="AC6" i="164"/>
  <c r="AA6" i="164"/>
  <c r="Z6" i="164"/>
  <c r="Y6" i="164"/>
  <c r="X6" i="164"/>
  <c r="W6" i="164"/>
  <c r="V6" i="164"/>
  <c r="U6" i="164"/>
  <c r="S6" i="164"/>
  <c r="R6" i="164"/>
  <c r="Q6" i="164"/>
  <c r="P6" i="164"/>
  <c r="N6" i="164"/>
  <c r="M6" i="164"/>
  <c r="K6" i="164"/>
  <c r="J6" i="164"/>
  <c r="I6" i="164"/>
  <c r="G6" i="164"/>
  <c r="F6" i="164"/>
  <c r="E6" i="164"/>
  <c r="AD5" i="164"/>
  <c r="AC5" i="164"/>
  <c r="AB5" i="164"/>
  <c r="AA5" i="164"/>
  <c r="Z5" i="164"/>
  <c r="Y5" i="164"/>
  <c r="X5" i="164"/>
  <c r="U5" i="164"/>
  <c r="S5" i="164"/>
  <c r="R5" i="164"/>
  <c r="Q5" i="164"/>
  <c r="P5" i="164"/>
  <c r="N5" i="164"/>
  <c r="M5" i="164"/>
  <c r="L5" i="164"/>
  <c r="K5" i="164"/>
  <c r="J5" i="164"/>
  <c r="I5" i="164"/>
  <c r="H5" i="164"/>
  <c r="F5" i="164"/>
  <c r="E5" i="164"/>
  <c r="Z52" i="164"/>
  <c r="J21" i="164"/>
  <c r="AC67" i="164"/>
  <c r="U67" i="164"/>
  <c r="T67" i="164"/>
  <c r="R67" i="164"/>
  <c r="L67" i="164"/>
  <c r="H67" i="164"/>
  <c r="AE66" i="164"/>
  <c r="AD66" i="164"/>
  <c r="AC66" i="164"/>
  <c r="W66" i="164"/>
  <c r="U66" i="164"/>
  <c r="T66" i="164"/>
  <c r="S66" i="164"/>
  <c r="P66" i="164"/>
  <c r="O66" i="164"/>
  <c r="H66" i="164"/>
  <c r="G66" i="164"/>
  <c r="AE65" i="164"/>
  <c r="AA65" i="164"/>
  <c r="Z65" i="164"/>
  <c r="Y65" i="164"/>
  <c r="T65" i="164"/>
  <c r="S65" i="164"/>
  <c r="R65" i="164"/>
  <c r="K65" i="164"/>
  <c r="J65" i="164"/>
  <c r="F65" i="164"/>
  <c r="AD64" i="164"/>
  <c r="AC64" i="164"/>
  <c r="V64" i="164"/>
  <c r="U64" i="164"/>
  <c r="T64" i="164"/>
  <c r="N64" i="164"/>
  <c r="K64" i="164"/>
  <c r="F64" i="164"/>
  <c r="AE63" i="164"/>
  <c r="Y63" i="164"/>
  <c r="T63" i="164"/>
  <c r="P63" i="164"/>
  <c r="H63" i="164"/>
  <c r="AA62" i="164"/>
  <c r="Y62" i="164"/>
  <c r="T62" i="164"/>
  <c r="S62" i="164"/>
  <c r="L62" i="164"/>
  <c r="K62" i="164"/>
  <c r="J62" i="164"/>
  <c r="H62" i="164"/>
  <c r="G62" i="164"/>
  <c r="AE61" i="164"/>
  <c r="W61" i="164"/>
  <c r="T61" i="164"/>
  <c r="R61" i="164"/>
  <c r="O61" i="164"/>
  <c r="N61" i="164"/>
  <c r="G61" i="164"/>
  <c r="AE60" i="164"/>
  <c r="Z60" i="164"/>
  <c r="Y60" i="164"/>
  <c r="W60" i="164"/>
  <c r="T60" i="164"/>
  <c r="R60" i="164"/>
  <c r="J60" i="164"/>
  <c r="F60" i="164"/>
  <c r="AC59" i="164"/>
  <c r="U59" i="164"/>
  <c r="T59" i="164"/>
  <c r="J59" i="164"/>
  <c r="H59" i="164"/>
  <c r="P58" i="164"/>
  <c r="AE57" i="164"/>
  <c r="AA57" i="164"/>
  <c r="Z57" i="164"/>
  <c r="V57" i="164"/>
  <c r="T57" i="164"/>
  <c r="S57" i="164"/>
  <c r="O57" i="164"/>
  <c r="K57" i="164"/>
  <c r="AD56" i="164"/>
  <c r="AA56" i="164"/>
  <c r="Z56" i="164"/>
  <c r="V56" i="164"/>
  <c r="T56" i="164"/>
  <c r="T55" i="164"/>
  <c r="O55" i="164"/>
  <c r="L55" i="164"/>
  <c r="H55" i="164"/>
  <c r="T54" i="164"/>
  <c r="S54" i="164"/>
  <c r="L54" i="164"/>
  <c r="AE53" i="164"/>
  <c r="AD53" i="164"/>
  <c r="Z53" i="164"/>
  <c r="W53" i="164"/>
  <c r="T53" i="164"/>
  <c r="O53" i="164"/>
  <c r="G53" i="164"/>
  <c r="W52" i="164"/>
  <c r="T52" i="164"/>
  <c r="T51" i="164"/>
  <c r="P51" i="164"/>
  <c r="AE50" i="164"/>
  <c r="X50" i="164"/>
  <c r="T50" i="164"/>
  <c r="P50" i="164"/>
  <c r="O50" i="164"/>
  <c r="H50" i="164"/>
  <c r="AD49" i="164"/>
  <c r="AA49" i="164"/>
  <c r="Z49" i="164"/>
  <c r="T49" i="164"/>
  <c r="S49" i="164"/>
  <c r="K49" i="164"/>
  <c r="H49" i="164"/>
  <c r="AD48" i="164"/>
  <c r="V48" i="164"/>
  <c r="T48" i="164"/>
  <c r="S48" i="164"/>
  <c r="T47" i="164"/>
  <c r="O47" i="164"/>
  <c r="L47" i="164"/>
  <c r="T46" i="164"/>
  <c r="S46" i="164"/>
  <c r="O46" i="164"/>
  <c r="L46" i="164"/>
  <c r="AE45" i="164"/>
  <c r="W45" i="164"/>
  <c r="T45" i="164"/>
  <c r="O45" i="164"/>
  <c r="G45" i="164"/>
  <c r="AD44" i="164"/>
  <c r="Z44" i="164"/>
  <c r="T44" i="164"/>
  <c r="T43" i="164"/>
  <c r="L43" i="164"/>
  <c r="AE42" i="164"/>
  <c r="AA42" i="164"/>
  <c r="X42" i="164"/>
  <c r="T42" i="164"/>
  <c r="P42" i="164"/>
  <c r="H42" i="164"/>
  <c r="G42" i="164"/>
  <c r="AE41" i="164"/>
  <c r="AA41" i="164"/>
  <c r="T41" i="164"/>
  <c r="S41" i="164"/>
  <c r="K41" i="164"/>
  <c r="AD40" i="164"/>
  <c r="Z40" i="164"/>
  <c r="V40" i="164"/>
  <c r="T40" i="164"/>
  <c r="Q40" i="164"/>
  <c r="K40" i="164"/>
  <c r="T39" i="164"/>
  <c r="O39" i="164"/>
  <c r="W38" i="164"/>
  <c r="T38" i="164"/>
  <c r="O38" i="164"/>
  <c r="L38" i="164"/>
  <c r="AE37" i="164"/>
  <c r="Z37" i="164"/>
  <c r="W37" i="164"/>
  <c r="T37" i="164"/>
  <c r="S37" i="164"/>
  <c r="O37" i="164"/>
  <c r="G37" i="164"/>
  <c r="Z36" i="164"/>
  <c r="V36" i="164"/>
  <c r="T36" i="164"/>
  <c r="AB35" i="164"/>
  <c r="T35" i="164"/>
  <c r="P35" i="164"/>
  <c r="H35" i="164"/>
  <c r="X34" i="164"/>
  <c r="T34" i="164"/>
  <c r="S34" i="164"/>
  <c r="P34" i="164"/>
  <c r="H34" i="164"/>
  <c r="AA33" i="164"/>
  <c r="T33" i="164"/>
  <c r="S33" i="164"/>
  <c r="K33" i="164"/>
  <c r="AD32" i="164"/>
  <c r="V32" i="164"/>
  <c r="T32" i="164"/>
  <c r="Q32" i="164"/>
  <c r="T31" i="164"/>
  <c r="Z30" i="164"/>
  <c r="W30" i="164"/>
  <c r="T30" i="164"/>
  <c r="L30" i="164"/>
  <c r="AE29" i="164"/>
  <c r="Z29" i="164"/>
  <c r="W29" i="164"/>
  <c r="T29" i="164"/>
  <c r="O29" i="164"/>
  <c r="G29" i="164"/>
  <c r="F29" i="164"/>
  <c r="Z28" i="164"/>
  <c r="T28" i="164"/>
  <c r="R28" i="164"/>
  <c r="J28" i="164"/>
  <c r="H28" i="164"/>
  <c r="AC27" i="164"/>
  <c r="U27" i="164"/>
  <c r="T27" i="164"/>
  <c r="H27" i="164"/>
  <c r="AD26" i="164"/>
  <c r="T26" i="164"/>
  <c r="P26" i="164"/>
  <c r="K26" i="164"/>
  <c r="H26" i="164"/>
  <c r="G26" i="164"/>
  <c r="AA25" i="164"/>
  <c r="V25" i="164"/>
  <c r="T25" i="164"/>
  <c r="S25" i="164"/>
  <c r="K25" i="164"/>
  <c r="F25" i="164"/>
  <c r="AD24" i="164"/>
  <c r="AB24" i="164"/>
  <c r="V24" i="164"/>
  <c r="T24" i="164"/>
  <c r="N24" i="164"/>
  <c r="T23" i="164"/>
  <c r="O23" i="164"/>
  <c r="AB22" i="164"/>
  <c r="T22" i="164"/>
  <c r="L22" i="164"/>
  <c r="G22" i="164"/>
  <c r="AE21" i="164"/>
  <c r="W21" i="164"/>
  <c r="T21" i="164"/>
  <c r="O21" i="164"/>
  <c r="G21" i="164"/>
  <c r="Z20" i="164"/>
  <c r="T20" i="164"/>
  <c r="R20" i="164"/>
  <c r="AC19" i="164"/>
  <c r="U19" i="164"/>
  <c r="T19" i="164"/>
  <c r="H19" i="164"/>
  <c r="AE18" i="164"/>
  <c r="T18" i="164"/>
  <c r="S18" i="164"/>
  <c r="P18" i="164"/>
  <c r="H18" i="164"/>
  <c r="AA17" i="164"/>
  <c r="V17" i="164"/>
  <c r="T17" i="164"/>
  <c r="S17" i="164"/>
  <c r="K17" i="164"/>
  <c r="F17" i="164"/>
  <c r="AD16" i="164"/>
  <c r="V16" i="164"/>
  <c r="T16" i="164"/>
  <c r="N16" i="164"/>
  <c r="T15" i="164"/>
  <c r="Q15" i="164"/>
  <c r="L15" i="164"/>
  <c r="H15" i="164"/>
  <c r="Y14" i="164"/>
  <c r="W14" i="164"/>
  <c r="T14" i="164"/>
  <c r="L14" i="164"/>
  <c r="AE13" i="164"/>
  <c r="Z13" i="164"/>
  <c r="W13" i="164"/>
  <c r="U13" i="164"/>
  <c r="T13" i="164"/>
  <c r="O13" i="164"/>
  <c r="G13" i="164"/>
  <c r="F13" i="164"/>
  <c r="Z12" i="164"/>
  <c r="T12" i="164"/>
  <c r="R12" i="164"/>
  <c r="P12" i="164"/>
  <c r="O12" i="164"/>
  <c r="AC11" i="164"/>
  <c r="Z11" i="164"/>
  <c r="U11" i="164"/>
  <c r="T11" i="164"/>
  <c r="S11" i="164"/>
  <c r="T10" i="164"/>
  <c r="P10" i="164"/>
  <c r="H10" i="164"/>
  <c r="AD9" i="164"/>
  <c r="AA9" i="164"/>
  <c r="V9" i="164"/>
  <c r="T9" i="164"/>
  <c r="S9" i="164"/>
  <c r="P9" i="164"/>
  <c r="K9" i="164"/>
  <c r="F9" i="164"/>
  <c r="AD8" i="164"/>
  <c r="V8" i="164"/>
  <c r="T8" i="164"/>
  <c r="T7" i="164"/>
  <c r="L7" i="164"/>
  <c r="AB6" i="164"/>
  <c r="T6" i="164"/>
  <c r="O6" i="164"/>
  <c r="L6" i="164"/>
  <c r="H6" i="164"/>
  <c r="AE5" i="164"/>
  <c r="W5" i="164"/>
  <c r="V5" i="164"/>
  <c r="T5" i="164"/>
  <c r="O5" i="164"/>
  <c r="G5" i="164"/>
  <c r="AC58" i="164" l="1"/>
  <c r="Z58" i="164"/>
  <c r="AA58" i="164"/>
  <c r="S58" i="164"/>
  <c r="AD58" i="164"/>
  <c r="T58" i="164"/>
  <c r="V58" i="164"/>
  <c r="W58" i="164"/>
  <c r="AB58" i="164"/>
  <c r="X58" i="164"/>
  <c r="U58" i="164"/>
  <c r="O58" i="164"/>
  <c r="Y58" i="164"/>
  <c r="Q58" i="164"/>
  <c r="N58" i="164"/>
  <c r="R58" i="164"/>
  <c r="AE58" i="164"/>
  <c r="AE58" i="170"/>
</calcChain>
</file>

<file path=xl/sharedStrings.xml><?xml version="1.0" encoding="utf-8"?>
<sst xmlns="http://schemas.openxmlformats.org/spreadsheetml/2006/main" count="702" uniqueCount="244">
  <si>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</si>
  <si>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</si>
  <si>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</si>
  <si>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</si>
  <si>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</si>
  <si>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</si>
  <si>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</si>
  <si>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</si>
  <si>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</si>
  <si>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</si>
  <si>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</si>
  <si>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</si>
  <si>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</si>
  <si>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</si>
  <si>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</si>
  <si>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</si>
  <si>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</si>
  <si>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</si>
  <si>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</si>
  <si>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</si>
  <si>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</si>
  <si>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</si>
  <si>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</si>
  <si>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</si>
  <si>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</si>
  <si>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</si>
  <si>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</si>
  <si>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</si>
  <si>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</si>
  <si>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</si>
  <si>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</si>
  <si>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</si>
  <si>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</si>
  <si>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</si>
  <si>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</si>
  <si>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</si>
  <si>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</si>
  <si>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</si>
  <si>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</si>
  <si>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</si>
  <si>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</si>
  <si>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</si>
  <si>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</si>
  <si>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</si>
  <si>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</si>
  <si>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</si>
  <si>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</si>
  <si>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</si>
  <si>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</si>
  <si>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</si>
  <si>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</si>
  <si>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</si>
  <si>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</si>
  <si>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</si>
  <si>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</si>
  <si>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</si>
  <si>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</si>
  <si>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</si>
  <si>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</si>
  <si>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</si>
  <si>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</si>
  <si>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</si>
  <si>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</si>
  <si>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</si>
  <si>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</si>
  <si>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</si>
  <si>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</si>
  <si>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</si>
  <si>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</si>
  <si>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</si>
  <si>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</si>
  <si>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</si>
  <si>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</si>
  <si>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</si>
  <si>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</si>
  <si>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</si>
  <si>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</si>
  <si>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</si>
  <si>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</si>
  <si>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</si>
  <si>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</si>
  <si>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</si>
  <si>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</si>
  <si>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</si>
  <si>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</si>
  <si>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</si>
  <si>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</si>
  <si>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</si>
  <si>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</si>
  <si>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</si>
  <si>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</si>
  <si>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</si>
  <si>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</si>
  <si>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</si>
  <si>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</si>
  <si>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</si>
  <si>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</si>
  <si>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</si>
  <si>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</si>
  <si>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</si>
  <si>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</si>
  <si>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</si>
  <si>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</si>
  <si>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</si>
  <si>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</si>
  <si>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</si>
  <si>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</si>
  <si>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</si>
  <si>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</si>
  <si>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</si>
  <si>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</si>
  <si>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</si>
  <si>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</si>
  <si>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</si>
  <si>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</si>
  <si>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</si>
  <si>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</si>
  <si>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</si>
  <si>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</si>
  <si>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</si>
  <si>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</si>
  <si>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</si>
  <si>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</si>
  <si>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</si>
  <si>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</si>
  <si>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</si>
  <si>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</si>
  <si>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</si>
  <si>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</si>
  <si>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</si>
  <si>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</si>
  <si>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</si>
  <si>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</si>
  <si>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</si>
  <si>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</si>
  <si>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</si>
  <si>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</si>
  <si>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</si>
  <si>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</si>
  <si>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</si>
  <si>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</si>
  <si>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</si>
  <si>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</si>
  <si>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</si>
  <si>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</si>
  <si>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</si>
  <si>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</si>
  <si>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</si>
  <si>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</si>
  <si>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</si>
  <si>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</si>
  <si>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</si>
  <si>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</si>
  <si>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</si>
  <si>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</si>
  <si>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</si>
  <si>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</si>
  <si>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</si>
  <si>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</si>
  <si>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</si>
  <si>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</si>
  <si>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</si>
  <si>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</si>
  <si>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</si>
  <si>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</si>
  <si>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</si>
  <si>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</si>
  <si>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</si>
  <si>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</si>
  <si>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</si>
  <si>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</si>
  <si>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</si>
  <si>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</si>
  <si>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</si>
  <si>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</si>
  <si>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</si>
  <si>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</si>
  <si>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</si>
  <si>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</si>
  <si>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</si>
  <si>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</si>
  <si>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</si>
  <si>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</si>
  <si>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</si>
  <si>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</si>
  <si>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</si>
  <si>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</si>
  <si>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</si>
  <si>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</si>
  <si>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</si>
  <si>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</si>
  <si>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</si>
  <si>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</si>
  <si>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</si>
  <si>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</si>
  <si>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</si>
  <si>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</si>
  <si>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</si>
  <si>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</si>
  <si>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</si>
  <si>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</si>
  <si>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</si>
  <si>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</si>
  <si>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</si>
  <si>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</si>
  <si>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</si>
  <si>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</si>
  <si>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</si>
  <si>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</si>
  <si>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</si>
  <si>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</si>
  <si>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</si>
  <si>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</si>
  <si>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</si>
  <si>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</si>
  <si>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</si>
  <si>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</si>
  <si>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</si>
  <si>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</si>
  <si>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</si>
  <si>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</si>
  <si>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</si>
  <si>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</si>
  <si>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2a.</t>
  </si>
  <si>
    <t>4a.</t>
  </si>
  <si>
    <t>5a.</t>
  </si>
  <si>
    <t>Juni 2022</t>
  </si>
  <si>
    <t>für Hamburg 2016</t>
  </si>
  <si>
    <t>Energiebilanz Hamburg 2016 in spezifischen Mengeneinheiten</t>
  </si>
  <si>
    <t>Energiebilanz Hamburg 2016 in Terajoule</t>
  </si>
  <si>
    <t>Energiebilanz Hamburg 2016 in Terajoule ohne internatioalen Flugverkehr</t>
  </si>
  <si>
    <t>Energiebilanz Hamburg 2016 in Steinkohleeinheiten</t>
  </si>
  <si>
    <t>CO2 - Quellenbilanz Hamburg 2016</t>
  </si>
  <si>
    <t>CO2 - Quellenbilanz Hamburg 2016 ohne internationalen Flugverkehr</t>
  </si>
  <si>
    <t>CO2 - Verursacherbilanz Hamburg 2016</t>
  </si>
  <si>
    <t>CO2 - Verursacherbilanz Hamburg 2016 ohne internationalen Flugverkehr</t>
  </si>
  <si>
    <t>Energiebilanz 
Hamburg 2016
in spezifischen Mengeneinheiten</t>
  </si>
  <si>
    <t>Energiebilanz 
Hamburg 2016
in Terajoule</t>
  </si>
  <si>
    <t>Energiebilanz 
Hamburg 2016
in Terajoule
ohne internationalen Flugverkehr</t>
  </si>
  <si>
    <t>Energiebilanz 
Hamburg 2016
in SKE</t>
  </si>
  <si>
    <t>Effektive CO2-Emissionen aus dem Primärenergieverbrauch (Quellenbilanz) *) in Hamburg 2016</t>
  </si>
  <si>
    <t>Effektive CO2-Emissionen aus dem Primärenergieverbrauch (Quellenbilanz) *) in Hamburg 2016 ohne internationalen Flugverkehr</t>
  </si>
  <si>
    <t>Effektive CO2-Emissionen aus dem Endenergieverbrauch (Verursacherbilanz) in Hamburg 2016</t>
  </si>
  <si>
    <t>Effektive CO2-Emissionen aus dem Endenergieverbrauch (Verursacherbilanz) in Hamburg 2016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</si>
</sst>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38">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168" fontId="2" fillId="3" borderId="11" xfId="2" applyNumberFormat="1" applyFont="1" applyFill="1" applyBorder="1" applyAlignment="1">
      <alignment horizontal="center" vertical="center"/>
    </xf>
    <xf numFmtId="168" fontId="2" fillId="0" borderId="10" xfId="2" applyNumberFormat="1" applyFont="1" applyFill="1" applyBorder="1" applyAlignment="1">
      <alignment horizontal="center" textRotation="90"/>
    </xf>
    <xf numFmtId="171" fontId="2" fillId="0" borderId="15" xfId="2" applyNumberFormat="1" applyFont="1" applyFill="1" applyBorder="1" applyAlignment="1">
      <alignment horizontal="right" vertical="center"/>
    </xf>
    <xf numFmtId="168" fontId="2" fillId="0" borderId="0" xfId="2" applyNumberFormat="1" applyFont="1" applyFill="1">
      <alignment horizontal="center"/>
    </xf>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2" fillId="3" borderId="11" xfId="2"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15" xfId="2" applyNumberFormat="1" applyFont="1" applyFill="1" applyBorder="1" applyAlignment="1">
      <alignment horizontal="center" textRotation="90"/>
    </xf>
    <xf numFmtId="168" fontId="2" fillId="3" borderId="6" xfId="2" applyNumberFormat="1" applyFont="1" applyFill="1" applyBorder="1" applyAlignment="1">
      <alignment horizontal="center" vertical="center"/>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wrapText="1"/>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I4" sqref="I4"/>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1"/>
      <c r="B2" s="251"/>
      <c r="C2" s="251"/>
      <c r="D2" s="251"/>
      <c r="E2" s="251"/>
      <c r="F2" s="251"/>
    </row>
    <row r="3" spans="1:10" ht="61.5" customHeight="1">
      <c r="A3" s="251" t="s">
        <v>97</v>
      </c>
      <c r="B3" s="251"/>
      <c r="C3" s="251"/>
      <c r="D3" s="251"/>
      <c r="E3" s="251"/>
      <c r="F3" s="251"/>
    </row>
    <row r="4" spans="1:10" ht="97.5" customHeight="1"/>
    <row r="5" spans="1:10" s="53" customFormat="1" ht="54" customHeight="1">
      <c r="A5" s="253" t="s">
        <v>103</v>
      </c>
      <c r="B5" s="253"/>
      <c r="C5" s="253"/>
      <c r="D5" s="253"/>
      <c r="E5" s="253"/>
      <c r="F5" s="253"/>
      <c r="G5" s="253"/>
      <c r="H5" s="253"/>
    </row>
    <row r="6" spans="1:10" ht="45.95" customHeight="1">
      <c r="A6" s="253" t="s">
        <v>227</v>
      </c>
      <c r="B6" s="253"/>
      <c r="C6" s="253"/>
      <c r="D6" s="253"/>
      <c r="E6" s="253"/>
      <c r="F6" s="253"/>
      <c r="G6" s="253"/>
      <c r="H6" s="253"/>
    </row>
    <row r="7" spans="1:10" ht="18.600000000000001" customHeight="1">
      <c r="A7" s="31"/>
      <c r="B7" s="31"/>
      <c r="C7" s="31"/>
      <c r="D7" s="31"/>
      <c r="E7" s="31"/>
      <c r="F7" s="31"/>
      <c r="G7" s="31"/>
    </row>
    <row r="8" spans="1:10" ht="42.6" customHeight="1">
      <c r="A8" s="254" t="s">
        <v>219</v>
      </c>
      <c r="B8" s="254"/>
      <c r="C8" s="254"/>
      <c r="D8" s="254"/>
      <c r="E8" s="254"/>
      <c r="F8" s="254"/>
      <c r="G8" s="254"/>
      <c r="H8" s="254"/>
    </row>
    <row r="9" spans="1:10" ht="135" customHeight="1">
      <c r="A9" s="32"/>
      <c r="B9" s="33"/>
      <c r="C9" s="33"/>
      <c r="D9" s="33"/>
      <c r="E9" s="33"/>
      <c r="F9" s="33"/>
      <c r="G9" s="33"/>
    </row>
    <row r="10" spans="1:10" ht="19.5" customHeight="1">
      <c r="A10" s="255"/>
      <c r="B10" s="255"/>
      <c r="C10" s="255"/>
      <c r="D10" s="255"/>
    </row>
    <row r="11" spans="1:10" ht="12.6" customHeight="1">
      <c r="A11" s="206"/>
      <c r="B11" s="206"/>
      <c r="C11" s="206"/>
      <c r="D11" s="206"/>
      <c r="E11" s="206"/>
      <c r="F11" s="206"/>
      <c r="G11" s="206"/>
      <c r="H11" s="206"/>
    </row>
    <row r="12" spans="1:10" ht="120" customHeight="1">
      <c r="A12" s="252"/>
      <c r="B12" s="252"/>
      <c r="C12" s="252"/>
      <c r="D12" s="252"/>
      <c r="E12" s="252"/>
      <c r="F12" s="252"/>
      <c r="G12" s="252"/>
      <c r="H12" s="252"/>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240</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12" t="s">
        <v>150</v>
      </c>
      <c r="D5" s="212" t="s">
        <v>149</v>
      </c>
      <c r="E5" s="212" t="s">
        <v>78</v>
      </c>
      <c r="F5" s="212"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5724.2989038055157</v>
      </c>
      <c r="C7" s="150">
        <v>5644.5156734433021</v>
      </c>
      <c r="D7" s="150">
        <v>0</v>
      </c>
      <c r="E7" s="150">
        <v>44.702427832799991</v>
      </c>
      <c r="F7" s="150">
        <v>26.493070029413154</v>
      </c>
      <c r="G7" s="151">
        <v>8.5877324999999995</v>
      </c>
      <c r="I7" s="176"/>
      <c r="K7" s="69"/>
    </row>
    <row r="8" spans="1:11" s="175" customFormat="1" ht="26.25" customHeight="1">
      <c r="A8" s="208" t="s">
        <v>10</v>
      </c>
      <c r="B8" s="198">
        <v>1245.7396201712547</v>
      </c>
      <c r="C8" s="150">
        <v>908.86921843983498</v>
      </c>
      <c r="D8" s="150">
        <v>0</v>
      </c>
      <c r="E8" s="150">
        <v>3.2212171639999996</v>
      </c>
      <c r="F8" s="150">
        <v>179.95764106741964</v>
      </c>
      <c r="G8" s="151">
        <v>153.69154349999999</v>
      </c>
      <c r="I8" s="176"/>
      <c r="K8" s="69"/>
    </row>
    <row r="9" spans="1:11" s="175" customFormat="1" ht="26.25" customHeight="1">
      <c r="A9" s="208" t="s">
        <v>147</v>
      </c>
      <c r="B9" s="198">
        <v>157.41577041555729</v>
      </c>
      <c r="C9" s="150">
        <v>0</v>
      </c>
      <c r="D9" s="150">
        <v>0</v>
      </c>
      <c r="E9" s="150">
        <v>6.0266343800000004E-2</v>
      </c>
      <c r="F9" s="150">
        <v>157.35550407175728</v>
      </c>
      <c r="G9" s="151">
        <v>0</v>
      </c>
      <c r="I9" s="176"/>
      <c r="K9" s="69"/>
    </row>
    <row r="10" spans="1:11" s="175" customFormat="1" ht="26.25" customHeight="1">
      <c r="A10" s="208" t="s">
        <v>146</v>
      </c>
      <c r="B10" s="198">
        <v>435.24050215724122</v>
      </c>
      <c r="C10" s="150">
        <v>15.76300610493084</v>
      </c>
      <c r="D10" s="150">
        <v>0</v>
      </c>
      <c r="E10" s="150">
        <v>3.0860003887999996</v>
      </c>
      <c r="F10" s="150">
        <v>169.95506181351038</v>
      </c>
      <c r="G10" s="151">
        <v>246.43643385000001</v>
      </c>
      <c r="I10" s="176"/>
      <c r="K10" s="69"/>
    </row>
    <row r="11" spans="1:11" s="175" customFormat="1" ht="26.25" customHeight="1">
      <c r="A11" s="209" t="s">
        <v>46</v>
      </c>
      <c r="B11" s="198">
        <v>49.333448910835266</v>
      </c>
      <c r="C11" s="150">
        <v>0</v>
      </c>
      <c r="D11" s="150">
        <v>0</v>
      </c>
      <c r="E11" s="150">
        <v>2.626082359416003</v>
      </c>
      <c r="F11" s="150">
        <v>46.707366551419263</v>
      </c>
      <c r="G11" s="151">
        <v>0</v>
      </c>
      <c r="I11" s="176"/>
      <c r="K11" s="69"/>
    </row>
    <row r="12" spans="1:11" s="175" customFormat="1" ht="26.25" customHeight="1">
      <c r="A12" s="209" t="s">
        <v>145</v>
      </c>
      <c r="B12" s="198">
        <v>971.16542394982082</v>
      </c>
      <c r="C12" s="150">
        <v>0</v>
      </c>
      <c r="D12" s="150">
        <v>0</v>
      </c>
      <c r="E12" s="150">
        <v>689.68068421393605</v>
      </c>
      <c r="F12" s="150">
        <v>281.48473973588477</v>
      </c>
      <c r="G12" s="151">
        <v>0</v>
      </c>
      <c r="I12" s="176"/>
      <c r="K12" s="69"/>
    </row>
    <row r="13" spans="1:11" s="175" customFormat="1" ht="26.25" customHeight="1">
      <c r="A13" s="209" t="s">
        <v>93</v>
      </c>
      <c r="B13" s="198">
        <v>5.1976384456125999E-2</v>
      </c>
      <c r="C13" s="150">
        <v>0</v>
      </c>
      <c r="D13" s="150">
        <v>0</v>
      </c>
      <c r="E13" s="150">
        <v>0</v>
      </c>
      <c r="F13" s="150">
        <v>5.1976384456125999E-2</v>
      </c>
      <c r="G13" s="151">
        <v>0</v>
      </c>
      <c r="I13" s="68"/>
      <c r="K13" s="67"/>
    </row>
    <row r="14" spans="1:11" s="175" customFormat="1" ht="26.25" customHeight="1">
      <c r="A14" s="144" t="s">
        <v>144</v>
      </c>
      <c r="B14" s="199">
        <v>8583.245645794681</v>
      </c>
      <c r="C14" s="152">
        <v>6569.1478979880685</v>
      </c>
      <c r="D14" s="152">
        <v>0</v>
      </c>
      <c r="E14" s="152">
        <v>743.376678302752</v>
      </c>
      <c r="F14" s="152">
        <v>862.00535965386064</v>
      </c>
      <c r="G14" s="153">
        <v>408.71570985</v>
      </c>
      <c r="I14" s="70"/>
      <c r="K14" s="69"/>
    </row>
    <row r="15" spans="1:11" s="175" customFormat="1" ht="26.25" customHeight="1">
      <c r="A15" s="208" t="s">
        <v>143</v>
      </c>
      <c r="B15" s="198">
        <v>686.12923215615069</v>
      </c>
      <c r="C15" s="150">
        <v>0</v>
      </c>
      <c r="D15" s="150">
        <v>14.774038634230692</v>
      </c>
      <c r="E15" s="150">
        <v>12.6028280449436</v>
      </c>
      <c r="F15" s="150">
        <v>658.75236547697637</v>
      </c>
      <c r="G15" s="151">
        <v>0</v>
      </c>
      <c r="I15" s="70"/>
      <c r="K15" s="69"/>
    </row>
    <row r="16" spans="1:11" s="175" customFormat="1" ht="26.25" customHeight="1">
      <c r="A16" s="210" t="s">
        <v>87</v>
      </c>
      <c r="B16" s="198">
        <v>4350.3906782802705</v>
      </c>
      <c r="C16" s="150">
        <v>0</v>
      </c>
      <c r="D16" s="150">
        <v>0</v>
      </c>
      <c r="E16" s="150">
        <v>4344.5799406036276</v>
      </c>
      <c r="F16" s="150">
        <v>5.8107376766425887</v>
      </c>
      <c r="G16" s="151">
        <v>0</v>
      </c>
      <c r="I16" s="70"/>
      <c r="K16" s="69"/>
    </row>
    <row r="17" spans="1:13" s="175" customFormat="1" ht="26.25" customHeight="1">
      <c r="A17" s="211" t="s">
        <v>62</v>
      </c>
      <c r="B17" s="198">
        <v>1267.550505880849</v>
      </c>
      <c r="C17" s="150">
        <v>2.5556685669601267</v>
      </c>
      <c r="D17" s="150">
        <v>2.5670718664787957</v>
      </c>
      <c r="E17" s="150">
        <v>386.8875581698195</v>
      </c>
      <c r="F17" s="150">
        <v>875.54020727759053</v>
      </c>
      <c r="G17" s="151">
        <v>0</v>
      </c>
      <c r="I17" s="70"/>
      <c r="K17" s="69"/>
    </row>
    <row r="18" spans="1:13" s="175" customFormat="1" ht="26.25" customHeight="1">
      <c r="A18" s="211" t="s">
        <v>63</v>
      </c>
      <c r="B18" s="198">
        <v>1082.9598874800824</v>
      </c>
      <c r="C18" s="150">
        <v>0.71149227915656743</v>
      </c>
      <c r="D18" s="150">
        <v>0</v>
      </c>
      <c r="E18" s="150">
        <v>281.22449745788344</v>
      </c>
      <c r="F18" s="150">
        <v>801.02389774304243</v>
      </c>
      <c r="G18" s="151">
        <v>0</v>
      </c>
      <c r="I18" s="70"/>
      <c r="K18" s="69"/>
    </row>
    <row r="19" spans="1:13" s="175" customFormat="1" ht="26.25" customHeight="1">
      <c r="A19" s="208" t="s">
        <v>64</v>
      </c>
      <c r="B19" s="198">
        <v>2350.5103933609312</v>
      </c>
      <c r="C19" s="150">
        <v>3.2671608461166941</v>
      </c>
      <c r="D19" s="150">
        <v>2.5670718664787957</v>
      </c>
      <c r="E19" s="150">
        <v>668.11205562770283</v>
      </c>
      <c r="F19" s="150">
        <v>1676.564105020633</v>
      </c>
      <c r="G19" s="151">
        <v>0</v>
      </c>
      <c r="I19" s="68"/>
      <c r="K19" s="67"/>
    </row>
    <row r="20" spans="1:13" s="175" customFormat="1" ht="26.25" customHeight="1">
      <c r="A20" s="144" t="s">
        <v>142</v>
      </c>
      <c r="B20" s="199">
        <v>7387.0303037973526</v>
      </c>
      <c r="C20" s="152">
        <v>3.2671608461166941</v>
      </c>
      <c r="D20" s="152">
        <v>17.341110500709487</v>
      </c>
      <c r="E20" s="152">
        <v>5025.2948242762741</v>
      </c>
      <c r="F20" s="152">
        <v>2341.1272081742518</v>
      </c>
      <c r="G20" s="153">
        <v>0</v>
      </c>
      <c r="I20" s="67"/>
      <c r="J20" s="67"/>
      <c r="K20" s="67"/>
    </row>
    <row r="21" spans="1:13" s="175" customFormat="1" ht="26.25" customHeight="1">
      <c r="A21" s="177" t="s">
        <v>89</v>
      </c>
      <c r="B21" s="200">
        <v>15970.275949592033</v>
      </c>
      <c r="C21" s="154">
        <v>6572.4150588341854</v>
      </c>
      <c r="D21" s="154">
        <v>17.341110500709487</v>
      </c>
      <c r="E21" s="154">
        <v>5768.6715025790263</v>
      </c>
      <c r="F21" s="154">
        <v>3203.1325678281123</v>
      </c>
      <c r="G21" s="155">
        <v>408.71570985</v>
      </c>
    </row>
    <row r="22" spans="1:13" ht="30" customHeight="1">
      <c r="A22" s="66" t="s">
        <v>141</v>
      </c>
      <c r="B22" s="65"/>
      <c r="C22" s="65"/>
    </row>
    <row r="23" spans="1:13">
      <c r="E23" s="64"/>
      <c r="G23" s="63"/>
      <c r="H23" s="237"/>
      <c r="I23" s="237"/>
      <c r="J23" s="237"/>
      <c r="K23" s="237"/>
      <c r="L23" s="237"/>
      <c r="M23" s="237"/>
    </row>
    <row r="24" spans="1:13" ht="11.25" customHeight="1">
      <c r="A24" s="301"/>
      <c r="B24" s="301"/>
      <c r="C24" s="301"/>
      <c r="D24" s="301"/>
      <c r="E24" s="301"/>
      <c r="F24" s="301"/>
      <c r="G24" s="30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2016,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241</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41" t="s">
        <v>150</v>
      </c>
      <c r="D5" s="241" t="s">
        <v>149</v>
      </c>
      <c r="E5" s="241" t="s">
        <v>78</v>
      </c>
      <c r="F5" s="241"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5724.2989038055157</v>
      </c>
      <c r="C7" s="150">
        <v>5644.5156734433021</v>
      </c>
      <c r="D7" s="150">
        <v>0</v>
      </c>
      <c r="E7" s="150">
        <v>44.702427832799991</v>
      </c>
      <c r="F7" s="150">
        <v>26.493070029413154</v>
      </c>
      <c r="G7" s="151">
        <v>8.5877324999999995</v>
      </c>
      <c r="I7" s="176"/>
      <c r="K7" s="69"/>
    </row>
    <row r="8" spans="1:11" s="175" customFormat="1" ht="26.25" customHeight="1">
      <c r="A8" s="208" t="s">
        <v>10</v>
      </c>
      <c r="B8" s="198">
        <v>1245.7396201712547</v>
      </c>
      <c r="C8" s="150">
        <v>908.86921843983498</v>
      </c>
      <c r="D8" s="150">
        <v>0</v>
      </c>
      <c r="E8" s="150">
        <v>3.2212171639999996</v>
      </c>
      <c r="F8" s="150">
        <v>179.95764106741964</v>
      </c>
      <c r="G8" s="151">
        <v>153.69154349999999</v>
      </c>
      <c r="I8" s="176"/>
      <c r="K8" s="69"/>
    </row>
    <row r="9" spans="1:11" s="175" customFormat="1" ht="26.25" customHeight="1">
      <c r="A9" s="208" t="s">
        <v>147</v>
      </c>
      <c r="B9" s="198">
        <v>157.41577041555729</v>
      </c>
      <c r="C9" s="150">
        <v>0</v>
      </c>
      <c r="D9" s="150">
        <v>0</v>
      </c>
      <c r="E9" s="150">
        <v>6.0266343800000004E-2</v>
      </c>
      <c r="F9" s="150">
        <v>157.35550407175728</v>
      </c>
      <c r="G9" s="151">
        <v>0</v>
      </c>
      <c r="I9" s="176"/>
      <c r="K9" s="69"/>
    </row>
    <row r="10" spans="1:11" s="175" customFormat="1" ht="26.25" customHeight="1">
      <c r="A10" s="208" t="s">
        <v>146</v>
      </c>
      <c r="B10" s="198">
        <v>435.24050215724122</v>
      </c>
      <c r="C10" s="150">
        <v>15.76300610493084</v>
      </c>
      <c r="D10" s="150">
        <v>0</v>
      </c>
      <c r="E10" s="150">
        <v>3.0860003887999996</v>
      </c>
      <c r="F10" s="150">
        <v>169.95506181351038</v>
      </c>
      <c r="G10" s="151">
        <v>246.43643385000001</v>
      </c>
      <c r="I10" s="176"/>
      <c r="K10" s="69"/>
    </row>
    <row r="11" spans="1:11" s="175" customFormat="1" ht="26.25" customHeight="1">
      <c r="A11" s="209" t="s">
        <v>46</v>
      </c>
      <c r="B11" s="198">
        <v>49.333448910835266</v>
      </c>
      <c r="C11" s="150">
        <v>0</v>
      </c>
      <c r="D11" s="150">
        <v>0</v>
      </c>
      <c r="E11" s="150">
        <v>2.626082359416003</v>
      </c>
      <c r="F11" s="150">
        <v>46.707366551419263</v>
      </c>
      <c r="G11" s="151">
        <v>0</v>
      </c>
      <c r="I11" s="176"/>
      <c r="K11" s="69"/>
    </row>
    <row r="12" spans="1:11" s="175" customFormat="1" ht="26.25" customHeight="1">
      <c r="A12" s="209" t="s">
        <v>145</v>
      </c>
      <c r="B12" s="198">
        <v>971.16542394982082</v>
      </c>
      <c r="C12" s="150">
        <v>0</v>
      </c>
      <c r="D12" s="150">
        <v>0</v>
      </c>
      <c r="E12" s="150">
        <v>689.68068421393605</v>
      </c>
      <c r="F12" s="150">
        <v>281.48473973588477</v>
      </c>
      <c r="G12" s="151">
        <v>0</v>
      </c>
      <c r="I12" s="176"/>
      <c r="K12" s="69"/>
    </row>
    <row r="13" spans="1:11" s="175" customFormat="1" ht="26.25" customHeight="1">
      <c r="A13" s="209" t="s">
        <v>93</v>
      </c>
      <c r="B13" s="198">
        <v>5.1976384456125999E-2</v>
      </c>
      <c r="C13" s="150">
        <v>0</v>
      </c>
      <c r="D13" s="150">
        <v>0</v>
      </c>
      <c r="E13" s="150">
        <v>0</v>
      </c>
      <c r="F13" s="150">
        <v>5.1976384456125999E-2</v>
      </c>
      <c r="G13" s="151">
        <v>0</v>
      </c>
      <c r="I13" s="68"/>
      <c r="K13" s="67"/>
    </row>
    <row r="14" spans="1:11" s="175" customFormat="1" ht="26.25" customHeight="1">
      <c r="A14" s="144" t="s">
        <v>144</v>
      </c>
      <c r="B14" s="199">
        <v>8583.245645794681</v>
      </c>
      <c r="C14" s="152">
        <v>6569.1478979880685</v>
      </c>
      <c r="D14" s="152">
        <v>0</v>
      </c>
      <c r="E14" s="152">
        <v>743.376678302752</v>
      </c>
      <c r="F14" s="152">
        <v>862.00535965386064</v>
      </c>
      <c r="G14" s="153">
        <v>408.71570985</v>
      </c>
      <c r="I14" s="70"/>
      <c r="K14" s="69"/>
    </row>
    <row r="15" spans="1:11" s="175" customFormat="1" ht="26.25" customHeight="1">
      <c r="A15" s="208" t="s">
        <v>143</v>
      </c>
      <c r="B15" s="198">
        <v>686.12923215615069</v>
      </c>
      <c r="C15" s="150">
        <v>0</v>
      </c>
      <c r="D15" s="150">
        <v>14.774038634230692</v>
      </c>
      <c r="E15" s="150">
        <v>12.6028280449436</v>
      </c>
      <c r="F15" s="150">
        <v>658.75236547697637</v>
      </c>
      <c r="G15" s="151">
        <v>0</v>
      </c>
      <c r="I15" s="70"/>
      <c r="K15" s="69"/>
    </row>
    <row r="16" spans="1:11" s="175" customFormat="1" ht="26.25" customHeight="1">
      <c r="A16" s="210" t="s">
        <v>87</v>
      </c>
      <c r="B16" s="198">
        <v>3560.9825351847167</v>
      </c>
      <c r="C16" s="150">
        <v>0</v>
      </c>
      <c r="D16" s="150">
        <v>0</v>
      </c>
      <c r="E16" s="150">
        <v>3555.1717975080737</v>
      </c>
      <c r="F16" s="150">
        <v>5.8107376766425887</v>
      </c>
      <c r="G16" s="151">
        <v>0</v>
      </c>
      <c r="I16" s="70"/>
      <c r="K16" s="69"/>
    </row>
    <row r="17" spans="1:13" s="175" customFormat="1" ht="26.25" customHeight="1">
      <c r="A17" s="211" t="s">
        <v>62</v>
      </c>
      <c r="B17" s="198">
        <v>1267.550505880849</v>
      </c>
      <c r="C17" s="150">
        <v>2.5556685669601267</v>
      </c>
      <c r="D17" s="150">
        <v>2.5670718664787957</v>
      </c>
      <c r="E17" s="150">
        <v>386.8875581698195</v>
      </c>
      <c r="F17" s="150">
        <v>875.54020727759053</v>
      </c>
      <c r="G17" s="151">
        <v>0</v>
      </c>
      <c r="I17" s="70"/>
      <c r="K17" s="69"/>
    </row>
    <row r="18" spans="1:13" s="175" customFormat="1" ht="26.25" customHeight="1">
      <c r="A18" s="211" t="s">
        <v>63</v>
      </c>
      <c r="B18" s="198">
        <v>1082.9598874800824</v>
      </c>
      <c r="C18" s="150">
        <v>0.71149227915656743</v>
      </c>
      <c r="D18" s="150">
        <v>0</v>
      </c>
      <c r="E18" s="150">
        <v>281.22449745788344</v>
      </c>
      <c r="F18" s="150">
        <v>801.02389774304243</v>
      </c>
      <c r="G18" s="151">
        <v>0</v>
      </c>
      <c r="I18" s="70"/>
      <c r="K18" s="69"/>
    </row>
    <row r="19" spans="1:13" s="175" customFormat="1" ht="26.25" customHeight="1">
      <c r="A19" s="208" t="s">
        <v>64</v>
      </c>
      <c r="B19" s="198">
        <v>2350.5103933609312</v>
      </c>
      <c r="C19" s="150">
        <v>3.2671608461166941</v>
      </c>
      <c r="D19" s="150">
        <v>2.5670718664787957</v>
      </c>
      <c r="E19" s="150">
        <v>668.11205562770283</v>
      </c>
      <c r="F19" s="150">
        <v>1676.564105020633</v>
      </c>
      <c r="G19" s="151">
        <v>0</v>
      </c>
      <c r="I19" s="68"/>
      <c r="K19" s="67"/>
    </row>
    <row r="20" spans="1:13" s="175" customFormat="1" ht="26.25" customHeight="1">
      <c r="A20" s="144" t="s">
        <v>142</v>
      </c>
      <c r="B20" s="199">
        <v>6597.6221607017987</v>
      </c>
      <c r="C20" s="152">
        <v>3.2671608461166941</v>
      </c>
      <c r="D20" s="152">
        <v>17.341110500709487</v>
      </c>
      <c r="E20" s="152">
        <v>4235.8866811807202</v>
      </c>
      <c r="F20" s="152">
        <v>2341.1272081742518</v>
      </c>
      <c r="G20" s="153">
        <v>0</v>
      </c>
      <c r="I20" s="67"/>
      <c r="J20" s="67"/>
      <c r="K20" s="67"/>
    </row>
    <row r="21" spans="1:13" s="175" customFormat="1" ht="26.25" customHeight="1">
      <c r="A21" s="177" t="s">
        <v>89</v>
      </c>
      <c r="B21" s="200">
        <v>15180.867806496481</v>
      </c>
      <c r="C21" s="154">
        <v>6572.4150588341854</v>
      </c>
      <c r="D21" s="154">
        <v>17.341110500709487</v>
      </c>
      <c r="E21" s="154">
        <v>4979.2633594834724</v>
      </c>
      <c r="F21" s="154">
        <v>3203.1325678281123</v>
      </c>
      <c r="G21" s="155">
        <v>408.71570985</v>
      </c>
    </row>
    <row r="22" spans="1:13" ht="30" customHeight="1">
      <c r="A22" s="66" t="s">
        <v>141</v>
      </c>
      <c r="B22" s="65"/>
      <c r="C22" s="65"/>
    </row>
    <row r="23" spans="1:13">
      <c r="E23" s="64"/>
      <c r="G23" s="63"/>
      <c r="H23" s="237"/>
      <c r="I23" s="237"/>
      <c r="J23" s="237"/>
      <c r="K23" s="237"/>
      <c r="L23" s="237"/>
      <c r="M23" s="237"/>
    </row>
    <row r="24" spans="1:13" ht="11.25" customHeight="1">
      <c r="A24" s="301"/>
      <c r="B24" s="301"/>
      <c r="C24" s="301"/>
      <c r="D24" s="301"/>
      <c r="E24" s="301"/>
      <c r="F24" s="301"/>
      <c r="G24" s="30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2016,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242</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42"/>
      <c r="R2" s="336" t="s">
        <v>192</v>
      </c>
      <c r="S2" s="336"/>
      <c r="T2" s="336"/>
      <c r="U2" s="337" t="s">
        <v>30</v>
      </c>
    </row>
    <row r="3" spans="1:22" ht="65.099999999999994" customHeight="1">
      <c r="A3" s="334"/>
      <c r="B3" s="242" t="s">
        <v>14</v>
      </c>
      <c r="C3" s="242" t="s">
        <v>217</v>
      </c>
      <c r="D3" s="242" t="s">
        <v>15</v>
      </c>
      <c r="E3" s="242" t="s">
        <v>152</v>
      </c>
      <c r="F3" s="242" t="s">
        <v>16</v>
      </c>
      <c r="G3" s="242" t="s">
        <v>153</v>
      </c>
      <c r="H3" s="242" t="s">
        <v>154</v>
      </c>
      <c r="I3" s="242" t="s">
        <v>155</v>
      </c>
      <c r="J3" s="76" t="s">
        <v>156</v>
      </c>
      <c r="K3" s="76" t="s">
        <v>157</v>
      </c>
      <c r="L3" s="76" t="s">
        <v>91</v>
      </c>
      <c r="M3" s="242" t="s">
        <v>158</v>
      </c>
      <c r="N3" s="242" t="s">
        <v>207</v>
      </c>
      <c r="O3" s="242" t="s">
        <v>159</v>
      </c>
      <c r="P3" s="242" t="s">
        <v>160</v>
      </c>
      <c r="Q3" s="242" t="s">
        <v>26</v>
      </c>
      <c r="R3" s="242" t="s">
        <v>28</v>
      </c>
      <c r="S3" s="242" t="s">
        <v>161</v>
      </c>
      <c r="T3" s="242"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v>0</v>
      </c>
      <c r="C5" s="157">
        <v>0</v>
      </c>
      <c r="D5" s="168">
        <v>0</v>
      </c>
      <c r="E5" s="158">
        <v>14.774038634230692</v>
      </c>
      <c r="F5" s="157">
        <v>0</v>
      </c>
      <c r="G5" s="157">
        <v>0</v>
      </c>
      <c r="H5" s="157">
        <v>0</v>
      </c>
      <c r="I5" s="157">
        <v>3.1424195366085095E-2</v>
      </c>
      <c r="J5" s="157">
        <v>0</v>
      </c>
      <c r="K5" s="157">
        <v>13.028770197799998</v>
      </c>
      <c r="L5" s="157">
        <v>13.083962498360611</v>
      </c>
      <c r="M5" s="157">
        <v>123.89123297012485</v>
      </c>
      <c r="N5" s="157">
        <v>16.418508375560304</v>
      </c>
      <c r="O5" s="157">
        <v>4.1063088334435414E-2</v>
      </c>
      <c r="P5" s="157">
        <v>535.78855093333334</v>
      </c>
      <c r="Q5" s="202">
        <v>940.28908159731725</v>
      </c>
      <c r="R5" s="157">
        <v>2799.173654263519</v>
      </c>
      <c r="S5" s="157">
        <v>204.47469521666565</v>
      </c>
      <c r="T5" s="158">
        <v>0</v>
      </c>
      <c r="U5" s="158">
        <v>4660.9949819706126</v>
      </c>
      <c r="V5" s="77"/>
    </row>
    <row r="6" spans="1:22" s="78" customFormat="1" ht="27.95" customHeight="1">
      <c r="A6" s="146" t="s">
        <v>58</v>
      </c>
      <c r="B6" s="159">
        <v>0</v>
      </c>
      <c r="C6" s="160">
        <v>0</v>
      </c>
      <c r="D6" s="159">
        <v>0</v>
      </c>
      <c r="E6" s="161">
        <v>0</v>
      </c>
      <c r="F6" s="159">
        <v>0</v>
      </c>
      <c r="G6" s="160">
        <v>0</v>
      </c>
      <c r="H6" s="160">
        <v>0</v>
      </c>
      <c r="I6" s="160">
        <v>29.779693927030063</v>
      </c>
      <c r="J6" s="160">
        <v>0</v>
      </c>
      <c r="K6" s="160">
        <v>0</v>
      </c>
      <c r="L6" s="160">
        <v>0</v>
      </c>
      <c r="M6" s="160">
        <v>0</v>
      </c>
      <c r="N6" s="160">
        <v>0</v>
      </c>
      <c r="O6" s="160">
        <v>0</v>
      </c>
      <c r="P6" s="160">
        <v>0</v>
      </c>
      <c r="Q6" s="230">
        <v>0</v>
      </c>
      <c r="R6" s="160">
        <v>224.73454976039667</v>
      </c>
      <c r="S6" s="160">
        <v>0</v>
      </c>
      <c r="T6" s="161">
        <v>0</v>
      </c>
      <c r="U6" s="161">
        <v>254.51424368742673</v>
      </c>
      <c r="V6" s="77"/>
    </row>
    <row r="7" spans="1:22" s="78" customFormat="1" ht="27.95" customHeight="1">
      <c r="A7" s="146" t="s">
        <v>59</v>
      </c>
      <c r="B7" s="162">
        <v>0</v>
      </c>
      <c r="C7" s="163">
        <v>0</v>
      </c>
      <c r="D7" s="162">
        <v>0</v>
      </c>
      <c r="E7" s="164">
        <v>0</v>
      </c>
      <c r="F7" s="162">
        <v>0</v>
      </c>
      <c r="G7" s="163">
        <v>0</v>
      </c>
      <c r="H7" s="163">
        <v>931.1302004197355</v>
      </c>
      <c r="I7" s="163">
        <v>2334.7280038791569</v>
      </c>
      <c r="J7" s="163">
        <v>0</v>
      </c>
      <c r="K7" s="163">
        <v>0</v>
      </c>
      <c r="L7" s="163">
        <v>0</v>
      </c>
      <c r="M7" s="163">
        <v>0</v>
      </c>
      <c r="N7" s="163">
        <v>0</v>
      </c>
      <c r="O7" s="163">
        <v>13.466578954048387</v>
      </c>
      <c r="P7" s="163">
        <v>0</v>
      </c>
      <c r="Q7" s="231">
        <v>5.8107376766425887</v>
      </c>
      <c r="R7" s="163">
        <v>1.5412913598212856</v>
      </c>
      <c r="S7" s="163">
        <v>0</v>
      </c>
      <c r="T7" s="164">
        <v>0</v>
      </c>
      <c r="U7" s="164">
        <v>3286.6768122894046</v>
      </c>
      <c r="V7" s="77"/>
    </row>
    <row r="8" spans="1:22" s="78" customFormat="1" ht="27.95" customHeight="1">
      <c r="A8" s="146" t="s">
        <v>60</v>
      </c>
      <c r="B8" s="162">
        <v>0</v>
      </c>
      <c r="C8" s="163">
        <v>0</v>
      </c>
      <c r="D8" s="162">
        <v>0</v>
      </c>
      <c r="E8" s="164">
        <v>0</v>
      </c>
      <c r="F8" s="162">
        <v>0</v>
      </c>
      <c r="G8" s="163">
        <v>0</v>
      </c>
      <c r="H8" s="163">
        <v>1.2632462861636953</v>
      </c>
      <c r="I8" s="163">
        <v>0</v>
      </c>
      <c r="J8" s="163">
        <v>889.44172443071739</v>
      </c>
      <c r="K8" s="163">
        <v>0</v>
      </c>
      <c r="L8" s="163">
        <v>0</v>
      </c>
      <c r="M8" s="163">
        <v>0</v>
      </c>
      <c r="N8" s="163">
        <v>0</v>
      </c>
      <c r="O8" s="163">
        <v>0</v>
      </c>
      <c r="P8" s="163">
        <v>0</v>
      </c>
      <c r="Q8" s="231">
        <v>0</v>
      </c>
      <c r="R8" s="163">
        <v>0</v>
      </c>
      <c r="S8" s="163">
        <v>0</v>
      </c>
      <c r="T8" s="164">
        <v>0</v>
      </c>
      <c r="U8" s="164">
        <v>890.70497071688112</v>
      </c>
      <c r="V8" s="77"/>
    </row>
    <row r="9" spans="1:22" s="78" customFormat="1" ht="27.95" customHeight="1">
      <c r="A9" s="147" t="s">
        <v>0</v>
      </c>
      <c r="B9" s="165">
        <v>0</v>
      </c>
      <c r="C9" s="166">
        <v>0</v>
      </c>
      <c r="D9" s="165">
        <v>0</v>
      </c>
      <c r="E9" s="167">
        <v>0</v>
      </c>
      <c r="F9" s="165">
        <v>0</v>
      </c>
      <c r="G9" s="166">
        <v>0</v>
      </c>
      <c r="H9" s="166">
        <v>0</v>
      </c>
      <c r="I9" s="166">
        <v>144.77049270677472</v>
      </c>
      <c r="J9" s="166">
        <v>0</v>
      </c>
      <c r="K9" s="166">
        <v>0</v>
      </c>
      <c r="L9" s="166">
        <v>0</v>
      </c>
      <c r="M9" s="166">
        <v>0</v>
      </c>
      <c r="N9" s="166">
        <v>0</v>
      </c>
      <c r="O9" s="166">
        <v>0</v>
      </c>
      <c r="P9" s="166">
        <v>0</v>
      </c>
      <c r="Q9" s="232">
        <v>0</v>
      </c>
      <c r="R9" s="166">
        <v>0</v>
      </c>
      <c r="S9" s="166">
        <v>0</v>
      </c>
      <c r="T9" s="167">
        <v>0</v>
      </c>
      <c r="U9" s="167">
        <v>144.77049270677472</v>
      </c>
      <c r="V9" s="77"/>
    </row>
    <row r="10" spans="1:22" s="78" customFormat="1" ht="27.95" customHeight="1">
      <c r="A10" s="148" t="s">
        <v>61</v>
      </c>
      <c r="B10" s="168">
        <v>0</v>
      </c>
      <c r="C10" s="157">
        <v>0</v>
      </c>
      <c r="D10" s="168">
        <v>0</v>
      </c>
      <c r="E10" s="158">
        <v>0</v>
      </c>
      <c r="F10" s="157">
        <v>0</v>
      </c>
      <c r="G10" s="157">
        <v>0</v>
      </c>
      <c r="H10" s="157">
        <v>932.39344670589924</v>
      </c>
      <c r="I10" s="157">
        <v>2509.2781905129618</v>
      </c>
      <c r="J10" s="157">
        <v>889.44172443071739</v>
      </c>
      <c r="K10" s="157">
        <v>0</v>
      </c>
      <c r="L10" s="157">
        <v>0</v>
      </c>
      <c r="M10" s="157">
        <v>0</v>
      </c>
      <c r="N10" s="157">
        <v>0</v>
      </c>
      <c r="O10" s="157">
        <v>13.466578954048387</v>
      </c>
      <c r="P10" s="157">
        <v>0</v>
      </c>
      <c r="Q10" s="202">
        <v>5.8107376766425887</v>
      </c>
      <c r="R10" s="157">
        <v>226.27584112021796</v>
      </c>
      <c r="S10" s="157">
        <v>0</v>
      </c>
      <c r="T10" s="158">
        <v>0</v>
      </c>
      <c r="U10" s="158">
        <v>4576.6665194004881</v>
      </c>
      <c r="V10" s="77"/>
    </row>
    <row r="11" spans="1:22" s="78" customFormat="1" ht="27.95" customHeight="1">
      <c r="A11" s="147" t="s">
        <v>62</v>
      </c>
      <c r="B11" s="156">
        <v>2.5556685669601267</v>
      </c>
      <c r="C11" s="169">
        <v>0</v>
      </c>
      <c r="D11" s="156">
        <v>2.5670718664787957</v>
      </c>
      <c r="E11" s="158">
        <v>0</v>
      </c>
      <c r="F11" s="169">
        <v>0</v>
      </c>
      <c r="G11" s="169">
        <v>0</v>
      </c>
      <c r="H11" s="169">
        <v>12.007016322836927</v>
      </c>
      <c r="I11" s="169">
        <v>0</v>
      </c>
      <c r="J11" s="169">
        <v>0</v>
      </c>
      <c r="K11" s="169">
        <v>364.9138612102978</v>
      </c>
      <c r="L11" s="169">
        <v>0</v>
      </c>
      <c r="M11" s="169">
        <v>0</v>
      </c>
      <c r="N11" s="169">
        <v>0</v>
      </c>
      <c r="O11" s="169">
        <v>9.9666806366847425</v>
      </c>
      <c r="P11" s="169">
        <v>0</v>
      </c>
      <c r="Q11" s="233">
        <v>875.54020727759053</v>
      </c>
      <c r="R11" s="169">
        <v>1659.6232285441449</v>
      </c>
      <c r="S11" s="169">
        <v>709.70890840317315</v>
      </c>
      <c r="T11" s="170">
        <v>0</v>
      </c>
      <c r="U11" s="170">
        <v>3636.8826428281673</v>
      </c>
      <c r="V11" s="77"/>
    </row>
    <row r="12" spans="1:22" s="78" customFormat="1" ht="27.95" customHeight="1">
      <c r="A12" s="147" t="s">
        <v>164</v>
      </c>
      <c r="B12" s="156">
        <v>0.71149227915656743</v>
      </c>
      <c r="C12" s="169">
        <v>0</v>
      </c>
      <c r="D12" s="156">
        <v>0</v>
      </c>
      <c r="E12" s="158">
        <v>0</v>
      </c>
      <c r="F12" s="169">
        <v>0</v>
      </c>
      <c r="G12" s="169">
        <v>0</v>
      </c>
      <c r="H12" s="169">
        <v>22.693488040631475</v>
      </c>
      <c r="I12" s="169">
        <v>113.16283692271423</v>
      </c>
      <c r="J12" s="169">
        <v>0</v>
      </c>
      <c r="K12" s="169">
        <v>136.63547423764433</v>
      </c>
      <c r="L12" s="169">
        <v>0</v>
      </c>
      <c r="M12" s="169">
        <v>0</v>
      </c>
      <c r="N12" s="169">
        <v>1.3901906836730202</v>
      </c>
      <c r="O12" s="169">
        <v>7.3425075732203817</v>
      </c>
      <c r="P12" s="169">
        <v>0</v>
      </c>
      <c r="Q12" s="233">
        <v>801.02389774304243</v>
      </c>
      <c r="R12" s="169">
        <v>1981.9454516722324</v>
      </c>
      <c r="S12" s="169">
        <v>612.19158403403083</v>
      </c>
      <c r="T12" s="170">
        <v>0</v>
      </c>
      <c r="U12" s="170">
        <v>3677.0969231863455</v>
      </c>
      <c r="V12" s="77"/>
    </row>
    <row r="13" spans="1:22" s="78" customFormat="1" ht="27.95" customHeight="1">
      <c r="A13" s="148" t="s">
        <v>190</v>
      </c>
      <c r="B13" s="168">
        <v>3.2671608461166941</v>
      </c>
      <c r="C13" s="157">
        <v>0</v>
      </c>
      <c r="D13" s="168">
        <v>2.5670718664787957</v>
      </c>
      <c r="E13" s="158">
        <v>0</v>
      </c>
      <c r="F13" s="157">
        <v>0</v>
      </c>
      <c r="G13" s="157">
        <v>0</v>
      </c>
      <c r="H13" s="157">
        <v>34.700504363468404</v>
      </c>
      <c r="I13" s="157">
        <v>113.16283692271423</v>
      </c>
      <c r="J13" s="157">
        <v>0</v>
      </c>
      <c r="K13" s="157">
        <v>501.5493354479421</v>
      </c>
      <c r="L13" s="157">
        <v>0</v>
      </c>
      <c r="M13" s="157">
        <v>0</v>
      </c>
      <c r="N13" s="157">
        <v>1.3901906836730202</v>
      </c>
      <c r="O13" s="157">
        <v>17.309188209905123</v>
      </c>
      <c r="P13" s="157">
        <v>0</v>
      </c>
      <c r="Q13" s="202">
        <v>1676.564105020633</v>
      </c>
      <c r="R13" s="157">
        <v>3641.5686802163773</v>
      </c>
      <c r="S13" s="157">
        <v>1321.9004924372039</v>
      </c>
      <c r="T13" s="158">
        <v>0</v>
      </c>
      <c r="U13" s="158">
        <v>7313.9795660145119</v>
      </c>
      <c r="V13" s="77"/>
    </row>
    <row r="14" spans="1:22" s="78" customFormat="1" ht="27.95" customHeight="1">
      <c r="A14" s="203" t="s">
        <v>165</v>
      </c>
      <c r="B14" s="168">
        <v>3.2671608461166941</v>
      </c>
      <c r="C14" s="157">
        <v>0</v>
      </c>
      <c r="D14" s="168">
        <v>2.5670718664787957</v>
      </c>
      <c r="E14" s="158">
        <v>14.774038634230692</v>
      </c>
      <c r="F14" s="157">
        <v>0</v>
      </c>
      <c r="G14" s="157">
        <v>0</v>
      </c>
      <c r="H14" s="157">
        <v>967.09395106936768</v>
      </c>
      <c r="I14" s="157">
        <v>2622.4724516310421</v>
      </c>
      <c r="J14" s="157">
        <v>889.44172443071739</v>
      </c>
      <c r="K14" s="157">
        <v>514.57810564574208</v>
      </c>
      <c r="L14" s="157">
        <v>13.083962498360611</v>
      </c>
      <c r="M14" s="157">
        <v>123.89123297012485</v>
      </c>
      <c r="N14" s="157">
        <v>17.808699059233323</v>
      </c>
      <c r="O14" s="239">
        <v>30.816830252287946</v>
      </c>
      <c r="P14" s="239">
        <v>535.78855093333334</v>
      </c>
      <c r="Q14" s="240">
        <v>2622.663924294593</v>
      </c>
      <c r="R14" s="239">
        <v>6667.0181756001148</v>
      </c>
      <c r="S14" s="239">
        <v>1526.3751876538695</v>
      </c>
      <c r="T14" s="238">
        <v>0</v>
      </c>
      <c r="U14" s="238">
        <v>16551.641067385615</v>
      </c>
      <c r="V14" s="79"/>
    </row>
    <row r="15" spans="1:22" ht="27.95" customHeight="1">
      <c r="A15" s="223" t="s">
        <v>206</v>
      </c>
      <c r="B15" s="226">
        <v>142.97693504835675</v>
      </c>
      <c r="C15" s="224" t="s">
        <v>166</v>
      </c>
      <c r="D15" s="75"/>
      <c r="E15" s="75"/>
      <c r="F15" s="75"/>
      <c r="G15" s="75"/>
      <c r="H15" s="75"/>
      <c r="I15" s="75"/>
      <c r="J15" s="75"/>
      <c r="K15" s="75"/>
      <c r="L15" s="75"/>
      <c r="M15" s="75"/>
      <c r="N15" s="75"/>
      <c r="O15" s="332"/>
      <c r="P15" s="332"/>
      <c r="Q15" s="332"/>
      <c r="R15" s="332"/>
      <c r="S15" s="332"/>
      <c r="T15" s="332"/>
      <c r="U15" s="245">
        <v>0</v>
      </c>
      <c r="V15" s="74"/>
    </row>
    <row r="16" spans="1:22" ht="27.95" customHeight="1">
      <c r="A16" s="149" t="s">
        <v>167</v>
      </c>
      <c r="B16" s="227">
        <v>85.231706565842217</v>
      </c>
      <c r="C16" s="225" t="s">
        <v>166</v>
      </c>
      <c r="U16" s="243"/>
    </row>
    <row r="17" spans="1:21" ht="16.5" customHeight="1">
      <c r="U17" s="82"/>
    </row>
    <row r="18" spans="1:21">
      <c r="A18" s="301"/>
      <c r="B18" s="301"/>
      <c r="C18" s="301"/>
      <c r="D18" s="301"/>
      <c r="E18" s="301"/>
      <c r="F18" s="301"/>
      <c r="G18" s="301"/>
      <c r="H18" s="301"/>
      <c r="I18" s="301"/>
      <c r="J18" s="301"/>
      <c r="K18" s="301"/>
      <c r="L18" s="301"/>
      <c r="M18" s="301"/>
    </row>
    <row r="19" spans="1:21">
      <c r="A19" s="302"/>
      <c r="B19" s="302"/>
      <c r="C19" s="302"/>
      <c r="D19" s="302"/>
      <c r="E19" s="302"/>
      <c r="F19" s="302"/>
      <c r="G19" s="302"/>
      <c r="H19" s="302"/>
      <c r="I19" s="302"/>
      <c r="J19" s="302"/>
      <c r="K19" s="302"/>
      <c r="L19" s="302"/>
      <c r="M19" s="30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2016,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243</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13"/>
      <c r="R2" s="336" t="s">
        <v>192</v>
      </c>
      <c r="S2" s="336"/>
      <c r="T2" s="336"/>
      <c r="U2" s="337" t="s">
        <v>30</v>
      </c>
    </row>
    <row r="3" spans="1:22" ht="65.099999999999994" customHeight="1">
      <c r="A3" s="334"/>
      <c r="B3" s="213" t="s">
        <v>14</v>
      </c>
      <c r="C3" s="213" t="s">
        <v>217</v>
      </c>
      <c r="D3" s="213" t="s">
        <v>15</v>
      </c>
      <c r="E3" s="213" t="s">
        <v>152</v>
      </c>
      <c r="F3" s="213" t="s">
        <v>16</v>
      </c>
      <c r="G3" s="213" t="s">
        <v>153</v>
      </c>
      <c r="H3" s="213" t="s">
        <v>154</v>
      </c>
      <c r="I3" s="213" t="s">
        <v>155</v>
      </c>
      <c r="J3" s="76" t="s">
        <v>156</v>
      </c>
      <c r="K3" s="76" t="s">
        <v>157</v>
      </c>
      <c r="L3" s="76" t="s">
        <v>91</v>
      </c>
      <c r="M3" s="213" t="s">
        <v>158</v>
      </c>
      <c r="N3" s="213" t="s">
        <v>207</v>
      </c>
      <c r="O3" s="213" t="s">
        <v>159</v>
      </c>
      <c r="P3" s="213" t="s">
        <v>160</v>
      </c>
      <c r="Q3" s="213" t="s">
        <v>26</v>
      </c>
      <c r="R3" s="213" t="s">
        <v>28</v>
      </c>
      <c r="S3" s="213" t="s">
        <v>161</v>
      </c>
      <c r="T3" s="213"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f>CO2_Verursacherbilanz!B5</f>
        <v>0</v>
      </c>
      <c r="C5" s="157">
        <f>CO2_Verursacherbilanz!C5</f>
        <v>0</v>
      </c>
      <c r="D5" s="168">
        <f>CO2_Verursacherbilanz!D5</f>
        <v>0</v>
      </c>
      <c r="E5" s="158">
        <f>CO2_Verursacherbilanz!E5</f>
        <v>14.774038634230692</v>
      </c>
      <c r="F5" s="157">
        <f>CO2_Verursacherbilanz!F5</f>
        <v>0</v>
      </c>
      <c r="G5" s="157">
        <f>CO2_Verursacherbilanz!G5</f>
        <v>0</v>
      </c>
      <c r="H5" s="157">
        <f>CO2_Verursacherbilanz!H5</f>
        <v>0</v>
      </c>
      <c r="I5" s="157">
        <f>CO2_Verursacherbilanz!I5</f>
        <v>3.1424195366085095E-2</v>
      </c>
      <c r="J5" s="157">
        <v>0</v>
      </c>
      <c r="K5" s="157">
        <f>CO2_Verursacherbilanz!K5</f>
        <v>13.028770197799998</v>
      </c>
      <c r="L5" s="157">
        <f>CO2_Verursacherbilanz!L5</f>
        <v>13.083962498360611</v>
      </c>
      <c r="M5" s="157">
        <f>CO2_Verursacherbilanz!M5</f>
        <v>123.89123297012485</v>
      </c>
      <c r="N5" s="157">
        <f>CO2_Verursacherbilanz!N5</f>
        <v>16.418508375560304</v>
      </c>
      <c r="O5" s="157">
        <f>CO2_Verursacherbilanz!O5</f>
        <v>4.1063088334435414E-2</v>
      </c>
      <c r="P5" s="157">
        <f>CO2_Verursacherbilanz!P5</f>
        <v>535.78855093333334</v>
      </c>
      <c r="Q5" s="202">
        <f>CO2_Verursacherbilanz!Q5</f>
        <v>940.28908159731725</v>
      </c>
      <c r="R5" s="157">
        <f>CO2_Verursacherbilanz!R5</f>
        <v>2799.173654263519</v>
      </c>
      <c r="S5" s="157">
        <f>CO2_Verursacherbilanz!S5</f>
        <v>204.47469521666565</v>
      </c>
      <c r="T5" s="158">
        <f>CO2_Verursacherbilanz!T5</f>
        <v>0</v>
      </c>
      <c r="U5" s="158">
        <v>4660.9949819706126</v>
      </c>
      <c r="V5" s="77"/>
    </row>
    <row r="6" spans="1:22" s="78" customFormat="1" ht="27.95" customHeight="1">
      <c r="A6" s="146" t="s">
        <v>58</v>
      </c>
      <c r="B6" s="159">
        <f>CO2_Verursacherbilanz!B6</f>
        <v>0</v>
      </c>
      <c r="C6" s="160">
        <f>CO2_Verursacherbilanz!C6</f>
        <v>0</v>
      </c>
      <c r="D6" s="159">
        <f>CO2_Verursacherbilanz!D6</f>
        <v>0</v>
      </c>
      <c r="E6" s="161">
        <f>CO2_Verursacherbilanz!E6</f>
        <v>0</v>
      </c>
      <c r="F6" s="159">
        <f>CO2_Verursacherbilanz!F6</f>
        <v>0</v>
      </c>
      <c r="G6" s="160">
        <f>CO2_Verursacherbilanz!G6</f>
        <v>0</v>
      </c>
      <c r="H6" s="160">
        <f>CO2_Verursacherbilanz!H6</f>
        <v>0</v>
      </c>
      <c r="I6" s="160">
        <f>CO2_Verursacherbilanz!I6</f>
        <v>29.779693927030063</v>
      </c>
      <c r="J6" s="160">
        <v>0</v>
      </c>
      <c r="K6" s="160">
        <f>CO2_Verursacherbilanz!K6</f>
        <v>0</v>
      </c>
      <c r="L6" s="160">
        <f>CO2_Verursacherbilanz!L6</f>
        <v>0</v>
      </c>
      <c r="M6" s="160">
        <f>CO2_Verursacherbilanz!M6</f>
        <v>0</v>
      </c>
      <c r="N6" s="160">
        <f>CO2_Verursacherbilanz!N6</f>
        <v>0</v>
      </c>
      <c r="O6" s="160">
        <f>CO2_Verursacherbilanz!O6</f>
        <v>0</v>
      </c>
      <c r="P6" s="160">
        <f>CO2_Verursacherbilanz!P6</f>
        <v>0</v>
      </c>
      <c r="Q6" s="230">
        <f>CO2_Verursacherbilanz!Q6</f>
        <v>0</v>
      </c>
      <c r="R6" s="160">
        <f>CO2_Verursacherbilanz!R6</f>
        <v>224.73454976039667</v>
      </c>
      <c r="S6" s="160">
        <f>CO2_Verursacherbilanz!S6</f>
        <v>0</v>
      </c>
      <c r="T6" s="161">
        <f>CO2_Verursacherbilanz!T6</f>
        <v>0</v>
      </c>
      <c r="U6" s="161">
        <v>254.51424368742673</v>
      </c>
      <c r="V6" s="77"/>
    </row>
    <row r="7" spans="1:22" s="78" customFormat="1" ht="27.95" customHeight="1">
      <c r="A7" s="146" t="s">
        <v>59</v>
      </c>
      <c r="B7" s="162">
        <f>CO2_Verursacherbilanz!B7</f>
        <v>0</v>
      </c>
      <c r="C7" s="163">
        <f>CO2_Verursacherbilanz!C7</f>
        <v>0</v>
      </c>
      <c r="D7" s="162">
        <f>CO2_Verursacherbilanz!D7</f>
        <v>0</v>
      </c>
      <c r="E7" s="164">
        <f>CO2_Verursacherbilanz!E7</f>
        <v>0</v>
      </c>
      <c r="F7" s="162">
        <f>CO2_Verursacherbilanz!F7</f>
        <v>0</v>
      </c>
      <c r="G7" s="163">
        <f>CO2_Verursacherbilanz!G7</f>
        <v>0</v>
      </c>
      <c r="H7" s="163">
        <f>CO2_Verursacherbilanz!H7</f>
        <v>931.1302004197355</v>
      </c>
      <c r="I7" s="163">
        <f>CO2_Verursacherbilanz!I7</f>
        <v>2334.7280038791569</v>
      </c>
      <c r="J7" s="163">
        <v>0</v>
      </c>
      <c r="K7" s="163">
        <f>CO2_Verursacherbilanz!K7</f>
        <v>0</v>
      </c>
      <c r="L7" s="163">
        <f>CO2_Verursacherbilanz!L7</f>
        <v>0</v>
      </c>
      <c r="M7" s="163">
        <f>CO2_Verursacherbilanz!M7</f>
        <v>0</v>
      </c>
      <c r="N7" s="163">
        <f>CO2_Verursacherbilanz!N7</f>
        <v>0</v>
      </c>
      <c r="O7" s="163">
        <f>CO2_Verursacherbilanz!O7</f>
        <v>13.466578954048387</v>
      </c>
      <c r="P7" s="163">
        <f>CO2_Verursacherbilanz!P7</f>
        <v>0</v>
      </c>
      <c r="Q7" s="231">
        <f>CO2_Verursacherbilanz!Q7</f>
        <v>5.8107376766425887</v>
      </c>
      <c r="R7" s="163">
        <f>CO2_Verursacherbilanz!R7</f>
        <v>1.5412913598212856</v>
      </c>
      <c r="S7" s="163">
        <f>CO2_Verursacherbilanz!S7</f>
        <v>0</v>
      </c>
      <c r="T7" s="164">
        <f>CO2_Verursacherbilanz!T7</f>
        <v>0</v>
      </c>
      <c r="U7" s="164">
        <v>3286.6768122894046</v>
      </c>
      <c r="V7" s="77"/>
    </row>
    <row r="8" spans="1:22" s="78" customFormat="1" ht="27.95" customHeight="1">
      <c r="A8" s="146" t="s">
        <v>60</v>
      </c>
      <c r="B8" s="162">
        <f>CO2_Verursacherbilanz!B8</f>
        <v>0</v>
      </c>
      <c r="C8" s="163">
        <f>CO2_Verursacherbilanz!C8</f>
        <v>0</v>
      </c>
      <c r="D8" s="162">
        <f>CO2_Verursacherbilanz!D8</f>
        <v>0</v>
      </c>
      <c r="E8" s="164">
        <f>CO2_Verursacherbilanz!E8</f>
        <v>0</v>
      </c>
      <c r="F8" s="162">
        <f>CO2_Verursacherbilanz!F8</f>
        <v>0</v>
      </c>
      <c r="G8" s="163">
        <f>CO2_Verursacherbilanz!G8</f>
        <v>0</v>
      </c>
      <c r="H8" s="163">
        <f>CO2_Verursacherbilanz!H8</f>
        <v>1.2632462861636953</v>
      </c>
      <c r="I8" s="163">
        <f>CO2_Verursacherbilanz!I8</f>
        <v>0</v>
      </c>
      <c r="J8" s="163">
        <v>100.03358133516369</v>
      </c>
      <c r="K8" s="163">
        <f>CO2_Verursacherbilanz!K8</f>
        <v>0</v>
      </c>
      <c r="L8" s="163">
        <f>CO2_Verursacherbilanz!L8</f>
        <v>0</v>
      </c>
      <c r="M8" s="163">
        <f>CO2_Verursacherbilanz!M8</f>
        <v>0</v>
      </c>
      <c r="N8" s="163">
        <f>CO2_Verursacherbilanz!N8</f>
        <v>0</v>
      </c>
      <c r="O8" s="163">
        <f>CO2_Verursacherbilanz!O8</f>
        <v>0</v>
      </c>
      <c r="P8" s="163">
        <f>CO2_Verursacherbilanz!P8</f>
        <v>0</v>
      </c>
      <c r="Q8" s="231">
        <f>CO2_Verursacherbilanz!Q8</f>
        <v>0</v>
      </c>
      <c r="R8" s="163">
        <f>CO2_Verursacherbilanz!R8</f>
        <v>0</v>
      </c>
      <c r="S8" s="163">
        <f>CO2_Verursacherbilanz!S8</f>
        <v>0</v>
      </c>
      <c r="T8" s="164">
        <f>CO2_Verursacherbilanz!T8</f>
        <v>0</v>
      </c>
      <c r="U8" s="164">
        <v>101.29682762132742</v>
      </c>
      <c r="V8" s="77"/>
    </row>
    <row r="9" spans="1:22" s="78" customFormat="1" ht="27.95" customHeight="1">
      <c r="A9" s="147" t="s">
        <v>0</v>
      </c>
      <c r="B9" s="165">
        <f>CO2_Verursacherbilanz!B9</f>
        <v>0</v>
      </c>
      <c r="C9" s="166">
        <f>CO2_Verursacherbilanz!C9</f>
        <v>0</v>
      </c>
      <c r="D9" s="165">
        <f>CO2_Verursacherbilanz!D9</f>
        <v>0</v>
      </c>
      <c r="E9" s="167">
        <f>CO2_Verursacherbilanz!E9</f>
        <v>0</v>
      </c>
      <c r="F9" s="165">
        <f>CO2_Verursacherbilanz!F9</f>
        <v>0</v>
      </c>
      <c r="G9" s="166">
        <f>CO2_Verursacherbilanz!G9</f>
        <v>0</v>
      </c>
      <c r="H9" s="166">
        <f>CO2_Verursacherbilanz!H9</f>
        <v>0</v>
      </c>
      <c r="I9" s="166">
        <f>CO2_Verursacherbilanz!I9</f>
        <v>144.77049270677472</v>
      </c>
      <c r="J9" s="166">
        <v>0</v>
      </c>
      <c r="K9" s="166">
        <f>CO2_Verursacherbilanz!K9</f>
        <v>0</v>
      </c>
      <c r="L9" s="166">
        <f>CO2_Verursacherbilanz!L9</f>
        <v>0</v>
      </c>
      <c r="M9" s="166">
        <f>CO2_Verursacherbilanz!M9</f>
        <v>0</v>
      </c>
      <c r="N9" s="166">
        <f>CO2_Verursacherbilanz!N9</f>
        <v>0</v>
      </c>
      <c r="O9" s="166">
        <f>CO2_Verursacherbilanz!O9</f>
        <v>0</v>
      </c>
      <c r="P9" s="166">
        <f>CO2_Verursacherbilanz!P9</f>
        <v>0</v>
      </c>
      <c r="Q9" s="232">
        <f>CO2_Verursacherbilanz!Q9</f>
        <v>0</v>
      </c>
      <c r="R9" s="166">
        <f>CO2_Verursacherbilanz!R9</f>
        <v>0</v>
      </c>
      <c r="S9" s="166">
        <f>CO2_Verursacherbilanz!S9</f>
        <v>0</v>
      </c>
      <c r="T9" s="167">
        <f>CO2_Verursacherbilanz!T9</f>
        <v>0</v>
      </c>
      <c r="U9" s="167">
        <v>144.77049270677472</v>
      </c>
      <c r="V9" s="77"/>
    </row>
    <row r="10" spans="1:22" s="78" customFormat="1" ht="27.95" customHeight="1">
      <c r="A10" s="148" t="s">
        <v>61</v>
      </c>
      <c r="B10" s="168">
        <f>CO2_Verursacherbilanz!B10</f>
        <v>0</v>
      </c>
      <c r="C10" s="157">
        <f>CO2_Verursacherbilanz!C10</f>
        <v>0</v>
      </c>
      <c r="D10" s="168">
        <f>CO2_Verursacherbilanz!D10</f>
        <v>0</v>
      </c>
      <c r="E10" s="158">
        <f>CO2_Verursacherbilanz!E10</f>
        <v>0</v>
      </c>
      <c r="F10" s="157">
        <f>CO2_Verursacherbilanz!F10</f>
        <v>0</v>
      </c>
      <c r="G10" s="157">
        <f>CO2_Verursacherbilanz!G10</f>
        <v>0</v>
      </c>
      <c r="H10" s="157">
        <f>CO2_Verursacherbilanz!H10</f>
        <v>932.39344670589924</v>
      </c>
      <c r="I10" s="157">
        <f>CO2_Verursacherbilanz!I10</f>
        <v>2509.2781905129618</v>
      </c>
      <c r="J10" s="157">
        <v>100.03358133516369</v>
      </c>
      <c r="K10" s="157">
        <f>CO2_Verursacherbilanz!K10</f>
        <v>0</v>
      </c>
      <c r="L10" s="157">
        <f>CO2_Verursacherbilanz!L10</f>
        <v>0</v>
      </c>
      <c r="M10" s="157">
        <f>CO2_Verursacherbilanz!M10</f>
        <v>0</v>
      </c>
      <c r="N10" s="157">
        <f>CO2_Verursacherbilanz!N10</f>
        <v>0</v>
      </c>
      <c r="O10" s="157">
        <f>CO2_Verursacherbilanz!O10</f>
        <v>13.466578954048387</v>
      </c>
      <c r="P10" s="157">
        <f>CO2_Verursacherbilanz!P10</f>
        <v>0</v>
      </c>
      <c r="Q10" s="202">
        <f>CO2_Verursacherbilanz!Q10</f>
        <v>5.8107376766425887</v>
      </c>
      <c r="R10" s="157">
        <f>CO2_Verursacherbilanz!R10</f>
        <v>226.27584112021796</v>
      </c>
      <c r="S10" s="157">
        <f>CO2_Verursacherbilanz!S10</f>
        <v>0</v>
      </c>
      <c r="T10" s="158">
        <f>CO2_Verursacherbilanz!T10</f>
        <v>0</v>
      </c>
      <c r="U10" s="158">
        <v>3787.2583763049342</v>
      </c>
      <c r="V10" s="77"/>
    </row>
    <row r="11" spans="1:22" s="78" customFormat="1" ht="27.95" customHeight="1">
      <c r="A11" s="147" t="s">
        <v>62</v>
      </c>
      <c r="B11" s="156">
        <f>CO2_Verursacherbilanz!B11</f>
        <v>2.5556685669601267</v>
      </c>
      <c r="C11" s="169">
        <f>CO2_Verursacherbilanz!C11</f>
        <v>0</v>
      </c>
      <c r="D11" s="156">
        <f>CO2_Verursacherbilanz!D11</f>
        <v>2.5670718664787957</v>
      </c>
      <c r="E11" s="158">
        <f>CO2_Verursacherbilanz!E11</f>
        <v>0</v>
      </c>
      <c r="F11" s="169">
        <f>CO2_Verursacherbilanz!F11</f>
        <v>0</v>
      </c>
      <c r="G11" s="169">
        <f>CO2_Verursacherbilanz!G11</f>
        <v>0</v>
      </c>
      <c r="H11" s="169">
        <f>CO2_Verursacherbilanz!H11</f>
        <v>12.007016322836927</v>
      </c>
      <c r="I11" s="169">
        <f>CO2_Verursacherbilanz!I11</f>
        <v>0</v>
      </c>
      <c r="J11" s="169">
        <v>0</v>
      </c>
      <c r="K11" s="169">
        <f>CO2_Verursacherbilanz!K11</f>
        <v>364.9138612102978</v>
      </c>
      <c r="L11" s="169">
        <f>CO2_Verursacherbilanz!L11</f>
        <v>0</v>
      </c>
      <c r="M11" s="169">
        <f>CO2_Verursacherbilanz!M11</f>
        <v>0</v>
      </c>
      <c r="N11" s="169">
        <f>CO2_Verursacherbilanz!N11</f>
        <v>0</v>
      </c>
      <c r="O11" s="169">
        <f>CO2_Verursacherbilanz!O11</f>
        <v>9.9666806366847425</v>
      </c>
      <c r="P11" s="169">
        <f>CO2_Verursacherbilanz!P11</f>
        <v>0</v>
      </c>
      <c r="Q11" s="233">
        <f>CO2_Verursacherbilanz!Q11</f>
        <v>875.54020727759053</v>
      </c>
      <c r="R11" s="169">
        <f>CO2_Verursacherbilanz!R11</f>
        <v>1659.6232285441449</v>
      </c>
      <c r="S11" s="169">
        <f>CO2_Verursacherbilanz!S11</f>
        <v>709.70890840317315</v>
      </c>
      <c r="T11" s="170">
        <f>CO2_Verursacherbilanz!T11</f>
        <v>0</v>
      </c>
      <c r="U11" s="170">
        <v>3636.8826428281673</v>
      </c>
      <c r="V11" s="77"/>
    </row>
    <row r="12" spans="1:22" s="78" customFormat="1" ht="27.95" customHeight="1">
      <c r="A12" s="147" t="s">
        <v>164</v>
      </c>
      <c r="B12" s="156">
        <f>CO2_Verursacherbilanz!B12</f>
        <v>0.71149227915656743</v>
      </c>
      <c r="C12" s="169">
        <f>CO2_Verursacherbilanz!C12</f>
        <v>0</v>
      </c>
      <c r="D12" s="156">
        <f>CO2_Verursacherbilanz!D12</f>
        <v>0</v>
      </c>
      <c r="E12" s="158">
        <f>CO2_Verursacherbilanz!E12</f>
        <v>0</v>
      </c>
      <c r="F12" s="169">
        <f>CO2_Verursacherbilanz!F12</f>
        <v>0</v>
      </c>
      <c r="G12" s="169">
        <f>CO2_Verursacherbilanz!G12</f>
        <v>0</v>
      </c>
      <c r="H12" s="169">
        <f>CO2_Verursacherbilanz!H12</f>
        <v>22.693488040631475</v>
      </c>
      <c r="I12" s="169">
        <f>CO2_Verursacherbilanz!I12</f>
        <v>113.16283692271423</v>
      </c>
      <c r="J12" s="169">
        <v>0</v>
      </c>
      <c r="K12" s="169">
        <f>CO2_Verursacherbilanz!K12</f>
        <v>136.63547423764433</v>
      </c>
      <c r="L12" s="169">
        <f>CO2_Verursacherbilanz!L12</f>
        <v>0</v>
      </c>
      <c r="M12" s="169">
        <f>CO2_Verursacherbilanz!M12</f>
        <v>0</v>
      </c>
      <c r="N12" s="169">
        <f>CO2_Verursacherbilanz!N12</f>
        <v>1.3901906836730202</v>
      </c>
      <c r="O12" s="169">
        <f>CO2_Verursacherbilanz!O12</f>
        <v>7.3425075732203817</v>
      </c>
      <c r="P12" s="169">
        <f>CO2_Verursacherbilanz!P12</f>
        <v>0</v>
      </c>
      <c r="Q12" s="233">
        <f>CO2_Verursacherbilanz!Q12</f>
        <v>801.02389774304243</v>
      </c>
      <c r="R12" s="169">
        <f>CO2_Verursacherbilanz!R12</f>
        <v>1981.9454516722324</v>
      </c>
      <c r="S12" s="169">
        <f>CO2_Verursacherbilanz!S12</f>
        <v>612.19158403403083</v>
      </c>
      <c r="T12" s="170">
        <f>CO2_Verursacherbilanz!T12</f>
        <v>0</v>
      </c>
      <c r="U12" s="170">
        <v>3677.0969231863455</v>
      </c>
      <c r="V12" s="77"/>
    </row>
    <row r="13" spans="1:22" s="78" customFormat="1" ht="27.95" customHeight="1">
      <c r="A13" s="148" t="s">
        <v>190</v>
      </c>
      <c r="B13" s="168">
        <f>CO2_Verursacherbilanz!B13</f>
        <v>3.2671608461166941</v>
      </c>
      <c r="C13" s="157">
        <f>CO2_Verursacherbilanz!C13</f>
        <v>0</v>
      </c>
      <c r="D13" s="168">
        <f>CO2_Verursacherbilanz!D13</f>
        <v>2.5670718664787957</v>
      </c>
      <c r="E13" s="158">
        <f>CO2_Verursacherbilanz!E13</f>
        <v>0</v>
      </c>
      <c r="F13" s="157">
        <f>CO2_Verursacherbilanz!F13</f>
        <v>0</v>
      </c>
      <c r="G13" s="157">
        <f>CO2_Verursacherbilanz!G13</f>
        <v>0</v>
      </c>
      <c r="H13" s="157">
        <f>CO2_Verursacherbilanz!H13</f>
        <v>34.700504363468404</v>
      </c>
      <c r="I13" s="157">
        <f>CO2_Verursacherbilanz!I13</f>
        <v>113.16283692271423</v>
      </c>
      <c r="J13" s="157">
        <v>0</v>
      </c>
      <c r="K13" s="157">
        <f>CO2_Verursacherbilanz!K13</f>
        <v>501.5493354479421</v>
      </c>
      <c r="L13" s="157">
        <f>CO2_Verursacherbilanz!L13</f>
        <v>0</v>
      </c>
      <c r="M13" s="157">
        <f>CO2_Verursacherbilanz!M13</f>
        <v>0</v>
      </c>
      <c r="N13" s="157">
        <f>CO2_Verursacherbilanz!N13</f>
        <v>1.3901906836730202</v>
      </c>
      <c r="O13" s="157">
        <f>CO2_Verursacherbilanz!O13</f>
        <v>17.309188209905123</v>
      </c>
      <c r="P13" s="157">
        <f>CO2_Verursacherbilanz!P13</f>
        <v>0</v>
      </c>
      <c r="Q13" s="202">
        <f>CO2_Verursacherbilanz!Q13</f>
        <v>1676.564105020633</v>
      </c>
      <c r="R13" s="157">
        <f>CO2_Verursacherbilanz!R13</f>
        <v>3641.5686802163773</v>
      </c>
      <c r="S13" s="157">
        <f>CO2_Verursacherbilanz!S13</f>
        <v>1321.9004924372039</v>
      </c>
      <c r="T13" s="158">
        <f>CO2_Verursacherbilanz!T13</f>
        <v>0</v>
      </c>
      <c r="U13" s="158">
        <v>7313.9795660145119</v>
      </c>
      <c r="V13" s="77"/>
    </row>
    <row r="14" spans="1:22" s="78" customFormat="1" ht="27.95" customHeight="1">
      <c r="A14" s="203" t="s">
        <v>165</v>
      </c>
      <c r="B14" s="168">
        <f>CO2_Verursacherbilanz!B14</f>
        <v>3.2671608461166941</v>
      </c>
      <c r="C14" s="157">
        <f>CO2_Verursacherbilanz!C14</f>
        <v>0</v>
      </c>
      <c r="D14" s="168">
        <f>CO2_Verursacherbilanz!D14</f>
        <v>2.5670718664787957</v>
      </c>
      <c r="E14" s="158">
        <f>CO2_Verursacherbilanz!E14</f>
        <v>14.774038634230692</v>
      </c>
      <c r="F14" s="157">
        <f>CO2_Verursacherbilanz!F14</f>
        <v>0</v>
      </c>
      <c r="G14" s="157">
        <f>CO2_Verursacherbilanz!G14</f>
        <v>0</v>
      </c>
      <c r="H14" s="157">
        <f>CO2_Verursacherbilanz!H14</f>
        <v>967.09395106936768</v>
      </c>
      <c r="I14" s="157">
        <f>CO2_Verursacherbilanz!I14</f>
        <v>2622.4724516310421</v>
      </c>
      <c r="J14" s="157">
        <v>100.03358133516369</v>
      </c>
      <c r="K14" s="157">
        <f>CO2_Verursacherbilanz!K14</f>
        <v>514.57810564574208</v>
      </c>
      <c r="L14" s="157">
        <f>CO2_Verursacherbilanz!L14</f>
        <v>13.083962498360611</v>
      </c>
      <c r="M14" s="157">
        <f>CO2_Verursacherbilanz!M14</f>
        <v>123.89123297012485</v>
      </c>
      <c r="N14" s="157">
        <f>CO2_Verursacherbilanz!N14</f>
        <v>17.808699059233323</v>
      </c>
      <c r="O14" s="239">
        <f>CO2_Verursacherbilanz!O14</f>
        <v>30.816830252287946</v>
      </c>
      <c r="P14" s="239">
        <f>CO2_Verursacherbilanz!P14</f>
        <v>535.78855093333334</v>
      </c>
      <c r="Q14" s="240">
        <f>CO2_Verursacherbilanz!Q14</f>
        <v>2622.663924294593</v>
      </c>
      <c r="R14" s="239">
        <f>CO2_Verursacherbilanz!R14</f>
        <v>6667.0181756001148</v>
      </c>
      <c r="S14" s="239">
        <f>CO2_Verursacherbilanz!S14</f>
        <v>1526.3751876538695</v>
      </c>
      <c r="T14" s="238">
        <f>CO2_Verursacherbilanz!T14</f>
        <v>0</v>
      </c>
      <c r="U14" s="238">
        <v>15762.232924290061</v>
      </c>
      <c r="V14" s="79"/>
    </row>
    <row r="15" spans="1:22" ht="27.95" customHeight="1">
      <c r="A15" s="223" t="s">
        <v>206</v>
      </c>
      <c r="B15" s="226">
        <v>142.97693504835675</v>
      </c>
      <c r="C15" s="224" t="s">
        <v>166</v>
      </c>
      <c r="D15" s="75"/>
      <c r="E15" s="75"/>
      <c r="F15" s="75"/>
      <c r="G15" s="75"/>
      <c r="H15" s="75"/>
      <c r="I15" s="75"/>
      <c r="J15" s="75"/>
      <c r="K15" s="75"/>
      <c r="L15" s="75"/>
      <c r="M15" s="75"/>
      <c r="N15" s="246"/>
      <c r="O15" s="332"/>
      <c r="P15" s="332"/>
      <c r="Q15" s="332"/>
      <c r="R15" s="332"/>
      <c r="S15" s="332"/>
      <c r="T15" s="332"/>
      <c r="U15" s="244"/>
      <c r="V15" s="74"/>
    </row>
    <row r="16" spans="1:22" ht="27.95" customHeight="1">
      <c r="A16" s="149" t="s">
        <v>167</v>
      </c>
      <c r="B16" s="227">
        <v>85.231706565842217</v>
      </c>
      <c r="C16" s="225" t="s">
        <v>166</v>
      </c>
      <c r="O16" s="243"/>
      <c r="P16" s="243"/>
      <c r="T16" s="243"/>
    </row>
    <row r="17" spans="1:21" ht="16.5" customHeight="1">
      <c r="U17" s="82"/>
    </row>
    <row r="18" spans="1:21">
      <c r="A18" s="301"/>
      <c r="B18" s="301"/>
      <c r="C18" s="301"/>
      <c r="D18" s="301"/>
      <c r="E18" s="301"/>
      <c r="F18" s="301"/>
      <c r="G18" s="301"/>
      <c r="H18" s="301"/>
      <c r="I18" s="301"/>
      <c r="J18" s="301"/>
      <c r="K18" s="301"/>
      <c r="L18" s="301"/>
      <c r="M18" s="301"/>
    </row>
    <row r="19" spans="1:21">
      <c r="A19" s="302"/>
      <c r="B19" s="302"/>
      <c r="C19" s="302"/>
      <c r="D19" s="302"/>
      <c r="E19" s="302"/>
      <c r="F19" s="302"/>
      <c r="G19" s="302"/>
      <c r="H19" s="302"/>
      <c r="I19" s="302"/>
      <c r="J19" s="302"/>
      <c r="K19" s="302"/>
      <c r="L19" s="302"/>
      <c r="M19" s="302"/>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2016,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topLeftCell="A12"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6" t="s">
        <v>120</v>
      </c>
      <c r="C2" s="256"/>
    </row>
    <row r="3" spans="2:3" ht="20.45" customHeight="1"/>
    <row r="4" spans="2:3">
      <c r="B4" s="56" t="s">
        <v>106</v>
      </c>
    </row>
    <row r="5" spans="2:3">
      <c r="B5" s="56" t="s">
        <v>220</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221</v>
      </c>
    </row>
    <row r="14" spans="2:3">
      <c r="B14" s="56"/>
    </row>
    <row r="15" spans="2:3">
      <c r="B15" s="56"/>
    </row>
    <row r="16" spans="2:3">
      <c r="B16" s="56"/>
    </row>
    <row r="17" spans="2:3">
      <c r="B17" s="56"/>
    </row>
    <row r="18" spans="2:3">
      <c r="B18" s="57"/>
    </row>
    <row r="19" spans="2:3">
      <c r="B19" s="228" t="s">
        <v>213</v>
      </c>
      <c r="C19" s="234" t="s">
        <v>226</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222</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57" t="s">
        <v>121</v>
      </c>
      <c r="C2" s="257"/>
      <c r="D2" s="257"/>
      <c r="E2" s="257"/>
      <c r="F2" s="257"/>
      <c r="G2" s="257"/>
      <c r="H2" s="257"/>
      <c r="I2" s="257"/>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60" t="s">
        <v>123</v>
      </c>
      <c r="E4" s="260"/>
      <c r="F4" s="260"/>
      <c r="G4" s="262" t="s">
        <v>124</v>
      </c>
      <c r="H4" s="262"/>
      <c r="I4" s="262"/>
      <c r="J4" s="262"/>
      <c r="K4" s="262"/>
      <c r="L4" s="262"/>
      <c r="M4" s="262"/>
      <c r="N4" s="262"/>
      <c r="O4" s="263"/>
    </row>
    <row r="5" spans="1:18" ht="24.95" customHeight="1">
      <c r="A5" s="182"/>
      <c r="B5" s="181" t="s">
        <v>125</v>
      </c>
      <c r="C5" s="3"/>
      <c r="D5" s="260" t="s">
        <v>126</v>
      </c>
      <c r="E5" s="260"/>
      <c r="F5" s="260"/>
      <c r="G5" s="260" t="s">
        <v>127</v>
      </c>
      <c r="H5" s="260"/>
      <c r="I5" s="260"/>
      <c r="J5" s="260"/>
      <c r="K5" s="260"/>
      <c r="L5" s="260"/>
      <c r="M5" s="260"/>
      <c r="N5" s="260"/>
      <c r="O5" s="261"/>
    </row>
    <row r="6" spans="1:18" ht="24.95" customHeight="1">
      <c r="A6" s="182"/>
      <c r="B6" s="183" t="s">
        <v>128</v>
      </c>
      <c r="C6" s="184"/>
      <c r="D6" s="258" t="s">
        <v>129</v>
      </c>
      <c r="E6" s="258"/>
      <c r="F6" s="258"/>
      <c r="G6" s="258" t="s">
        <v>130</v>
      </c>
      <c r="H6" s="258"/>
      <c r="I6" s="258"/>
      <c r="J6" s="258"/>
      <c r="K6" s="258"/>
      <c r="L6" s="258"/>
      <c r="M6" s="258"/>
      <c r="N6" s="258"/>
      <c r="O6" s="259"/>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7"/>
      <c r="C12" s="268"/>
      <c r="D12" s="268"/>
      <c r="E12" s="268"/>
      <c r="F12" s="268"/>
      <c r="G12" s="268"/>
      <c r="H12" s="268"/>
      <c r="I12" s="268"/>
      <c r="J12" s="268" t="s">
        <v>132</v>
      </c>
      <c r="K12" s="268"/>
      <c r="L12" s="268" t="s">
        <v>133</v>
      </c>
      <c r="M12" s="268"/>
      <c r="N12" s="268" t="s">
        <v>134</v>
      </c>
      <c r="O12" s="268"/>
    </row>
    <row r="13" spans="1:18" ht="24.95" customHeight="1">
      <c r="A13" s="182"/>
      <c r="B13" s="260" t="s">
        <v>135</v>
      </c>
      <c r="C13" s="260"/>
      <c r="D13" s="260"/>
      <c r="E13" s="260"/>
      <c r="F13" s="260"/>
      <c r="G13" s="260"/>
      <c r="H13" s="1"/>
      <c r="I13" s="1"/>
      <c r="J13" s="264" t="s">
        <v>136</v>
      </c>
      <c r="K13" s="264"/>
      <c r="L13" s="264">
        <v>0.277777</v>
      </c>
      <c r="M13" s="264"/>
      <c r="N13" s="264">
        <v>3.4120999999999999E-2</v>
      </c>
      <c r="O13" s="265"/>
    </row>
    <row r="14" spans="1:18" ht="24.95" customHeight="1">
      <c r="A14" s="182"/>
      <c r="B14" s="260" t="s">
        <v>137</v>
      </c>
      <c r="C14" s="260"/>
      <c r="D14" s="260"/>
      <c r="E14" s="260"/>
      <c r="F14" s="260"/>
      <c r="G14" s="260"/>
      <c r="H14" s="1"/>
      <c r="I14" s="1"/>
      <c r="J14" s="264">
        <v>3.6</v>
      </c>
      <c r="K14" s="264"/>
      <c r="L14" s="264" t="s">
        <v>136</v>
      </c>
      <c r="M14" s="264"/>
      <c r="N14" s="264">
        <v>0.122835</v>
      </c>
      <c r="O14" s="265"/>
    </row>
    <row r="15" spans="1:18" ht="24.95" customHeight="1">
      <c r="A15" s="182"/>
      <c r="B15" s="260" t="s">
        <v>138</v>
      </c>
      <c r="C15" s="260"/>
      <c r="D15" s="260"/>
      <c r="E15" s="260"/>
      <c r="F15" s="260"/>
      <c r="G15" s="260"/>
      <c r="H15" s="1"/>
      <c r="I15" s="1"/>
      <c r="J15" s="264">
        <v>29.307600000000001</v>
      </c>
      <c r="K15" s="264"/>
      <c r="L15" s="264">
        <v>8.141</v>
      </c>
      <c r="M15" s="264"/>
      <c r="N15" s="264" t="s">
        <v>136</v>
      </c>
      <c r="O15" s="265"/>
    </row>
    <row r="16" spans="1:18" ht="14.45" customHeight="1">
      <c r="A16" s="182"/>
      <c r="B16" s="266" t="s">
        <v>139</v>
      </c>
      <c r="C16" s="266"/>
      <c r="D16" s="266"/>
      <c r="E16" s="266"/>
      <c r="F16" s="266"/>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62" t="s">
        <v>200</v>
      </c>
      <c r="C30" s="262"/>
      <c r="D30" s="262"/>
      <c r="E30" s="262"/>
      <c r="F30" s="262"/>
      <c r="G30" s="262"/>
      <c r="H30" s="262"/>
      <c r="I30" s="262"/>
      <c r="J30" s="262"/>
      <c r="K30" s="262"/>
      <c r="L30" s="262"/>
      <c r="M30" s="262"/>
      <c r="N30" s="262"/>
      <c r="O30" s="263"/>
    </row>
    <row r="31" spans="1:18" s="61" customFormat="1" ht="24.95" customHeight="1">
      <c r="A31" s="197"/>
      <c r="B31" s="260" t="s">
        <v>201</v>
      </c>
      <c r="C31" s="260"/>
      <c r="D31" s="260"/>
      <c r="E31" s="260"/>
      <c r="F31" s="260"/>
      <c r="G31" s="260"/>
      <c r="H31" s="260"/>
      <c r="I31" s="260"/>
      <c r="J31" s="260"/>
      <c r="K31" s="260"/>
      <c r="L31" s="260"/>
      <c r="M31" s="260"/>
      <c r="N31" s="260"/>
      <c r="O31" s="261"/>
    </row>
    <row r="32" spans="1:18" s="2" customFormat="1" ht="24.95" customHeight="1">
      <c r="A32" s="197"/>
      <c r="B32" s="260" t="s">
        <v>202</v>
      </c>
      <c r="C32" s="260"/>
      <c r="D32" s="260"/>
      <c r="E32" s="260"/>
      <c r="F32" s="260"/>
      <c r="G32" s="260"/>
      <c r="H32" s="260"/>
      <c r="I32" s="260"/>
      <c r="J32" s="260"/>
      <c r="K32" s="260"/>
      <c r="L32" s="260"/>
      <c r="M32" s="260"/>
      <c r="N32" s="260"/>
      <c r="O32" s="261"/>
    </row>
    <row r="33" spans="1:18" s="2" customFormat="1" ht="24.95" customHeight="1">
      <c r="A33" s="197"/>
      <c r="B33" s="260" t="s">
        <v>203</v>
      </c>
      <c r="C33" s="260"/>
      <c r="D33" s="260"/>
      <c r="E33" s="260"/>
      <c r="F33" s="260"/>
      <c r="G33" s="260"/>
      <c r="H33" s="260"/>
      <c r="I33" s="260"/>
      <c r="J33" s="260"/>
      <c r="K33" s="260"/>
      <c r="L33" s="260"/>
      <c r="M33" s="260"/>
      <c r="N33" s="260"/>
      <c r="O33" s="261"/>
    </row>
    <row r="34" spans="1:18" s="2" customFormat="1" ht="24.95" customHeight="1">
      <c r="A34" s="197"/>
      <c r="B34" s="260" t="s">
        <v>204</v>
      </c>
      <c r="C34" s="260"/>
      <c r="D34" s="260"/>
      <c r="E34" s="260"/>
      <c r="F34" s="260"/>
      <c r="G34" s="260"/>
      <c r="H34" s="260"/>
      <c r="I34" s="260"/>
      <c r="J34" s="260"/>
      <c r="K34" s="260"/>
      <c r="L34" s="260"/>
      <c r="M34" s="260"/>
      <c r="N34" s="260"/>
      <c r="O34" s="261"/>
    </row>
    <row r="35" spans="1:18" s="2" customFormat="1" ht="24.95" customHeight="1">
      <c r="A35" s="197"/>
      <c r="B35" s="258" t="s">
        <v>205</v>
      </c>
      <c r="C35" s="258"/>
      <c r="D35" s="258"/>
      <c r="E35" s="258"/>
      <c r="F35" s="258"/>
      <c r="G35" s="258"/>
      <c r="H35" s="258"/>
      <c r="I35" s="258"/>
      <c r="J35" s="258"/>
      <c r="K35" s="258"/>
      <c r="L35" s="258"/>
      <c r="M35" s="258"/>
      <c r="N35" s="258"/>
      <c r="O35" s="259"/>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2016,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0" t="s">
        <v>98</v>
      </c>
      <c r="C2" s="270"/>
      <c r="D2" s="270"/>
      <c r="E2" s="270"/>
      <c r="F2" s="270"/>
      <c r="G2" s="270"/>
      <c r="H2" s="270"/>
      <c r="I2" s="270"/>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69" t="s">
        <v>228</v>
      </c>
      <c r="D7" s="269"/>
      <c r="E7" s="269"/>
      <c r="F7" s="269"/>
      <c r="G7" s="269"/>
      <c r="H7" s="269"/>
      <c r="I7" s="269"/>
    </row>
    <row r="8" spans="1:9" ht="21" customHeight="1">
      <c r="B8" s="47"/>
      <c r="C8" s="48"/>
      <c r="D8" s="48"/>
      <c r="E8" s="48"/>
      <c r="F8" s="48"/>
      <c r="G8" s="48"/>
      <c r="H8" s="48"/>
      <c r="I8" s="49"/>
    </row>
    <row r="9" spans="1:9" ht="21" customHeight="1">
      <c r="B9" s="46" t="s">
        <v>101</v>
      </c>
      <c r="C9" s="269" t="s">
        <v>229</v>
      </c>
      <c r="D9" s="269"/>
      <c r="E9" s="269"/>
      <c r="F9" s="269"/>
      <c r="G9" s="269"/>
      <c r="H9" s="269"/>
      <c r="I9" s="269"/>
    </row>
    <row r="10" spans="1:9" ht="21" customHeight="1">
      <c r="B10" s="50"/>
      <c r="C10" s="51"/>
      <c r="D10" s="51"/>
      <c r="E10" s="51"/>
      <c r="F10" s="51"/>
      <c r="G10" s="51"/>
      <c r="H10" s="51"/>
      <c r="I10" s="52"/>
    </row>
    <row r="11" spans="1:9" ht="21" customHeight="1">
      <c r="B11" s="46" t="s">
        <v>223</v>
      </c>
      <c r="C11" s="269" t="s">
        <v>230</v>
      </c>
      <c r="D11" s="269"/>
      <c r="E11" s="269"/>
      <c r="F11" s="269"/>
      <c r="G11" s="269"/>
      <c r="H11" s="269"/>
      <c r="I11" s="269"/>
    </row>
    <row r="12" spans="1:9" ht="21" customHeight="1">
      <c r="B12" s="50"/>
      <c r="C12" s="51"/>
      <c r="D12" s="51"/>
      <c r="E12" s="51"/>
      <c r="F12" s="51"/>
      <c r="G12" s="51"/>
      <c r="H12" s="51"/>
      <c r="I12" s="52"/>
    </row>
    <row r="13" spans="1:9" ht="21" customHeight="1">
      <c r="B13" s="46" t="s">
        <v>102</v>
      </c>
      <c r="C13" s="269" t="s">
        <v>231</v>
      </c>
      <c r="D13" s="269"/>
      <c r="E13" s="269"/>
      <c r="F13" s="269"/>
      <c r="G13" s="269"/>
      <c r="H13" s="269"/>
      <c r="I13" s="269"/>
    </row>
    <row r="14" spans="1:9" ht="21" customHeight="1">
      <c r="B14" s="50"/>
      <c r="C14" s="51"/>
      <c r="D14" s="51"/>
      <c r="E14" s="51"/>
      <c r="F14" s="51"/>
      <c r="G14" s="51"/>
      <c r="H14" s="51"/>
      <c r="I14" s="52"/>
    </row>
    <row r="15" spans="1:9" ht="21" customHeight="1">
      <c r="B15" s="46" t="s">
        <v>104</v>
      </c>
      <c r="C15" s="269" t="s">
        <v>232</v>
      </c>
      <c r="D15" s="269"/>
      <c r="E15" s="269"/>
      <c r="F15" s="269"/>
      <c r="G15" s="269"/>
      <c r="H15" s="269"/>
      <c r="I15" s="269"/>
    </row>
    <row r="16" spans="1:9" ht="21" customHeight="1">
      <c r="B16" s="50"/>
      <c r="C16" s="51"/>
      <c r="D16" s="51"/>
      <c r="E16" s="51"/>
      <c r="F16" s="51"/>
      <c r="G16" s="51"/>
      <c r="H16" s="51"/>
      <c r="I16" s="52"/>
    </row>
    <row r="17" spans="2:9" ht="21" customHeight="1">
      <c r="B17" s="46" t="s">
        <v>224</v>
      </c>
      <c r="C17" s="269" t="s">
        <v>233</v>
      </c>
      <c r="D17" s="269"/>
      <c r="E17" s="269"/>
      <c r="F17" s="269"/>
      <c r="G17" s="269"/>
      <c r="H17" s="269"/>
      <c r="I17" s="269"/>
    </row>
    <row r="18" spans="2:9" ht="21" customHeight="1">
      <c r="B18" s="50"/>
      <c r="C18" s="51"/>
      <c r="D18" s="51"/>
      <c r="E18" s="51"/>
      <c r="F18" s="51"/>
      <c r="G18" s="51"/>
      <c r="H18" s="51"/>
      <c r="I18" s="52"/>
    </row>
    <row r="19" spans="2:9" ht="21" customHeight="1">
      <c r="B19" s="46" t="s">
        <v>105</v>
      </c>
      <c r="C19" s="269" t="s">
        <v>234</v>
      </c>
      <c r="D19" s="269"/>
      <c r="E19" s="269"/>
      <c r="F19" s="269"/>
      <c r="G19" s="269"/>
      <c r="H19" s="269"/>
      <c r="I19" s="269"/>
    </row>
    <row r="20" spans="2:9" ht="21" customHeight="1">
      <c r="B20" s="50"/>
      <c r="C20" s="51"/>
      <c r="D20" s="51"/>
      <c r="E20" s="51"/>
      <c r="F20" s="51"/>
      <c r="G20" s="51"/>
      <c r="H20" s="51"/>
      <c r="I20" s="52"/>
    </row>
    <row r="21" spans="2:9" ht="21" customHeight="1">
      <c r="B21" s="46" t="s">
        <v>225</v>
      </c>
      <c r="C21" s="269" t="s">
        <v>235</v>
      </c>
      <c r="D21" s="269"/>
      <c r="E21" s="269"/>
      <c r="F21" s="269"/>
      <c r="G21" s="269"/>
      <c r="H21" s="269"/>
      <c r="I21" s="269"/>
    </row>
    <row r="22" spans="2:9" ht="21" customHeight="1"/>
    <row r="23" spans="2:9" ht="21" customHeight="1"/>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9">
    <mergeCell ref="C21:I21"/>
    <mergeCell ref="C9:I9"/>
    <mergeCell ref="C7:I7"/>
    <mergeCell ref="B2:I2"/>
    <mergeCell ref="C19:I19"/>
    <mergeCell ref="C15:I15"/>
    <mergeCell ref="C13:I13"/>
    <mergeCell ref="C11:I11"/>
    <mergeCell ref="C17:I17"/>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2016,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2016,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J1530"/>
  <sheetViews>
    <sheetView showGridLines="0" view="pageLayout" topLeftCell="A53"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236</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74</v>
      </c>
      <c r="F4" s="272"/>
      <c r="G4" s="272"/>
      <c r="H4" s="272"/>
      <c r="I4" s="272"/>
      <c r="J4" s="272"/>
      <c r="K4" s="272"/>
      <c r="L4" s="272"/>
      <c r="M4" s="273"/>
      <c r="N4" s="271" t="s">
        <v>74</v>
      </c>
      <c r="O4" s="272"/>
      <c r="P4" s="272"/>
      <c r="Q4" s="272"/>
      <c r="R4" s="272"/>
      <c r="S4" s="273"/>
      <c r="T4" s="18" t="s">
        <v>32</v>
      </c>
      <c r="U4" s="272" t="s">
        <v>31</v>
      </c>
      <c r="V4" s="272"/>
      <c r="W4" s="272"/>
      <c r="X4" s="272"/>
      <c r="Y4" s="272"/>
      <c r="Z4" s="273"/>
      <c r="AA4" s="18" t="s">
        <v>32</v>
      </c>
      <c r="AB4" s="271" t="s">
        <v>31</v>
      </c>
      <c r="AC4" s="272"/>
      <c r="AD4" s="272"/>
      <c r="AE4" s="273"/>
      <c r="AF4" s="172"/>
    </row>
    <row r="5" spans="1:36" s="20" customFormat="1" ht="18" customHeight="1">
      <c r="A5" s="317" t="s">
        <v>65</v>
      </c>
      <c r="B5" s="318"/>
      <c r="C5" s="105" t="s">
        <v>33</v>
      </c>
      <c r="D5" s="86">
        <v>1</v>
      </c>
      <c r="E5" s="214">
        <v>0</v>
      </c>
      <c r="F5" s="91">
        <v>0</v>
      </c>
      <c r="G5" s="87">
        <v>0</v>
      </c>
      <c r="H5" s="88">
        <v>0</v>
      </c>
      <c r="I5" s="87">
        <v>12.772</v>
      </c>
      <c r="J5" s="87">
        <v>0</v>
      </c>
      <c r="K5" s="87">
        <v>0</v>
      </c>
      <c r="L5" s="89">
        <v>0</v>
      </c>
      <c r="M5" s="87">
        <v>0</v>
      </c>
      <c r="N5" s="87">
        <v>0</v>
      </c>
      <c r="O5" s="87">
        <v>0</v>
      </c>
      <c r="P5" s="87">
        <v>0</v>
      </c>
      <c r="Q5" s="87">
        <v>0</v>
      </c>
      <c r="R5" s="87">
        <v>0</v>
      </c>
      <c r="S5" s="91">
        <v>0</v>
      </c>
      <c r="T5" s="91">
        <v>2.6502402703880992</v>
      </c>
      <c r="U5" s="87">
        <v>800.45122054794524</v>
      </c>
      <c r="V5" s="87">
        <v>1.7304840000000001</v>
      </c>
      <c r="W5" s="87">
        <v>329.52374309674775</v>
      </c>
      <c r="X5" s="87">
        <v>223.74266399999999</v>
      </c>
      <c r="Y5" s="87">
        <v>23986.284355061503</v>
      </c>
      <c r="Z5" s="91">
        <v>379.50714291059381</v>
      </c>
      <c r="AA5" s="87">
        <v>0</v>
      </c>
      <c r="AB5" s="87">
        <v>0</v>
      </c>
      <c r="AC5" s="87">
        <v>0</v>
      </c>
      <c r="AD5" s="91">
        <v>4778.7730000000001</v>
      </c>
      <c r="AE5" s="216">
        <v>31052.427334590182</v>
      </c>
      <c r="AF5" s="135">
        <v>1</v>
      </c>
      <c r="AG5" s="19"/>
      <c r="AH5" s="131"/>
      <c r="AJ5" s="21"/>
    </row>
    <row r="6" spans="1:36" s="20" customFormat="1" ht="18" customHeight="1">
      <c r="A6" s="319"/>
      <c r="B6" s="291"/>
      <c r="C6" s="106" t="s">
        <v>34</v>
      </c>
      <c r="D6" s="90">
        <v>2</v>
      </c>
      <c r="E6" s="214">
        <v>2687.7199300000002</v>
      </c>
      <c r="F6" s="91">
        <v>20.840739999999997</v>
      </c>
      <c r="G6" s="87">
        <v>1.3240399999999999</v>
      </c>
      <c r="H6" s="91">
        <v>16.329049999999999</v>
      </c>
      <c r="I6" s="87">
        <v>6846.2042849810796</v>
      </c>
      <c r="J6" s="87">
        <v>0</v>
      </c>
      <c r="K6" s="87">
        <v>0</v>
      </c>
      <c r="L6" s="87">
        <v>0</v>
      </c>
      <c r="M6" s="87">
        <v>283.6811824512979</v>
      </c>
      <c r="N6" s="87">
        <v>0</v>
      </c>
      <c r="O6" s="87">
        <v>0</v>
      </c>
      <c r="P6" s="87">
        <v>86.188399999999973</v>
      </c>
      <c r="Q6" s="87">
        <v>0</v>
      </c>
      <c r="R6" s="87">
        <v>0</v>
      </c>
      <c r="S6" s="91">
        <v>0</v>
      </c>
      <c r="T6" s="91">
        <v>16820.229105392726</v>
      </c>
      <c r="U6" s="87">
        <v>0</v>
      </c>
      <c r="V6" s="87">
        <v>0</v>
      </c>
      <c r="W6" s="87">
        <v>0</v>
      </c>
      <c r="X6" s="87">
        <v>0</v>
      </c>
      <c r="Y6" s="87">
        <v>0</v>
      </c>
      <c r="Z6" s="91">
        <v>0</v>
      </c>
      <c r="AA6" s="87">
        <v>4153.5308552911893</v>
      </c>
      <c r="AB6" s="87">
        <v>0</v>
      </c>
      <c r="AC6" s="87">
        <v>5281.3410120000008</v>
      </c>
      <c r="AD6" s="91">
        <v>0</v>
      </c>
      <c r="AE6" s="92">
        <v>453091.02719762822</v>
      </c>
      <c r="AF6" s="135">
        <v>2</v>
      </c>
      <c r="AG6" s="19"/>
      <c r="AH6" s="131"/>
      <c r="AJ6" s="21"/>
    </row>
    <row r="7" spans="1:36" s="20" customFormat="1" ht="18" customHeight="1">
      <c r="A7" s="319"/>
      <c r="B7" s="291"/>
      <c r="C7" s="107" t="s">
        <v>35</v>
      </c>
      <c r="D7" s="93">
        <v>3</v>
      </c>
      <c r="E7" s="214">
        <v>90.012059999999991</v>
      </c>
      <c r="F7" s="91">
        <v>2.1000000000000001E-2</v>
      </c>
      <c r="G7" s="87">
        <v>0</v>
      </c>
      <c r="H7" s="91">
        <v>0</v>
      </c>
      <c r="I7" s="87">
        <v>0</v>
      </c>
      <c r="J7" s="87">
        <v>0</v>
      </c>
      <c r="K7" s="87">
        <v>0</v>
      </c>
      <c r="L7" s="87">
        <v>0</v>
      </c>
      <c r="M7" s="87">
        <v>0</v>
      </c>
      <c r="N7" s="87">
        <v>0.52307000000000003</v>
      </c>
      <c r="O7" s="87">
        <v>0.443</v>
      </c>
      <c r="P7" s="87">
        <v>0</v>
      </c>
      <c r="Q7" s="87">
        <v>13.523719999999999</v>
      </c>
      <c r="R7" s="87">
        <v>3.1800000000000001E-3</v>
      </c>
      <c r="S7" s="91">
        <v>0</v>
      </c>
      <c r="T7" s="91">
        <v>981.28571416850411</v>
      </c>
      <c r="U7" s="87">
        <v>0</v>
      </c>
      <c r="V7" s="87">
        <v>0</v>
      </c>
      <c r="W7" s="87">
        <v>0</v>
      </c>
      <c r="X7" s="87">
        <v>0</v>
      </c>
      <c r="Y7" s="87">
        <v>4.0572699999999999</v>
      </c>
      <c r="Z7" s="91">
        <v>0</v>
      </c>
      <c r="AA7" s="87">
        <v>0</v>
      </c>
      <c r="AB7" s="87">
        <v>0</v>
      </c>
      <c r="AC7" s="87">
        <v>0</v>
      </c>
      <c r="AD7" s="91">
        <v>1.2144999999999999</v>
      </c>
      <c r="AE7" s="92">
        <v>6422.7016610066157</v>
      </c>
      <c r="AF7" s="135">
        <v>3</v>
      </c>
      <c r="AG7" s="19"/>
      <c r="AH7" s="131"/>
      <c r="AJ7" s="21"/>
    </row>
    <row r="8" spans="1:36" s="20" customFormat="1" ht="18" customHeight="1">
      <c r="A8" s="319"/>
      <c r="B8" s="291"/>
      <c r="C8" s="108" t="s">
        <v>36</v>
      </c>
      <c r="D8" s="93">
        <v>4</v>
      </c>
      <c r="E8" s="142">
        <v>2777.7319900000002</v>
      </c>
      <c r="F8" s="98">
        <v>20.861739999999998</v>
      </c>
      <c r="G8" s="97">
        <v>1.3240399999999999</v>
      </c>
      <c r="H8" s="88">
        <v>16.329049999999999</v>
      </c>
      <c r="I8" s="97">
        <v>6858.9762849810795</v>
      </c>
      <c r="J8" s="97">
        <v>0</v>
      </c>
      <c r="K8" s="97">
        <v>0</v>
      </c>
      <c r="L8" s="97">
        <v>0</v>
      </c>
      <c r="M8" s="97">
        <v>283.6811824512979</v>
      </c>
      <c r="N8" s="97">
        <v>0.52307000000001835</v>
      </c>
      <c r="O8" s="97">
        <v>0.44299999999998363</v>
      </c>
      <c r="P8" s="97">
        <v>86.188399999999973</v>
      </c>
      <c r="Q8" s="97">
        <v>13.523719999999912</v>
      </c>
      <c r="R8" s="97">
        <v>3.1800000000004047E-3</v>
      </c>
      <c r="S8" s="98">
        <v>0</v>
      </c>
      <c r="T8" s="98">
        <v>17804.165059831619</v>
      </c>
      <c r="U8" s="97">
        <v>800.45122054794524</v>
      </c>
      <c r="V8" s="97">
        <v>1.7304840000000001</v>
      </c>
      <c r="W8" s="97">
        <v>329.52374309674775</v>
      </c>
      <c r="X8" s="97">
        <v>223.74266399999999</v>
      </c>
      <c r="Y8" s="97">
        <v>23990.341625061505</v>
      </c>
      <c r="Z8" s="98">
        <v>379.50714291059381</v>
      </c>
      <c r="AA8" s="97">
        <v>4153.5308552911893</v>
      </c>
      <c r="AB8" s="97">
        <v>0</v>
      </c>
      <c r="AC8" s="97">
        <v>5281.3410120000008</v>
      </c>
      <c r="AD8" s="98">
        <v>4779.9875000000002</v>
      </c>
      <c r="AE8" s="99">
        <v>490566.15619322512</v>
      </c>
      <c r="AF8" s="141">
        <v>4</v>
      </c>
      <c r="AG8" s="19"/>
      <c r="AH8" s="131"/>
      <c r="AJ8" s="21"/>
    </row>
    <row r="9" spans="1:36" s="20" customFormat="1" ht="18" customHeight="1">
      <c r="A9" s="319"/>
      <c r="B9" s="291"/>
      <c r="C9" s="106" t="s">
        <v>37</v>
      </c>
      <c r="D9" s="90">
        <v>5</v>
      </c>
      <c r="E9" s="214">
        <v>0</v>
      </c>
      <c r="F9" s="91">
        <v>0</v>
      </c>
      <c r="G9" s="87">
        <v>0</v>
      </c>
      <c r="H9" s="88">
        <v>0</v>
      </c>
      <c r="I9" s="87">
        <v>0</v>
      </c>
      <c r="J9" s="87">
        <v>71.110768739493153</v>
      </c>
      <c r="K9" s="87">
        <v>884.74719292419206</v>
      </c>
      <c r="L9" s="87">
        <v>1251.4794986461973</v>
      </c>
      <c r="M9" s="87">
        <v>0</v>
      </c>
      <c r="N9" s="87">
        <v>449.67461904486487</v>
      </c>
      <c r="O9" s="87">
        <v>514.97375304362015</v>
      </c>
      <c r="P9" s="87">
        <v>0</v>
      </c>
      <c r="Q9" s="87">
        <v>1722.1252400834439</v>
      </c>
      <c r="R9" s="87">
        <v>94.247601919529345</v>
      </c>
      <c r="S9" s="91">
        <v>0</v>
      </c>
      <c r="T9" s="91">
        <v>0</v>
      </c>
      <c r="U9" s="87">
        <v>0</v>
      </c>
      <c r="V9" s="87">
        <v>0</v>
      </c>
      <c r="W9" s="87">
        <v>0</v>
      </c>
      <c r="X9" s="87">
        <v>0</v>
      </c>
      <c r="Y9" s="87">
        <v>13890.339627358126</v>
      </c>
      <c r="Z9" s="91">
        <v>0</v>
      </c>
      <c r="AA9" s="87">
        <v>0</v>
      </c>
      <c r="AB9" s="87">
        <v>0</v>
      </c>
      <c r="AC9" s="87">
        <v>0</v>
      </c>
      <c r="AD9" s="91">
        <v>0</v>
      </c>
      <c r="AE9" s="92">
        <v>221502.63577460923</v>
      </c>
      <c r="AF9" s="141">
        <v>5</v>
      </c>
      <c r="AG9" s="19"/>
      <c r="AH9" s="131"/>
      <c r="AJ9" s="21"/>
    </row>
    <row r="10" spans="1:36" s="20" customFormat="1" ht="18" customHeight="1">
      <c r="A10" s="319"/>
      <c r="B10" s="291"/>
      <c r="C10" s="107" t="s">
        <v>38</v>
      </c>
      <c r="D10" s="90">
        <v>6</v>
      </c>
      <c r="E10" s="137">
        <v>0</v>
      </c>
      <c r="F10" s="95">
        <v>0</v>
      </c>
      <c r="G10" s="94">
        <v>0</v>
      </c>
      <c r="H10" s="95">
        <v>3.5200000000000002E-2</v>
      </c>
      <c r="I10" s="94">
        <v>0</v>
      </c>
      <c r="J10" s="94">
        <v>0</v>
      </c>
      <c r="K10" s="94">
        <v>0</v>
      </c>
      <c r="L10" s="94">
        <v>4.9993096224247146E-4</v>
      </c>
      <c r="M10" s="94">
        <v>0</v>
      </c>
      <c r="N10" s="94">
        <v>0</v>
      </c>
      <c r="O10" s="94">
        <v>0</v>
      </c>
      <c r="P10" s="94">
        <v>5.0999999999999996</v>
      </c>
      <c r="Q10" s="94">
        <v>0</v>
      </c>
      <c r="R10" s="94">
        <v>0</v>
      </c>
      <c r="S10" s="95">
        <v>0</v>
      </c>
      <c r="T10" s="95">
        <v>0</v>
      </c>
      <c r="U10" s="94">
        <v>0</v>
      </c>
      <c r="V10" s="94">
        <v>0</v>
      </c>
      <c r="W10" s="94">
        <v>0</v>
      </c>
      <c r="X10" s="94">
        <v>0</v>
      </c>
      <c r="Y10" s="87">
        <v>1.1155613008043078E-3</v>
      </c>
      <c r="Z10" s="91">
        <v>0</v>
      </c>
      <c r="AA10" s="94">
        <v>0</v>
      </c>
      <c r="AB10" s="94">
        <v>0</v>
      </c>
      <c r="AC10" s="94">
        <v>0</v>
      </c>
      <c r="AD10" s="91">
        <v>0</v>
      </c>
      <c r="AE10" s="96">
        <v>161.20509317697852</v>
      </c>
      <c r="AF10" s="135">
        <v>6</v>
      </c>
      <c r="AG10" s="19"/>
      <c r="AH10" s="131"/>
      <c r="AJ10" s="21"/>
    </row>
    <row r="11" spans="1:36" s="23" customFormat="1" ht="18" customHeight="1">
      <c r="A11" s="320"/>
      <c r="B11" s="321"/>
      <c r="C11" s="109" t="s">
        <v>39</v>
      </c>
      <c r="D11" s="100">
        <v>7</v>
      </c>
      <c r="E11" s="140">
        <v>2777.7319900000002</v>
      </c>
      <c r="F11" s="102">
        <v>20.861739999999998</v>
      </c>
      <c r="G11" s="101">
        <v>1.3240399999999999</v>
      </c>
      <c r="H11" s="229">
        <v>16.293849999999999</v>
      </c>
      <c r="I11" s="101">
        <v>6858.9762849810795</v>
      </c>
      <c r="J11" s="101">
        <v>-71.110768739493153</v>
      </c>
      <c r="K11" s="101">
        <v>-884.74719292419206</v>
      </c>
      <c r="L11" s="101">
        <v>-1251.4799985771594</v>
      </c>
      <c r="M11" s="101">
        <v>283.6811824512979</v>
      </c>
      <c r="N11" s="101">
        <v>-449.15154904486485</v>
      </c>
      <c r="O11" s="101">
        <v>-514.53075304362017</v>
      </c>
      <c r="P11" s="101">
        <v>81.088399999999979</v>
      </c>
      <c r="Q11" s="101">
        <v>-1708.601520083444</v>
      </c>
      <c r="R11" s="101">
        <v>-94.244421919529344</v>
      </c>
      <c r="S11" s="102">
        <v>0</v>
      </c>
      <c r="T11" s="102">
        <v>17804.165059831619</v>
      </c>
      <c r="U11" s="101">
        <v>800.45122054794524</v>
      </c>
      <c r="V11" s="101">
        <v>1.7304840000000001</v>
      </c>
      <c r="W11" s="101">
        <v>329.52374309674775</v>
      </c>
      <c r="X11" s="101">
        <v>223.74266399999999</v>
      </c>
      <c r="Y11" s="101">
        <v>10100.000882142078</v>
      </c>
      <c r="Z11" s="102">
        <v>379.50714291059381</v>
      </c>
      <c r="AA11" s="101">
        <v>4153.5308552911893</v>
      </c>
      <c r="AB11" s="101">
        <v>0</v>
      </c>
      <c r="AC11" s="101">
        <v>5281.3410120000008</v>
      </c>
      <c r="AD11" s="102">
        <v>4779.9875000000002</v>
      </c>
      <c r="AE11" s="99">
        <v>268902.31532543886</v>
      </c>
      <c r="AF11" s="141">
        <v>7</v>
      </c>
      <c r="AG11" s="22"/>
      <c r="AH11" s="131"/>
      <c r="AJ11" s="24"/>
    </row>
    <row r="12" spans="1:36" s="20" customFormat="1" ht="18" customHeight="1">
      <c r="A12" s="288" t="s">
        <v>68</v>
      </c>
      <c r="B12" s="283"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289"/>
      <c r="B13" s="284"/>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289"/>
      <c r="B14" s="284"/>
      <c r="C14" s="106" t="s">
        <v>82</v>
      </c>
      <c r="D14" s="90">
        <v>10</v>
      </c>
      <c r="E14" s="214">
        <v>2395.2373700000003</v>
      </c>
      <c r="F14" s="91">
        <v>0</v>
      </c>
      <c r="G14" s="87">
        <v>0</v>
      </c>
      <c r="H14" s="91">
        <v>0</v>
      </c>
      <c r="I14" s="87">
        <v>0</v>
      </c>
      <c r="J14" s="87">
        <v>0</v>
      </c>
      <c r="K14" s="87">
        <v>0</v>
      </c>
      <c r="L14" s="87">
        <v>0</v>
      </c>
      <c r="M14" s="87">
        <v>0</v>
      </c>
      <c r="N14" s="87">
        <v>14.17689</v>
      </c>
      <c r="O14" s="87">
        <v>0</v>
      </c>
      <c r="P14" s="87">
        <v>0</v>
      </c>
      <c r="Q14" s="87">
        <v>0</v>
      </c>
      <c r="R14" s="87">
        <v>0</v>
      </c>
      <c r="S14" s="91">
        <v>0</v>
      </c>
      <c r="T14" s="91">
        <v>131.78967499999999</v>
      </c>
      <c r="U14" s="87">
        <v>0</v>
      </c>
      <c r="V14" s="87">
        <v>0</v>
      </c>
      <c r="W14" s="87">
        <v>0</v>
      </c>
      <c r="X14" s="87">
        <v>0</v>
      </c>
      <c r="Y14" s="87">
        <v>1499.7370000000001</v>
      </c>
      <c r="Z14" s="91">
        <v>0</v>
      </c>
      <c r="AA14" s="87">
        <v>0</v>
      </c>
      <c r="AB14" s="87">
        <v>0</v>
      </c>
      <c r="AC14" s="87">
        <v>383.17419000000001</v>
      </c>
      <c r="AD14" s="91">
        <v>93.855000000000004</v>
      </c>
      <c r="AE14" s="92">
        <v>63384.146150000008</v>
      </c>
      <c r="AF14" s="135">
        <v>10</v>
      </c>
      <c r="AG14" s="19"/>
      <c r="AH14" s="131"/>
      <c r="AJ14" s="21"/>
    </row>
    <row r="15" spans="1:36" s="20" customFormat="1" ht="18" customHeight="1">
      <c r="A15" s="289"/>
      <c r="B15" s="284"/>
      <c r="C15" s="106" t="s">
        <v>10</v>
      </c>
      <c r="D15" s="90">
        <v>11</v>
      </c>
      <c r="E15" s="214">
        <v>374.67106999999999</v>
      </c>
      <c r="F15" s="91">
        <v>0</v>
      </c>
      <c r="G15" s="87">
        <v>0</v>
      </c>
      <c r="H15" s="91">
        <v>0</v>
      </c>
      <c r="I15" s="87">
        <v>0</v>
      </c>
      <c r="J15" s="87">
        <v>0</v>
      </c>
      <c r="K15" s="87">
        <v>0</v>
      </c>
      <c r="L15" s="87">
        <v>0</v>
      </c>
      <c r="M15" s="87">
        <v>0</v>
      </c>
      <c r="N15" s="87">
        <v>1.0281</v>
      </c>
      <c r="O15" s="87">
        <v>0</v>
      </c>
      <c r="P15" s="87">
        <v>0</v>
      </c>
      <c r="Q15" s="87">
        <v>0</v>
      </c>
      <c r="R15" s="87">
        <v>0</v>
      </c>
      <c r="S15" s="91">
        <v>0</v>
      </c>
      <c r="T15" s="91">
        <v>895.19859358357769</v>
      </c>
      <c r="U15" s="87">
        <v>0</v>
      </c>
      <c r="V15" s="87">
        <v>0</v>
      </c>
      <c r="W15" s="87">
        <v>0</v>
      </c>
      <c r="X15" s="87">
        <v>0</v>
      </c>
      <c r="Y15" s="87">
        <v>2373.9087863192071</v>
      </c>
      <c r="Z15" s="91">
        <v>0</v>
      </c>
      <c r="AA15" s="87">
        <v>0</v>
      </c>
      <c r="AB15" s="87">
        <v>0</v>
      </c>
      <c r="AC15" s="87">
        <v>1537.3918700000002</v>
      </c>
      <c r="AD15" s="91">
        <v>1679.6890000000001</v>
      </c>
      <c r="AE15" s="92">
        <v>18571.286233220086</v>
      </c>
      <c r="AF15" s="135">
        <v>11</v>
      </c>
      <c r="AG15" s="19"/>
      <c r="AH15" s="131"/>
      <c r="AJ15" s="21"/>
    </row>
    <row r="16" spans="1:36" s="20" customFormat="1" ht="18" customHeight="1">
      <c r="A16" s="289"/>
      <c r="B16" s="284"/>
      <c r="C16" s="106" t="s">
        <v>83</v>
      </c>
      <c r="D16" s="90">
        <v>12</v>
      </c>
      <c r="E16" s="214">
        <v>0</v>
      </c>
      <c r="F16" s="91">
        <v>0</v>
      </c>
      <c r="G16" s="87">
        <v>0</v>
      </c>
      <c r="H16" s="91">
        <v>0</v>
      </c>
      <c r="I16" s="87">
        <v>0</v>
      </c>
      <c r="J16" s="87">
        <v>0</v>
      </c>
      <c r="K16" s="87">
        <v>0</v>
      </c>
      <c r="L16" s="87">
        <v>0</v>
      </c>
      <c r="M16" s="87">
        <v>0</v>
      </c>
      <c r="N16" s="87">
        <v>1.9109999999999999E-2</v>
      </c>
      <c r="O16" s="87">
        <v>0</v>
      </c>
      <c r="P16" s="87">
        <v>0</v>
      </c>
      <c r="Q16" s="87">
        <v>0</v>
      </c>
      <c r="R16" s="87">
        <v>0</v>
      </c>
      <c r="S16" s="91">
        <v>0</v>
      </c>
      <c r="T16" s="91">
        <v>782.76435000000004</v>
      </c>
      <c r="U16" s="87">
        <v>0</v>
      </c>
      <c r="V16" s="87">
        <v>0</v>
      </c>
      <c r="W16" s="87">
        <v>0</v>
      </c>
      <c r="X16" s="87">
        <v>0</v>
      </c>
      <c r="Y16" s="87">
        <v>0</v>
      </c>
      <c r="Z16" s="91">
        <v>0</v>
      </c>
      <c r="AA16" s="87">
        <v>0</v>
      </c>
      <c r="AB16" s="87">
        <v>0</v>
      </c>
      <c r="AC16" s="87">
        <v>113.8908</v>
      </c>
      <c r="AD16" s="91">
        <v>0</v>
      </c>
      <c r="AE16" s="92">
        <v>2932.6566500000004</v>
      </c>
      <c r="AF16" s="135">
        <v>12</v>
      </c>
      <c r="AG16" s="19"/>
      <c r="AH16" s="131"/>
    </row>
    <row r="17" spans="1:36" s="20" customFormat="1" ht="18" customHeight="1">
      <c r="A17" s="289"/>
      <c r="B17" s="284"/>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289"/>
      <c r="B18" s="284"/>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1.7304840000000001</v>
      </c>
      <c r="W18" s="87">
        <v>0</v>
      </c>
      <c r="X18" s="87">
        <v>0</v>
      </c>
      <c r="Y18" s="87">
        <v>0</v>
      </c>
      <c r="Z18" s="91">
        <v>0</v>
      </c>
      <c r="AA18" s="87">
        <v>0</v>
      </c>
      <c r="AB18" s="87">
        <v>0</v>
      </c>
      <c r="AC18" s="87">
        <v>0</v>
      </c>
      <c r="AD18" s="91">
        <v>0</v>
      </c>
      <c r="AE18" s="92">
        <v>1.7304840000000001</v>
      </c>
      <c r="AF18" s="135">
        <v>14</v>
      </c>
      <c r="AG18" s="19"/>
      <c r="AH18" s="131"/>
    </row>
    <row r="19" spans="1:36" s="20" customFormat="1" ht="18" customHeight="1">
      <c r="A19" s="289"/>
      <c r="B19" s="284"/>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675.23372054794527</v>
      </c>
      <c r="V19" s="87">
        <v>0</v>
      </c>
      <c r="W19" s="87">
        <v>329.52374309674775</v>
      </c>
      <c r="X19" s="87">
        <v>97.742664000000005</v>
      </c>
      <c r="Y19" s="87">
        <v>403.96745369424701</v>
      </c>
      <c r="Z19" s="91">
        <v>0</v>
      </c>
      <c r="AA19" s="87">
        <v>0</v>
      </c>
      <c r="AB19" s="87">
        <v>0</v>
      </c>
      <c r="AC19" s="87">
        <v>0</v>
      </c>
      <c r="AD19" s="91">
        <v>0</v>
      </c>
      <c r="AE19" s="92">
        <v>1506.4675813389401</v>
      </c>
      <c r="AF19" s="135">
        <v>15</v>
      </c>
      <c r="AG19" s="19"/>
      <c r="AH19" s="131"/>
    </row>
    <row r="20" spans="1:36" s="20" customFormat="1" ht="18" customHeight="1">
      <c r="A20" s="289"/>
      <c r="B20" s="284"/>
      <c r="C20" s="106" t="s">
        <v>85</v>
      </c>
      <c r="D20" s="90">
        <v>16</v>
      </c>
      <c r="E20" s="214">
        <v>6.5395500000000002</v>
      </c>
      <c r="F20" s="91">
        <v>0</v>
      </c>
      <c r="G20" s="87">
        <v>0</v>
      </c>
      <c r="H20" s="91">
        <v>0</v>
      </c>
      <c r="I20" s="87">
        <v>0</v>
      </c>
      <c r="J20" s="87">
        <v>0</v>
      </c>
      <c r="K20" s="87">
        <v>0</v>
      </c>
      <c r="L20" s="87">
        <v>0</v>
      </c>
      <c r="M20" s="87">
        <v>0</v>
      </c>
      <c r="N20" s="87">
        <v>0.97909999999999997</v>
      </c>
      <c r="O20" s="87">
        <v>0</v>
      </c>
      <c r="P20" s="87">
        <v>0</v>
      </c>
      <c r="Q20" s="87">
        <v>0</v>
      </c>
      <c r="R20" s="87">
        <v>0</v>
      </c>
      <c r="S20" s="91">
        <v>0</v>
      </c>
      <c r="T20" s="91">
        <v>845.44080154320966</v>
      </c>
      <c r="U20" s="87">
        <v>0</v>
      </c>
      <c r="V20" s="87">
        <v>0</v>
      </c>
      <c r="W20" s="87">
        <v>0</v>
      </c>
      <c r="X20" s="87">
        <v>0</v>
      </c>
      <c r="Y20" s="87">
        <v>2311.7125000000001</v>
      </c>
      <c r="Z20" s="91">
        <v>0</v>
      </c>
      <c r="AA20" s="87">
        <v>0.33777777777777779</v>
      </c>
      <c r="AB20" s="87">
        <v>0</v>
      </c>
      <c r="AC20" s="87">
        <v>148.14726000000002</v>
      </c>
      <c r="AD20" s="91">
        <v>3006.4435000000003</v>
      </c>
      <c r="AE20" s="92">
        <v>8721.2737955555549</v>
      </c>
      <c r="AF20" s="135">
        <v>16</v>
      </c>
      <c r="AG20" s="19"/>
      <c r="AH20" s="131"/>
    </row>
    <row r="21" spans="1:36" s="20" customFormat="1" ht="18" customHeight="1">
      <c r="A21" s="289"/>
      <c r="B21" s="284"/>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289"/>
      <c r="B22" s="284"/>
      <c r="C22" s="106" t="s">
        <v>45</v>
      </c>
      <c r="D22" s="90">
        <v>18</v>
      </c>
      <c r="E22" s="214">
        <v>0</v>
      </c>
      <c r="F22" s="91">
        <v>0</v>
      </c>
      <c r="G22" s="87">
        <v>0</v>
      </c>
      <c r="H22" s="91">
        <v>0</v>
      </c>
      <c r="I22" s="87">
        <v>6858.9762849810795</v>
      </c>
      <c r="J22" s="87">
        <v>0</v>
      </c>
      <c r="K22" s="87">
        <v>0</v>
      </c>
      <c r="L22" s="87">
        <v>0</v>
      </c>
      <c r="M22" s="87">
        <v>0</v>
      </c>
      <c r="N22" s="87">
        <v>0</v>
      </c>
      <c r="O22" s="87">
        <v>0</v>
      </c>
      <c r="P22" s="87">
        <v>0</v>
      </c>
      <c r="Q22" s="87">
        <v>176.55553599761279</v>
      </c>
      <c r="R22" s="87">
        <v>0</v>
      </c>
      <c r="S22" s="91">
        <v>0</v>
      </c>
      <c r="T22" s="91">
        <v>0</v>
      </c>
      <c r="U22" s="87">
        <v>0</v>
      </c>
      <c r="V22" s="87">
        <v>0</v>
      </c>
      <c r="W22" s="87">
        <v>0</v>
      </c>
      <c r="X22" s="87">
        <v>0</v>
      </c>
      <c r="Y22" s="87">
        <v>0</v>
      </c>
      <c r="Z22" s="91">
        <v>0</v>
      </c>
      <c r="AA22" s="87">
        <v>0</v>
      </c>
      <c r="AB22" s="87">
        <v>0</v>
      </c>
      <c r="AC22" s="87">
        <v>0</v>
      </c>
      <c r="AD22" s="91">
        <v>0</v>
      </c>
      <c r="AE22" s="92">
        <v>296044.03518884233</v>
      </c>
      <c r="AF22" s="135">
        <v>18</v>
      </c>
      <c r="AG22" s="19"/>
      <c r="AH22" s="131"/>
    </row>
    <row r="23" spans="1:36" s="20" customFormat="1" ht="18" customHeight="1">
      <c r="A23" s="289"/>
      <c r="B23" s="284"/>
      <c r="C23" s="107" t="s">
        <v>46</v>
      </c>
      <c r="D23" s="90">
        <v>19</v>
      </c>
      <c r="E23" s="214">
        <v>0</v>
      </c>
      <c r="F23" s="91">
        <v>0</v>
      </c>
      <c r="G23" s="87">
        <v>0</v>
      </c>
      <c r="H23" s="91">
        <v>0</v>
      </c>
      <c r="I23" s="87">
        <v>0</v>
      </c>
      <c r="J23" s="87">
        <v>0</v>
      </c>
      <c r="K23" s="87">
        <v>0</v>
      </c>
      <c r="L23" s="87">
        <v>0</v>
      </c>
      <c r="M23" s="87">
        <v>0</v>
      </c>
      <c r="N23" s="87">
        <v>0.82861572309417131</v>
      </c>
      <c r="O23" s="87">
        <v>0</v>
      </c>
      <c r="P23" s="87">
        <v>0</v>
      </c>
      <c r="Q23" s="87">
        <v>0</v>
      </c>
      <c r="R23" s="87">
        <v>0</v>
      </c>
      <c r="S23" s="91">
        <v>0</v>
      </c>
      <c r="T23" s="91">
        <v>232.34561532821218</v>
      </c>
      <c r="U23" s="87">
        <v>0</v>
      </c>
      <c r="V23" s="87">
        <v>0</v>
      </c>
      <c r="W23" s="87">
        <v>0</v>
      </c>
      <c r="X23" s="87">
        <v>0</v>
      </c>
      <c r="Y23" s="87">
        <v>0</v>
      </c>
      <c r="Z23" s="91">
        <v>0</v>
      </c>
      <c r="AA23" s="87">
        <v>0</v>
      </c>
      <c r="AB23" s="87">
        <v>0</v>
      </c>
      <c r="AC23" s="87">
        <v>0</v>
      </c>
      <c r="AD23" s="91">
        <v>0</v>
      </c>
      <c r="AE23" s="92">
        <v>871.92222598156388</v>
      </c>
      <c r="AF23" s="135">
        <v>19</v>
      </c>
      <c r="AG23" s="19"/>
      <c r="AH23" s="131"/>
    </row>
    <row r="24" spans="1:36" s="20" customFormat="1" ht="18" customHeight="1">
      <c r="A24" s="289"/>
      <c r="B24" s="285"/>
      <c r="C24" s="112" t="s">
        <v>47</v>
      </c>
      <c r="D24" s="100">
        <v>20</v>
      </c>
      <c r="E24" s="140">
        <v>2776.4479900000001</v>
      </c>
      <c r="F24" s="102">
        <v>0</v>
      </c>
      <c r="G24" s="101">
        <v>0</v>
      </c>
      <c r="H24" s="88">
        <v>0</v>
      </c>
      <c r="I24" s="101">
        <v>6858.9762849810795</v>
      </c>
      <c r="J24" s="101">
        <v>0</v>
      </c>
      <c r="K24" s="101">
        <v>0</v>
      </c>
      <c r="L24" s="101">
        <v>0</v>
      </c>
      <c r="M24" s="101">
        <v>0</v>
      </c>
      <c r="N24" s="101">
        <v>17.031815723094169</v>
      </c>
      <c r="O24" s="101">
        <v>0</v>
      </c>
      <c r="P24" s="101">
        <v>0</v>
      </c>
      <c r="Q24" s="101">
        <v>176.55553599761279</v>
      </c>
      <c r="R24" s="101">
        <v>0</v>
      </c>
      <c r="S24" s="102">
        <v>0</v>
      </c>
      <c r="T24" s="102">
        <v>2887.5390354549995</v>
      </c>
      <c r="U24" s="101">
        <v>675.23372054794527</v>
      </c>
      <c r="V24" s="101">
        <v>1.7304840000000001</v>
      </c>
      <c r="W24" s="101">
        <v>329.52374309674775</v>
      </c>
      <c r="X24" s="101">
        <v>97.742664000000005</v>
      </c>
      <c r="Y24" s="101">
        <v>6589.3257400134544</v>
      </c>
      <c r="Z24" s="102">
        <v>0</v>
      </c>
      <c r="AA24" s="101">
        <v>0.33777777777777779</v>
      </c>
      <c r="AB24" s="101">
        <v>0</v>
      </c>
      <c r="AC24" s="101">
        <v>2182.60412</v>
      </c>
      <c r="AD24" s="102">
        <v>4779.9875000000002</v>
      </c>
      <c r="AE24" s="99">
        <v>392033.51830893854</v>
      </c>
      <c r="AF24" s="139">
        <v>20</v>
      </c>
      <c r="AG24" s="19"/>
      <c r="AH24" s="131"/>
    </row>
    <row r="25" spans="1:36" s="20" customFormat="1" ht="18" customHeight="1">
      <c r="A25" s="289"/>
      <c r="B25" s="283"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289"/>
      <c r="B26" s="284"/>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289"/>
      <c r="B27" s="284"/>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8184.7204499999998</v>
      </c>
      <c r="AB27" s="87">
        <v>0</v>
      </c>
      <c r="AC27" s="87">
        <v>0</v>
      </c>
      <c r="AD27" s="91">
        <v>0</v>
      </c>
      <c r="AE27" s="92">
        <v>29464.993620000001</v>
      </c>
      <c r="AF27" s="135">
        <v>23</v>
      </c>
      <c r="AG27" s="19"/>
      <c r="AH27" s="131"/>
      <c r="AI27" s="25"/>
    </row>
    <row r="28" spans="1:36" s="20" customFormat="1" ht="18" customHeight="1">
      <c r="A28" s="289"/>
      <c r="B28" s="284"/>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1045.0313799999999</v>
      </c>
      <c r="AB28" s="87">
        <v>0</v>
      </c>
      <c r="AC28" s="87">
        <v>10767.04844</v>
      </c>
      <c r="AD28" s="91">
        <v>0</v>
      </c>
      <c r="AE28" s="92">
        <v>14529.161408</v>
      </c>
      <c r="AF28" s="135">
        <v>24</v>
      </c>
      <c r="AG28" s="19"/>
      <c r="AH28" s="131"/>
    </row>
    <row r="29" spans="1:36" s="20" customFormat="1" ht="18" customHeight="1">
      <c r="A29" s="289"/>
      <c r="B29" s="284"/>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415.82146999999998</v>
      </c>
      <c r="AB29" s="87">
        <v>0</v>
      </c>
      <c r="AC29" s="87">
        <v>0</v>
      </c>
      <c r="AD29" s="91">
        <v>0</v>
      </c>
      <c r="AE29" s="92">
        <v>1496.9572920000001</v>
      </c>
      <c r="AF29" s="135">
        <v>25</v>
      </c>
      <c r="AG29" s="19"/>
      <c r="AH29" s="131"/>
    </row>
    <row r="30" spans="1:36" s="20" customFormat="1" ht="18" customHeight="1">
      <c r="A30" s="289"/>
      <c r="B30" s="284"/>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289"/>
      <c r="B31" s="284"/>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0.48069000000000001</v>
      </c>
      <c r="AB31" s="87">
        <v>0</v>
      </c>
      <c r="AC31" s="87">
        <v>0</v>
      </c>
      <c r="AD31" s="91">
        <v>0</v>
      </c>
      <c r="AE31" s="92">
        <v>1.7304840000000001</v>
      </c>
      <c r="AF31" s="135">
        <v>27</v>
      </c>
      <c r="AG31" s="19"/>
      <c r="AH31" s="131"/>
    </row>
    <row r="32" spans="1:36" s="20" customFormat="1" ht="18" customHeight="1">
      <c r="A32" s="289"/>
      <c r="B32" s="284"/>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247.67490308242995</v>
      </c>
      <c r="AB32" s="87">
        <v>0</v>
      </c>
      <c r="AC32" s="87">
        <v>0</v>
      </c>
      <c r="AD32" s="91">
        <v>0</v>
      </c>
      <c r="AE32" s="92">
        <v>891.62965109674781</v>
      </c>
      <c r="AF32" s="135">
        <v>28</v>
      </c>
      <c r="AG32" s="19"/>
      <c r="AH32" s="131"/>
      <c r="AJ32" s="21"/>
    </row>
    <row r="33" spans="1:36" s="20" customFormat="1" ht="18" customHeight="1">
      <c r="A33" s="289"/>
      <c r="B33" s="284"/>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8085.0929399999995</v>
      </c>
      <c r="AD33" s="91">
        <v>0</v>
      </c>
      <c r="AE33" s="92">
        <v>8085.0929399999995</v>
      </c>
      <c r="AF33" s="135">
        <v>29</v>
      </c>
      <c r="AG33" s="19"/>
      <c r="AH33" s="131"/>
      <c r="AI33" s="25"/>
      <c r="AJ33" s="21"/>
    </row>
    <row r="34" spans="1:36" s="20" customFormat="1" ht="18" customHeight="1">
      <c r="A34" s="289"/>
      <c r="B34" s="284"/>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289"/>
      <c r="B35" s="284"/>
      <c r="C35" s="106" t="s">
        <v>45</v>
      </c>
      <c r="D35" s="90">
        <v>31</v>
      </c>
      <c r="E35" s="214">
        <v>0</v>
      </c>
      <c r="F35" s="91">
        <v>0</v>
      </c>
      <c r="G35" s="87">
        <v>0</v>
      </c>
      <c r="H35" s="91">
        <v>0</v>
      </c>
      <c r="I35" s="87">
        <v>0</v>
      </c>
      <c r="J35" s="87">
        <v>84.626689716399497</v>
      </c>
      <c r="K35" s="87">
        <v>1197.6350483247193</v>
      </c>
      <c r="L35" s="87">
        <v>2082.1430133158574</v>
      </c>
      <c r="M35" s="87">
        <v>0</v>
      </c>
      <c r="N35" s="87">
        <v>628.5498461231798</v>
      </c>
      <c r="O35" s="87">
        <v>549.95795304362014</v>
      </c>
      <c r="P35" s="87">
        <v>37.425000000000004</v>
      </c>
      <c r="Q35" s="87">
        <v>2100.0977797397059</v>
      </c>
      <c r="R35" s="87">
        <v>105.02900000000001</v>
      </c>
      <c r="S35" s="91">
        <v>233.60355999999999</v>
      </c>
      <c r="T35" s="91">
        <v>0</v>
      </c>
      <c r="U35" s="87">
        <v>0</v>
      </c>
      <c r="V35" s="87">
        <v>0</v>
      </c>
      <c r="W35" s="87">
        <v>0</v>
      </c>
      <c r="X35" s="87">
        <v>0</v>
      </c>
      <c r="Y35" s="87">
        <v>0</v>
      </c>
      <c r="Z35" s="91">
        <v>0</v>
      </c>
      <c r="AA35" s="87">
        <v>0</v>
      </c>
      <c r="AB35" s="87">
        <v>0</v>
      </c>
      <c r="AC35" s="87">
        <v>0</v>
      </c>
      <c r="AD35" s="91">
        <v>0</v>
      </c>
      <c r="AE35" s="92">
        <v>292751.93863292079</v>
      </c>
      <c r="AF35" s="135">
        <v>31</v>
      </c>
      <c r="AG35" s="19"/>
      <c r="AH35" s="131"/>
      <c r="AJ35" s="21"/>
    </row>
    <row r="36" spans="1:36" s="20" customFormat="1" ht="18" customHeight="1">
      <c r="A36" s="289"/>
      <c r="B36" s="284"/>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131.40004000000005</v>
      </c>
      <c r="AB36" s="87">
        <v>0</v>
      </c>
      <c r="AC36" s="87">
        <v>0</v>
      </c>
      <c r="AD36" s="91">
        <v>0</v>
      </c>
      <c r="AE36" s="92">
        <v>473.04014400000017</v>
      </c>
      <c r="AF36" s="135">
        <v>32</v>
      </c>
      <c r="AG36" s="19"/>
      <c r="AH36" s="131"/>
      <c r="AJ36" s="21"/>
    </row>
    <row r="37" spans="1:36" s="20" customFormat="1" ht="18" customHeight="1">
      <c r="A37" s="289"/>
      <c r="B37" s="285"/>
      <c r="C37" s="109" t="s">
        <v>48</v>
      </c>
      <c r="D37" s="86">
        <v>33</v>
      </c>
      <c r="E37" s="142">
        <v>0</v>
      </c>
      <c r="F37" s="102">
        <v>0</v>
      </c>
      <c r="G37" s="101">
        <v>0</v>
      </c>
      <c r="H37" s="88">
        <v>0</v>
      </c>
      <c r="I37" s="101">
        <v>0</v>
      </c>
      <c r="J37" s="101">
        <v>84.626689716399497</v>
      </c>
      <c r="K37" s="101">
        <v>1197.6350483247193</v>
      </c>
      <c r="L37" s="101">
        <v>2082.1430133158574</v>
      </c>
      <c r="M37" s="101">
        <v>0</v>
      </c>
      <c r="N37" s="101">
        <v>628.5498461231798</v>
      </c>
      <c r="O37" s="101">
        <v>549.95795304362014</v>
      </c>
      <c r="P37" s="101">
        <v>37.425000000000004</v>
      </c>
      <c r="Q37" s="101">
        <v>2100.0977797397059</v>
      </c>
      <c r="R37" s="101">
        <v>105.02900000000001</v>
      </c>
      <c r="S37" s="102">
        <v>233.60355999999999</v>
      </c>
      <c r="T37" s="102">
        <v>0</v>
      </c>
      <c r="U37" s="101">
        <v>0</v>
      </c>
      <c r="V37" s="101">
        <v>0</v>
      </c>
      <c r="W37" s="101">
        <v>0</v>
      </c>
      <c r="X37" s="101">
        <v>0</v>
      </c>
      <c r="Y37" s="97">
        <v>0</v>
      </c>
      <c r="Z37" s="102">
        <v>0</v>
      </c>
      <c r="AA37" s="101">
        <v>10025.128933082431</v>
      </c>
      <c r="AB37" s="101">
        <v>0</v>
      </c>
      <c r="AC37" s="101">
        <v>18852.141380000001</v>
      </c>
      <c r="AD37" s="98">
        <v>0</v>
      </c>
      <c r="AE37" s="99">
        <v>347694.54417201754</v>
      </c>
      <c r="AF37" s="139">
        <v>33</v>
      </c>
      <c r="AG37" s="19"/>
      <c r="AH37" s="131"/>
      <c r="AJ37" s="21"/>
    </row>
    <row r="38" spans="1:36" s="20" customFormat="1" ht="18" customHeight="1">
      <c r="A38" s="289"/>
      <c r="B38" s="291"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289"/>
      <c r="B39" s="291"/>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289"/>
      <c r="B40" s="291"/>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831.32384308242911</v>
      </c>
      <c r="AB40" s="87">
        <v>0</v>
      </c>
      <c r="AC40" s="87">
        <v>1415.485872</v>
      </c>
      <c r="AD40" s="91">
        <v>0</v>
      </c>
      <c r="AE40" s="92">
        <v>4408.2517070967451</v>
      </c>
      <c r="AF40" s="135">
        <v>36</v>
      </c>
      <c r="AG40" s="19"/>
      <c r="AH40" s="131"/>
      <c r="AJ40" s="21"/>
    </row>
    <row r="41" spans="1:36" s="20" customFormat="1" ht="18" customHeight="1">
      <c r="A41" s="289"/>
      <c r="B41" s="291"/>
      <c r="C41" s="106" t="s">
        <v>50</v>
      </c>
      <c r="D41" s="90">
        <v>37</v>
      </c>
      <c r="E41" s="214">
        <v>0</v>
      </c>
      <c r="F41" s="91">
        <v>0</v>
      </c>
      <c r="G41" s="87">
        <v>0</v>
      </c>
      <c r="H41" s="91">
        <v>0</v>
      </c>
      <c r="I41" s="87">
        <v>0</v>
      </c>
      <c r="J41" s="87">
        <v>0</v>
      </c>
      <c r="K41" s="87">
        <v>0</v>
      </c>
      <c r="L41" s="87">
        <v>0</v>
      </c>
      <c r="M41" s="87">
        <v>0</v>
      </c>
      <c r="N41" s="87">
        <v>4.2599999999999999E-3</v>
      </c>
      <c r="O41" s="87">
        <v>0</v>
      </c>
      <c r="P41" s="87">
        <v>0</v>
      </c>
      <c r="Q41" s="87">
        <v>0</v>
      </c>
      <c r="R41" s="87">
        <v>0</v>
      </c>
      <c r="S41" s="91">
        <v>0</v>
      </c>
      <c r="T41" s="91">
        <v>0</v>
      </c>
      <c r="U41" s="87">
        <v>0</v>
      </c>
      <c r="V41" s="87">
        <v>0</v>
      </c>
      <c r="W41" s="87">
        <v>0</v>
      </c>
      <c r="X41" s="87">
        <v>0</v>
      </c>
      <c r="Y41" s="87">
        <v>0</v>
      </c>
      <c r="Z41" s="91">
        <v>0</v>
      </c>
      <c r="AA41" s="87">
        <v>4.9379999999999997</v>
      </c>
      <c r="AB41" s="87">
        <v>0</v>
      </c>
      <c r="AC41" s="87">
        <v>29.593439999999998</v>
      </c>
      <c r="AD41" s="91">
        <v>0</v>
      </c>
      <c r="AE41" s="92">
        <v>47.552659999999996</v>
      </c>
      <c r="AF41" s="135">
        <v>37</v>
      </c>
      <c r="AG41" s="19"/>
      <c r="AH41" s="131"/>
      <c r="AJ41" s="21"/>
    </row>
    <row r="42" spans="1:36" s="20" customFormat="1" ht="18" customHeight="1">
      <c r="A42" s="289"/>
      <c r="B42" s="291"/>
      <c r="C42" s="106" t="s">
        <v>5</v>
      </c>
      <c r="D42" s="90">
        <v>38</v>
      </c>
      <c r="E42" s="214">
        <v>0</v>
      </c>
      <c r="F42" s="91">
        <v>0</v>
      </c>
      <c r="G42" s="87">
        <v>0</v>
      </c>
      <c r="H42" s="91">
        <v>0</v>
      </c>
      <c r="I42" s="87">
        <v>0</v>
      </c>
      <c r="J42" s="87">
        <v>0</v>
      </c>
      <c r="K42" s="87">
        <v>0</v>
      </c>
      <c r="L42" s="87">
        <v>9.4326596649522924E-3</v>
      </c>
      <c r="M42" s="87">
        <v>0</v>
      </c>
      <c r="N42" s="87">
        <v>0.1797</v>
      </c>
      <c r="O42" s="87">
        <v>3.9731999999999998</v>
      </c>
      <c r="P42" s="87">
        <v>37.308999999999997</v>
      </c>
      <c r="Q42" s="87">
        <v>5.1020000000000003</v>
      </c>
      <c r="R42" s="87">
        <v>4.0000000000000003E-5</v>
      </c>
      <c r="S42" s="91">
        <v>233.60355999999999</v>
      </c>
      <c r="T42" s="91">
        <v>1400.2447555555555</v>
      </c>
      <c r="U42" s="87">
        <v>0</v>
      </c>
      <c r="V42" s="87">
        <v>0</v>
      </c>
      <c r="W42" s="87">
        <v>0</v>
      </c>
      <c r="X42" s="87">
        <v>0</v>
      </c>
      <c r="Y42" s="87">
        <v>2.1048326430269961E-2</v>
      </c>
      <c r="Z42" s="91">
        <v>0</v>
      </c>
      <c r="AA42" s="87">
        <v>457.04500000000002</v>
      </c>
      <c r="AB42" s="87">
        <v>0</v>
      </c>
      <c r="AC42" s="87">
        <v>1882.8953100000001</v>
      </c>
      <c r="AD42" s="91">
        <v>0</v>
      </c>
      <c r="AE42" s="92">
        <v>20178.994192395825</v>
      </c>
      <c r="AF42" s="135">
        <v>38</v>
      </c>
      <c r="AG42" s="19"/>
      <c r="AH42" s="131"/>
      <c r="AJ42" s="21"/>
    </row>
    <row r="43" spans="1:36" s="20" customFormat="1" ht="18" customHeight="1">
      <c r="A43" s="289"/>
      <c r="B43" s="291"/>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8.4930000000000003</v>
      </c>
      <c r="V43" s="87">
        <v>0</v>
      </c>
      <c r="W43" s="87">
        <v>0</v>
      </c>
      <c r="X43" s="87">
        <v>0</v>
      </c>
      <c r="Y43" s="87">
        <v>0</v>
      </c>
      <c r="Z43" s="91">
        <v>0</v>
      </c>
      <c r="AA43" s="87">
        <v>66.228030000000004</v>
      </c>
      <c r="AB43" s="87">
        <v>0</v>
      </c>
      <c r="AC43" s="87">
        <v>0</v>
      </c>
      <c r="AD43" s="91">
        <v>0</v>
      </c>
      <c r="AE43" s="92">
        <v>246.91390800000002</v>
      </c>
      <c r="AF43" s="135">
        <v>39</v>
      </c>
      <c r="AG43" s="19"/>
      <c r="AH43" s="131"/>
      <c r="AJ43" s="21"/>
    </row>
    <row r="44" spans="1:36" s="20" customFormat="1" ht="18" customHeight="1">
      <c r="A44" s="289"/>
      <c r="B44" s="291"/>
      <c r="C44" s="113" t="s">
        <v>51</v>
      </c>
      <c r="D44" s="100">
        <v>40</v>
      </c>
      <c r="E44" s="140">
        <v>0</v>
      </c>
      <c r="F44" s="102">
        <v>0</v>
      </c>
      <c r="G44" s="101">
        <v>0</v>
      </c>
      <c r="H44" s="102">
        <v>0</v>
      </c>
      <c r="I44" s="101">
        <v>0</v>
      </c>
      <c r="J44" s="101">
        <v>0</v>
      </c>
      <c r="K44" s="101">
        <v>0</v>
      </c>
      <c r="L44" s="101">
        <v>9.4326596649522924E-3</v>
      </c>
      <c r="M44" s="101">
        <v>0</v>
      </c>
      <c r="N44" s="101">
        <v>0.18396000000000001</v>
      </c>
      <c r="O44" s="101">
        <v>3.9731999999999998</v>
      </c>
      <c r="P44" s="101">
        <v>37.308999999999997</v>
      </c>
      <c r="Q44" s="101">
        <v>5.1020000000000003</v>
      </c>
      <c r="R44" s="101">
        <v>4.0000000000000003E-5</v>
      </c>
      <c r="S44" s="102">
        <v>233.60355999999999</v>
      </c>
      <c r="T44" s="102">
        <v>1400.2447555555555</v>
      </c>
      <c r="U44" s="101">
        <v>8.4930000000000003</v>
      </c>
      <c r="V44" s="101">
        <v>0</v>
      </c>
      <c r="W44" s="101">
        <v>0</v>
      </c>
      <c r="X44" s="101">
        <v>0</v>
      </c>
      <c r="Y44" s="101">
        <v>2.1048326430269961E-2</v>
      </c>
      <c r="Z44" s="102">
        <v>0</v>
      </c>
      <c r="AA44" s="101">
        <v>1359.5348730824292</v>
      </c>
      <c r="AB44" s="101">
        <v>0</v>
      </c>
      <c r="AC44" s="101">
        <v>3327.9746220000002</v>
      </c>
      <c r="AD44" s="98">
        <v>0</v>
      </c>
      <c r="AE44" s="99">
        <v>24881.712467492565</v>
      </c>
      <c r="AF44" s="139">
        <v>40</v>
      </c>
      <c r="AG44" s="19"/>
      <c r="AH44" s="131"/>
      <c r="AJ44" s="21"/>
    </row>
    <row r="45" spans="1:36" s="23" customFormat="1" ht="18" customHeight="1">
      <c r="A45" s="290"/>
      <c r="B45" s="248"/>
      <c r="C45" s="114" t="s">
        <v>52</v>
      </c>
      <c r="D45" s="100">
        <v>41</v>
      </c>
      <c r="E45" s="214">
        <v>0</v>
      </c>
      <c r="F45" s="91">
        <v>0</v>
      </c>
      <c r="G45" s="87">
        <v>0</v>
      </c>
      <c r="H45" s="91">
        <v>0</v>
      </c>
      <c r="I45" s="87">
        <v>0</v>
      </c>
      <c r="J45" s="87">
        <v>0</v>
      </c>
      <c r="K45" s="87">
        <v>0</v>
      </c>
      <c r="L45" s="87">
        <v>0</v>
      </c>
      <c r="M45" s="87">
        <v>0</v>
      </c>
      <c r="N45" s="87">
        <v>0</v>
      </c>
      <c r="O45" s="87">
        <v>0</v>
      </c>
      <c r="P45" s="87">
        <v>0</v>
      </c>
      <c r="Q45" s="87">
        <v>0</v>
      </c>
      <c r="R45" s="87">
        <v>0</v>
      </c>
      <c r="S45" s="91">
        <v>0</v>
      </c>
      <c r="T45" s="91">
        <v>0.25855632463670464</v>
      </c>
      <c r="U45" s="87">
        <v>30.535</v>
      </c>
      <c r="V45" s="87">
        <v>0</v>
      </c>
      <c r="W45" s="87">
        <v>0</v>
      </c>
      <c r="X45" s="87">
        <v>0</v>
      </c>
      <c r="Y45" s="87">
        <v>0</v>
      </c>
      <c r="Z45" s="91">
        <v>0</v>
      </c>
      <c r="AA45" s="87">
        <v>394.21560129119041</v>
      </c>
      <c r="AB45" s="87">
        <v>0</v>
      </c>
      <c r="AC45" s="87">
        <v>2626.8552</v>
      </c>
      <c r="AD45" s="91">
        <v>0</v>
      </c>
      <c r="AE45" s="249">
        <v>4077.4971674169774</v>
      </c>
      <c r="AF45" s="138">
        <v>41</v>
      </c>
      <c r="AG45" s="22"/>
      <c r="AH45" s="250"/>
      <c r="AJ45" s="24"/>
    </row>
    <row r="46" spans="1:36" s="20" customFormat="1" ht="18" customHeight="1">
      <c r="A46" s="124"/>
      <c r="B46" s="125"/>
      <c r="C46" s="115" t="s">
        <v>53</v>
      </c>
      <c r="D46" s="100">
        <v>42</v>
      </c>
      <c r="E46" s="140">
        <v>1.284</v>
      </c>
      <c r="F46" s="102">
        <v>20.861739999999998</v>
      </c>
      <c r="G46" s="101">
        <v>1.3240399999999999</v>
      </c>
      <c r="H46" s="102">
        <v>16.293849999999999</v>
      </c>
      <c r="I46" s="101">
        <v>0</v>
      </c>
      <c r="J46" s="101">
        <v>13.515920976906342</v>
      </c>
      <c r="K46" s="101">
        <v>312.8878554005272</v>
      </c>
      <c r="L46" s="101">
        <v>830.65358207903296</v>
      </c>
      <c r="M46" s="101">
        <v>283.6811824512979</v>
      </c>
      <c r="N46" s="101">
        <v>162.18252135522081</v>
      </c>
      <c r="O46" s="101">
        <v>31.454000000000001</v>
      </c>
      <c r="P46" s="101">
        <v>81.204399999999993</v>
      </c>
      <c r="Q46" s="101">
        <v>209.83872365864897</v>
      </c>
      <c r="R46" s="101">
        <v>10.784538080470664</v>
      </c>
      <c r="S46" s="102">
        <v>0</v>
      </c>
      <c r="T46" s="102">
        <v>13516.122712496426</v>
      </c>
      <c r="U46" s="101">
        <v>86.18950000000001</v>
      </c>
      <c r="V46" s="101">
        <v>0</v>
      </c>
      <c r="W46" s="101">
        <v>0</v>
      </c>
      <c r="X46" s="101">
        <v>126</v>
      </c>
      <c r="Y46" s="101">
        <v>3510.6540938021926</v>
      </c>
      <c r="Z46" s="102">
        <v>379.50714291059381</v>
      </c>
      <c r="AA46" s="101">
        <v>12424.571536222222</v>
      </c>
      <c r="AB46" s="101">
        <v>0</v>
      </c>
      <c r="AC46" s="101">
        <v>15996.04845</v>
      </c>
      <c r="AD46" s="98">
        <v>0</v>
      </c>
      <c r="AE46" s="99">
        <v>195604.13155360846</v>
      </c>
      <c r="AF46" s="139">
        <v>42</v>
      </c>
      <c r="AG46" s="19"/>
      <c r="AH46" s="131"/>
    </row>
    <row r="47" spans="1:36" s="20" customFormat="1" ht="18" customHeight="1">
      <c r="A47" s="126"/>
      <c r="B47" s="125"/>
      <c r="C47" s="116" t="s">
        <v>54</v>
      </c>
      <c r="D47" s="93">
        <v>43</v>
      </c>
      <c r="E47" s="214">
        <v>0</v>
      </c>
      <c r="F47" s="91">
        <v>20.861739999999998</v>
      </c>
      <c r="G47" s="87">
        <v>0</v>
      </c>
      <c r="H47" s="91">
        <v>9.4716299999999993</v>
      </c>
      <c r="I47" s="87">
        <v>0</v>
      </c>
      <c r="J47" s="87">
        <v>13.515920976906342</v>
      </c>
      <c r="K47" s="87">
        <v>0</v>
      </c>
      <c r="L47" s="87">
        <v>0</v>
      </c>
      <c r="M47" s="87">
        <v>0</v>
      </c>
      <c r="N47" s="87">
        <v>7.7000000000000007E-4</v>
      </c>
      <c r="O47" s="87">
        <v>31.454000000000001</v>
      </c>
      <c r="P47" s="87">
        <v>81.204399999999993</v>
      </c>
      <c r="Q47" s="87">
        <v>209.364</v>
      </c>
      <c r="R47" s="87">
        <v>0</v>
      </c>
      <c r="S47" s="91">
        <v>0</v>
      </c>
      <c r="T47" s="91">
        <v>1870.1944166666667</v>
      </c>
      <c r="U47" s="87">
        <v>0</v>
      </c>
      <c r="V47" s="87">
        <v>0</v>
      </c>
      <c r="W47" s="87">
        <v>0</v>
      </c>
      <c r="X47" s="87">
        <v>0</v>
      </c>
      <c r="Y47" s="87">
        <v>0</v>
      </c>
      <c r="Z47" s="91">
        <v>0</v>
      </c>
      <c r="AA47" s="87">
        <v>0</v>
      </c>
      <c r="AB47" s="87">
        <v>0</v>
      </c>
      <c r="AC47" s="87">
        <v>0</v>
      </c>
      <c r="AD47" s="91">
        <v>0</v>
      </c>
      <c r="AE47" s="92">
        <v>20414.792879863879</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288" t="s">
        <v>56</v>
      </c>
      <c r="B49" s="123"/>
      <c r="C49" s="117" t="s">
        <v>56</v>
      </c>
      <c r="D49" s="93">
        <v>45</v>
      </c>
      <c r="E49" s="140">
        <v>1.284</v>
      </c>
      <c r="F49" s="102">
        <v>0</v>
      </c>
      <c r="G49" s="101">
        <v>1.3240399999999999</v>
      </c>
      <c r="H49" s="102">
        <v>6.8222200000000006</v>
      </c>
      <c r="I49" s="101">
        <v>0</v>
      </c>
      <c r="J49" s="101">
        <v>0</v>
      </c>
      <c r="K49" s="101">
        <v>312.8878554005272</v>
      </c>
      <c r="L49" s="101">
        <v>830.65358207903296</v>
      </c>
      <c r="M49" s="101">
        <v>283.6811824512979</v>
      </c>
      <c r="N49" s="101">
        <v>162.18175135522083</v>
      </c>
      <c r="O49" s="101">
        <v>0</v>
      </c>
      <c r="P49" s="101">
        <v>0</v>
      </c>
      <c r="Q49" s="101">
        <v>0.47472365864897081</v>
      </c>
      <c r="R49" s="101">
        <v>10.784538080470664</v>
      </c>
      <c r="S49" s="102">
        <v>0</v>
      </c>
      <c r="T49" s="102">
        <v>11645.928295829759</v>
      </c>
      <c r="U49" s="101">
        <v>86.18950000000001</v>
      </c>
      <c r="V49" s="101">
        <v>0</v>
      </c>
      <c r="W49" s="101">
        <v>0</v>
      </c>
      <c r="X49" s="101">
        <v>126</v>
      </c>
      <c r="Y49" s="101">
        <v>3510.6540938021926</v>
      </c>
      <c r="Z49" s="102">
        <v>379.50714291059381</v>
      </c>
      <c r="AA49" s="101">
        <v>12424.571536222222</v>
      </c>
      <c r="AB49" s="101">
        <v>0</v>
      </c>
      <c r="AC49" s="101">
        <v>15996.04845</v>
      </c>
      <c r="AD49" s="98">
        <v>0</v>
      </c>
      <c r="AE49" s="99">
        <v>175189.33867374455</v>
      </c>
      <c r="AF49" s="135">
        <v>45</v>
      </c>
      <c r="AG49" s="19"/>
      <c r="AH49" s="131"/>
    </row>
    <row r="50" spans="1:36" s="20" customFormat="1" ht="18" customHeight="1">
      <c r="A50" s="289"/>
      <c r="B50" s="283" t="s">
        <v>70</v>
      </c>
      <c r="C50" s="106" t="s">
        <v>6</v>
      </c>
      <c r="D50" s="90">
        <v>46</v>
      </c>
      <c r="E50" s="214">
        <v>0</v>
      </c>
      <c r="F50" s="91">
        <v>0</v>
      </c>
      <c r="G50" s="87">
        <v>0</v>
      </c>
      <c r="H50" s="91">
        <v>0</v>
      </c>
      <c r="I50" s="87">
        <v>0</v>
      </c>
      <c r="J50" s="87">
        <v>0</v>
      </c>
      <c r="K50" s="87">
        <v>0</v>
      </c>
      <c r="L50" s="87">
        <v>0</v>
      </c>
      <c r="M50" s="87">
        <v>0</v>
      </c>
      <c r="N50" s="87">
        <v>3.977E-2</v>
      </c>
      <c r="O50" s="87">
        <v>0</v>
      </c>
      <c r="P50" s="87">
        <v>0</v>
      </c>
      <c r="Q50" s="87">
        <v>0</v>
      </c>
      <c r="R50" s="87">
        <v>0</v>
      </c>
      <c r="S50" s="91">
        <v>0</v>
      </c>
      <c r="T50" s="91">
        <v>1.5780583333333333</v>
      </c>
      <c r="U50" s="87">
        <v>0</v>
      </c>
      <c r="V50" s="87">
        <v>0</v>
      </c>
      <c r="W50" s="87">
        <v>0</v>
      </c>
      <c r="X50" s="87">
        <v>0</v>
      </c>
      <c r="Y50" s="87">
        <v>0</v>
      </c>
      <c r="Z50" s="91">
        <v>0</v>
      </c>
      <c r="AA50" s="87">
        <v>5.6210000000000004</v>
      </c>
      <c r="AB50" s="87">
        <v>0</v>
      </c>
      <c r="AC50" s="87">
        <v>11.7324</v>
      </c>
      <c r="AD50" s="91">
        <v>0</v>
      </c>
      <c r="AE50" s="92">
        <v>39.351439999999997</v>
      </c>
      <c r="AF50" s="141">
        <v>46</v>
      </c>
      <c r="AG50" s="26"/>
      <c r="AH50" s="131"/>
    </row>
    <row r="51" spans="1:36" s="20" customFormat="1" ht="18" customHeight="1">
      <c r="A51" s="289"/>
      <c r="B51" s="284"/>
      <c r="C51" s="105" t="s">
        <v>215</v>
      </c>
      <c r="D51" s="90">
        <v>47</v>
      </c>
      <c r="E51" s="214">
        <v>0</v>
      </c>
      <c r="F51" s="91">
        <v>0</v>
      </c>
      <c r="G51" s="87">
        <v>0</v>
      </c>
      <c r="H51" s="91">
        <v>0</v>
      </c>
      <c r="I51" s="87">
        <v>0</v>
      </c>
      <c r="J51" s="87">
        <v>0</v>
      </c>
      <c r="K51" s="87">
        <v>0</v>
      </c>
      <c r="L51" s="87">
        <v>0</v>
      </c>
      <c r="M51" s="87">
        <v>0</v>
      </c>
      <c r="N51" s="87">
        <v>0.61624000000000001</v>
      </c>
      <c r="O51" s="87">
        <v>0</v>
      </c>
      <c r="P51" s="87">
        <v>0</v>
      </c>
      <c r="Q51" s="87">
        <v>0</v>
      </c>
      <c r="R51" s="87">
        <v>0</v>
      </c>
      <c r="S51" s="91">
        <v>0</v>
      </c>
      <c r="T51" s="91">
        <v>132.38557222222221</v>
      </c>
      <c r="U51" s="87">
        <v>0</v>
      </c>
      <c r="V51" s="87">
        <v>0</v>
      </c>
      <c r="W51" s="87">
        <v>0</v>
      </c>
      <c r="X51" s="87">
        <v>0</v>
      </c>
      <c r="Y51" s="87">
        <v>0</v>
      </c>
      <c r="Z51" s="91">
        <v>0</v>
      </c>
      <c r="AA51" s="87">
        <v>45.677999999999997</v>
      </c>
      <c r="AB51" s="87">
        <v>0</v>
      </c>
      <c r="AC51" s="87">
        <v>0.58071000000000006</v>
      </c>
      <c r="AD51" s="91">
        <v>0</v>
      </c>
      <c r="AE51" s="92">
        <v>667.99839999999995</v>
      </c>
      <c r="AF51" s="135">
        <v>47</v>
      </c>
      <c r="AG51" s="26"/>
      <c r="AH51" s="131"/>
    </row>
    <row r="52" spans="1:36" s="20" customFormat="1" ht="18" customHeight="1">
      <c r="A52" s="289"/>
      <c r="B52" s="284"/>
      <c r="C52" s="105" t="s">
        <v>216</v>
      </c>
      <c r="D52" s="90">
        <v>48</v>
      </c>
      <c r="E52" s="214">
        <v>0</v>
      </c>
      <c r="F52" s="91">
        <v>0</v>
      </c>
      <c r="G52" s="87">
        <v>0</v>
      </c>
      <c r="H52" s="91">
        <v>0</v>
      </c>
      <c r="I52" s="87">
        <v>0</v>
      </c>
      <c r="J52" s="87">
        <v>0</v>
      </c>
      <c r="K52" s="87">
        <v>0</v>
      </c>
      <c r="L52" s="87">
        <v>0</v>
      </c>
      <c r="M52" s="87">
        <v>0</v>
      </c>
      <c r="N52" s="87">
        <v>0.17668999999999999</v>
      </c>
      <c r="O52" s="87">
        <v>0</v>
      </c>
      <c r="P52" s="87">
        <v>0</v>
      </c>
      <c r="Q52" s="87">
        <v>0</v>
      </c>
      <c r="R52" s="87">
        <v>0</v>
      </c>
      <c r="S52" s="91">
        <v>0</v>
      </c>
      <c r="T52" s="91">
        <v>83.824966666666668</v>
      </c>
      <c r="U52" s="87">
        <v>0</v>
      </c>
      <c r="V52" s="87">
        <v>0</v>
      </c>
      <c r="W52" s="87">
        <v>0</v>
      </c>
      <c r="X52" s="87">
        <v>0</v>
      </c>
      <c r="Y52" s="87">
        <v>0</v>
      </c>
      <c r="Z52" s="91">
        <v>0</v>
      </c>
      <c r="AA52" s="87">
        <v>51.06</v>
      </c>
      <c r="AB52" s="87">
        <v>0</v>
      </c>
      <c r="AC52" s="87">
        <v>5.0688000000000004</v>
      </c>
      <c r="AD52" s="91">
        <v>0</v>
      </c>
      <c r="AE52" s="92">
        <v>498.22089000000005</v>
      </c>
      <c r="AF52" s="135">
        <v>48</v>
      </c>
      <c r="AG52" s="26"/>
      <c r="AH52" s="131"/>
    </row>
    <row r="53" spans="1:36" s="20" customFormat="1" ht="18" customHeight="1">
      <c r="A53" s="289"/>
      <c r="B53" s="284"/>
      <c r="C53" s="105" t="s">
        <v>7</v>
      </c>
      <c r="D53" s="90">
        <v>49</v>
      </c>
      <c r="E53" s="214">
        <v>0</v>
      </c>
      <c r="F53" s="91">
        <v>0</v>
      </c>
      <c r="G53" s="87">
        <v>0</v>
      </c>
      <c r="H53" s="91">
        <v>0</v>
      </c>
      <c r="I53" s="87">
        <v>0</v>
      </c>
      <c r="J53" s="87">
        <v>0</v>
      </c>
      <c r="K53" s="87">
        <v>0</v>
      </c>
      <c r="L53" s="87">
        <v>0</v>
      </c>
      <c r="M53" s="87">
        <v>0</v>
      </c>
      <c r="N53" s="87">
        <v>0.37375000000000003</v>
      </c>
      <c r="O53" s="87">
        <v>0</v>
      </c>
      <c r="P53" s="87">
        <v>0</v>
      </c>
      <c r="Q53" s="87">
        <v>0</v>
      </c>
      <c r="R53" s="87">
        <v>6.7600000000000004E-3</v>
      </c>
      <c r="S53" s="91">
        <v>0</v>
      </c>
      <c r="T53" s="91">
        <v>127.5098888888889</v>
      </c>
      <c r="U53" s="87">
        <v>0</v>
      </c>
      <c r="V53" s="87">
        <v>0</v>
      </c>
      <c r="W53" s="87">
        <v>0</v>
      </c>
      <c r="X53" s="87">
        <v>0</v>
      </c>
      <c r="Y53" s="87">
        <v>0</v>
      </c>
      <c r="Z53" s="91">
        <v>0</v>
      </c>
      <c r="AA53" s="87">
        <v>118.696</v>
      </c>
      <c r="AB53" s="87">
        <v>0</v>
      </c>
      <c r="AC53" s="87">
        <v>146.87719000000001</v>
      </c>
      <c r="AD53" s="91">
        <v>0</v>
      </c>
      <c r="AE53" s="92">
        <v>1049.5381</v>
      </c>
      <c r="AF53" s="135">
        <v>49</v>
      </c>
      <c r="AG53" s="26"/>
      <c r="AH53" s="131"/>
    </row>
    <row r="54" spans="1:36" s="20" customFormat="1" ht="18" customHeight="1">
      <c r="A54" s="289"/>
      <c r="B54" s="284"/>
      <c r="C54" s="118" t="s">
        <v>96</v>
      </c>
      <c r="D54" s="90">
        <v>50</v>
      </c>
      <c r="E54" s="214">
        <v>0</v>
      </c>
      <c r="F54" s="91">
        <v>0</v>
      </c>
      <c r="G54" s="87">
        <v>0</v>
      </c>
      <c r="H54" s="91">
        <v>6.8222200000000006</v>
      </c>
      <c r="I54" s="87">
        <v>0</v>
      </c>
      <c r="J54" s="87">
        <v>0</v>
      </c>
      <c r="K54" s="87">
        <v>0</v>
      </c>
      <c r="L54" s="87">
        <v>0</v>
      </c>
      <c r="M54" s="87">
        <v>0</v>
      </c>
      <c r="N54" s="87">
        <v>0.70663999999999993</v>
      </c>
      <c r="O54" s="87">
        <v>0</v>
      </c>
      <c r="P54" s="87">
        <v>0</v>
      </c>
      <c r="Q54" s="87">
        <v>0</v>
      </c>
      <c r="R54" s="87">
        <v>2.65E-3</v>
      </c>
      <c r="S54" s="91">
        <v>0</v>
      </c>
      <c r="T54" s="91">
        <v>1170.0936009418906</v>
      </c>
      <c r="U54" s="87">
        <v>7.3905000000000003</v>
      </c>
      <c r="V54" s="87">
        <v>0</v>
      </c>
      <c r="W54" s="87">
        <v>0</v>
      </c>
      <c r="X54" s="87">
        <v>0</v>
      </c>
      <c r="Y54" s="87">
        <v>0</v>
      </c>
      <c r="Z54" s="91">
        <v>0</v>
      </c>
      <c r="AA54" s="87">
        <v>3618.4960000000001</v>
      </c>
      <c r="AB54" s="87">
        <v>0</v>
      </c>
      <c r="AC54" s="87">
        <v>9.0669599999999999</v>
      </c>
      <c r="AD54" s="91">
        <v>0</v>
      </c>
      <c r="AE54" s="92">
        <v>17436.370393390807</v>
      </c>
      <c r="AF54" s="135">
        <v>50</v>
      </c>
      <c r="AG54" s="26"/>
      <c r="AH54" s="131"/>
    </row>
    <row r="55" spans="1:36" s="20" customFormat="1" ht="18" customHeight="1">
      <c r="A55" s="289"/>
      <c r="B55" s="284"/>
      <c r="C55" s="105" t="s">
        <v>71</v>
      </c>
      <c r="D55" s="90">
        <v>51</v>
      </c>
      <c r="E55" s="214">
        <v>0</v>
      </c>
      <c r="F55" s="91">
        <v>0</v>
      </c>
      <c r="G55" s="87">
        <v>0</v>
      </c>
      <c r="H55" s="91">
        <v>0</v>
      </c>
      <c r="I55" s="87">
        <v>0</v>
      </c>
      <c r="J55" s="87">
        <v>0</v>
      </c>
      <c r="K55" s="87">
        <v>0</v>
      </c>
      <c r="L55" s="87">
        <v>0</v>
      </c>
      <c r="M55" s="87">
        <v>0</v>
      </c>
      <c r="N55" s="87">
        <v>0.12154000000000001</v>
      </c>
      <c r="O55" s="87">
        <v>0</v>
      </c>
      <c r="P55" s="87">
        <v>0</v>
      </c>
      <c r="Q55" s="87">
        <v>0</v>
      </c>
      <c r="R55" s="87">
        <v>4.0000000000000003E-5</v>
      </c>
      <c r="S55" s="91">
        <v>0</v>
      </c>
      <c r="T55" s="91">
        <v>58.470397222222218</v>
      </c>
      <c r="U55" s="87">
        <v>0</v>
      </c>
      <c r="V55" s="87">
        <v>0</v>
      </c>
      <c r="W55" s="87">
        <v>0</v>
      </c>
      <c r="X55" s="87">
        <v>0</v>
      </c>
      <c r="Y55" s="87">
        <v>0</v>
      </c>
      <c r="Z55" s="91">
        <v>0</v>
      </c>
      <c r="AA55" s="87">
        <v>136.43100000000001</v>
      </c>
      <c r="AB55" s="87">
        <v>0</v>
      </c>
      <c r="AC55" s="87">
        <v>2.8298299999999998</v>
      </c>
      <c r="AD55" s="91">
        <v>0</v>
      </c>
      <c r="AE55" s="92">
        <v>709.68368000000009</v>
      </c>
      <c r="AF55" s="135">
        <v>51</v>
      </c>
      <c r="AG55" s="26"/>
      <c r="AH55" s="131"/>
    </row>
    <row r="56" spans="1:36" s="20" customFormat="1" ht="18" customHeight="1">
      <c r="A56" s="289"/>
      <c r="B56" s="284"/>
      <c r="C56" s="105" t="s">
        <v>57</v>
      </c>
      <c r="D56" s="90">
        <v>52</v>
      </c>
      <c r="E56" s="214">
        <v>0</v>
      </c>
      <c r="F56" s="91">
        <v>0</v>
      </c>
      <c r="G56" s="87">
        <v>0</v>
      </c>
      <c r="H56" s="91">
        <v>0</v>
      </c>
      <c r="I56" s="87">
        <v>0</v>
      </c>
      <c r="J56" s="87">
        <v>0</v>
      </c>
      <c r="K56" s="87">
        <v>0</v>
      </c>
      <c r="L56" s="87">
        <v>0</v>
      </c>
      <c r="M56" s="87">
        <v>0</v>
      </c>
      <c r="N56" s="87">
        <v>0.70319000000000009</v>
      </c>
      <c r="O56" s="87">
        <v>0</v>
      </c>
      <c r="P56" s="87">
        <v>0</v>
      </c>
      <c r="Q56" s="87">
        <v>0</v>
      </c>
      <c r="R56" s="87">
        <v>0</v>
      </c>
      <c r="S56" s="91">
        <v>0</v>
      </c>
      <c r="T56" s="91">
        <v>152.66378055555555</v>
      </c>
      <c r="U56" s="87">
        <v>0</v>
      </c>
      <c r="V56" s="87">
        <v>0</v>
      </c>
      <c r="W56" s="87">
        <v>0</v>
      </c>
      <c r="X56" s="87">
        <v>0</v>
      </c>
      <c r="Y56" s="87">
        <v>0</v>
      </c>
      <c r="Z56" s="91">
        <v>0</v>
      </c>
      <c r="AA56" s="87">
        <v>172.09200000000001</v>
      </c>
      <c r="AB56" s="87">
        <v>0</v>
      </c>
      <c r="AC56" s="87">
        <v>5.70038</v>
      </c>
      <c r="AD56" s="91">
        <v>0</v>
      </c>
      <c r="AE56" s="92">
        <v>1204.93499</v>
      </c>
      <c r="AF56" s="135">
        <v>52</v>
      </c>
      <c r="AG56" s="26"/>
      <c r="AH56" s="131"/>
    </row>
    <row r="57" spans="1:36" s="20" customFormat="1" ht="18" customHeight="1">
      <c r="A57" s="289"/>
      <c r="B57" s="284"/>
      <c r="C57" s="105" t="s">
        <v>8</v>
      </c>
      <c r="D57" s="90">
        <v>53</v>
      </c>
      <c r="E57" s="214">
        <v>0</v>
      </c>
      <c r="F57" s="91">
        <v>0</v>
      </c>
      <c r="G57" s="87">
        <v>0</v>
      </c>
      <c r="H57" s="91">
        <v>0</v>
      </c>
      <c r="I57" s="87">
        <v>0</v>
      </c>
      <c r="J57" s="87">
        <v>0</v>
      </c>
      <c r="K57" s="87">
        <v>0</v>
      </c>
      <c r="L57" s="87">
        <v>0</v>
      </c>
      <c r="M57" s="87">
        <v>0</v>
      </c>
      <c r="N57" s="87">
        <v>0.19066999999999998</v>
      </c>
      <c r="O57" s="87">
        <v>0</v>
      </c>
      <c r="P57" s="87">
        <v>0</v>
      </c>
      <c r="Q57" s="87">
        <v>0</v>
      </c>
      <c r="R57" s="87">
        <v>0</v>
      </c>
      <c r="S57" s="91">
        <v>0</v>
      </c>
      <c r="T57" s="91">
        <v>13.7209</v>
      </c>
      <c r="U57" s="87">
        <v>0</v>
      </c>
      <c r="V57" s="87">
        <v>0</v>
      </c>
      <c r="W57" s="87">
        <v>0</v>
      </c>
      <c r="X57" s="87">
        <v>0</v>
      </c>
      <c r="Y57" s="87">
        <v>14.849459999999999</v>
      </c>
      <c r="Z57" s="91">
        <v>0</v>
      </c>
      <c r="AA57" s="87">
        <v>23.643999999999998</v>
      </c>
      <c r="AB57" s="87">
        <v>0</v>
      </c>
      <c r="AC57" s="87">
        <v>0.97280999999999995</v>
      </c>
      <c r="AD57" s="91">
        <v>0</v>
      </c>
      <c r="AE57" s="92">
        <v>158.54404</v>
      </c>
      <c r="AF57" s="135">
        <v>53</v>
      </c>
      <c r="AG57" s="26"/>
      <c r="AH57" s="131"/>
    </row>
    <row r="58" spans="1:36" s="20" customFormat="1" ht="18" customHeight="1">
      <c r="A58" s="289"/>
      <c r="B58" s="284"/>
      <c r="C58" s="107" t="s">
        <v>9</v>
      </c>
      <c r="D58" s="90">
        <v>54</v>
      </c>
      <c r="E58" s="137">
        <f>E59-SUM(E50:E57)</f>
        <v>0</v>
      </c>
      <c r="F58" s="95">
        <f>F59-SUM(F50:F57)</f>
        <v>0</v>
      </c>
      <c r="G58" s="94">
        <f t="shared" ref="G58:AE58" si="0">G59-SUM(G50:G57)</f>
        <v>0</v>
      </c>
      <c r="H58" s="95">
        <f t="shared" si="0"/>
        <v>0</v>
      </c>
      <c r="I58" s="94">
        <f t="shared" si="0"/>
        <v>0</v>
      </c>
      <c r="J58" s="94">
        <f t="shared" si="0"/>
        <v>0</v>
      </c>
      <c r="K58" s="94">
        <f t="shared" si="0"/>
        <v>0</v>
      </c>
      <c r="L58" s="94">
        <f t="shared" si="0"/>
        <v>5.2822894123732836E-4</v>
      </c>
      <c r="M58" s="94">
        <f t="shared" ref="M58:S58" si="1">M59-SUM(M50:M57)</f>
        <v>0</v>
      </c>
      <c r="N58" s="94">
        <f t="shared" si="1"/>
        <v>0.99788000000000032</v>
      </c>
      <c r="O58" s="94">
        <f t="shared" si="1"/>
        <v>0</v>
      </c>
      <c r="P58" s="94">
        <f t="shared" si="1"/>
        <v>0</v>
      </c>
      <c r="Q58" s="94">
        <f t="shared" si="1"/>
        <v>3.5790000000000002E-2</v>
      </c>
      <c r="R58" s="94">
        <f t="shared" si="1"/>
        <v>3.9699999999999996E-3</v>
      </c>
      <c r="S58" s="95">
        <f t="shared" si="1"/>
        <v>0</v>
      </c>
      <c r="T58" s="95">
        <f t="shared" si="0"/>
        <v>1536.7139444444445</v>
      </c>
      <c r="U58" s="94">
        <f t="shared" si="0"/>
        <v>0</v>
      </c>
      <c r="V58" s="94">
        <f t="shared" si="0"/>
        <v>0</v>
      </c>
      <c r="W58" s="94">
        <f t="shared" ref="W58:X58" si="2">W59-SUM(W50:W57)</f>
        <v>0</v>
      </c>
      <c r="X58" s="94">
        <f t="shared" si="2"/>
        <v>0</v>
      </c>
      <c r="Y58" s="94">
        <f t="shared" si="0"/>
        <v>28.731079999999999</v>
      </c>
      <c r="Z58" s="95">
        <f t="shared" si="0"/>
        <v>6.6849999999999993E-2</v>
      </c>
      <c r="AA58" s="94">
        <f t="shared" si="0"/>
        <v>738.34600000000046</v>
      </c>
      <c r="AB58" s="94">
        <f t="shared" ref="AB58:AD58" si="3">AB59-SUM(AB50:AB57)</f>
        <v>0</v>
      </c>
      <c r="AC58" s="94">
        <f t="shared" si="3"/>
        <v>303.72712000000001</v>
      </c>
      <c r="AD58" s="95">
        <f t="shared" si="3"/>
        <v>0</v>
      </c>
      <c r="AE58" s="96">
        <f t="shared" si="0"/>
        <v>8545.3054037341608</v>
      </c>
      <c r="AF58" s="135">
        <v>54</v>
      </c>
      <c r="AG58" s="26"/>
      <c r="AH58" s="131"/>
    </row>
    <row r="59" spans="1:36" s="20" customFormat="1" ht="18" customHeight="1">
      <c r="A59" s="289"/>
      <c r="B59" s="284"/>
      <c r="C59" s="119" t="s">
        <v>95</v>
      </c>
      <c r="D59" s="100">
        <v>55</v>
      </c>
      <c r="E59" s="143">
        <v>0</v>
      </c>
      <c r="F59" s="104">
        <v>0</v>
      </c>
      <c r="G59" s="103">
        <v>0</v>
      </c>
      <c r="H59" s="104">
        <v>6.8222200000000006</v>
      </c>
      <c r="I59" s="103">
        <v>0</v>
      </c>
      <c r="J59" s="103">
        <v>0</v>
      </c>
      <c r="K59" s="103">
        <v>0</v>
      </c>
      <c r="L59" s="103">
        <v>5.2822894123732836E-4</v>
      </c>
      <c r="M59" s="103">
        <v>0</v>
      </c>
      <c r="N59" s="103">
        <v>3.9263700000000004</v>
      </c>
      <c r="O59" s="103">
        <v>0</v>
      </c>
      <c r="P59" s="103">
        <v>0</v>
      </c>
      <c r="Q59" s="103">
        <v>3.5790000000000002E-2</v>
      </c>
      <c r="R59" s="103">
        <v>1.342E-2</v>
      </c>
      <c r="S59" s="104">
        <v>0</v>
      </c>
      <c r="T59" s="104">
        <v>3276.9611092752239</v>
      </c>
      <c r="U59" s="103">
        <v>7.3905000000000003</v>
      </c>
      <c r="V59" s="103">
        <v>0</v>
      </c>
      <c r="W59" s="103">
        <v>0</v>
      </c>
      <c r="X59" s="103">
        <v>0</v>
      </c>
      <c r="Y59" s="103">
        <v>43.580539999999999</v>
      </c>
      <c r="Z59" s="104">
        <v>6.6849999999999993E-2</v>
      </c>
      <c r="AA59" s="103">
        <v>4910.0640000000003</v>
      </c>
      <c r="AB59" s="103">
        <v>0</v>
      </c>
      <c r="AC59" s="103">
        <v>486.55620000000005</v>
      </c>
      <c r="AD59" s="104">
        <v>0</v>
      </c>
      <c r="AE59" s="96">
        <v>30309.947337124973</v>
      </c>
      <c r="AF59" s="141">
        <v>55</v>
      </c>
      <c r="AG59" s="26"/>
      <c r="AH59" s="131"/>
    </row>
    <row r="60" spans="1:36" s="20" customFormat="1" ht="18" customHeight="1">
      <c r="A60" s="289"/>
      <c r="B60" s="284"/>
      <c r="C60" s="120" t="s">
        <v>58</v>
      </c>
      <c r="D60" s="90">
        <v>56</v>
      </c>
      <c r="E60" s="214">
        <v>0</v>
      </c>
      <c r="F60" s="91">
        <v>0</v>
      </c>
      <c r="G60" s="87">
        <v>0</v>
      </c>
      <c r="H60" s="91">
        <v>0</v>
      </c>
      <c r="I60" s="87">
        <v>0</v>
      </c>
      <c r="J60" s="87">
        <v>0</v>
      </c>
      <c r="K60" s="87">
        <v>0</v>
      </c>
      <c r="L60" s="87">
        <v>9.4326596649522934</v>
      </c>
      <c r="M60" s="87">
        <v>0</v>
      </c>
      <c r="N60" s="87">
        <v>0</v>
      </c>
      <c r="O60" s="87">
        <v>0</v>
      </c>
      <c r="P60" s="87">
        <v>0</v>
      </c>
      <c r="Q60" s="87">
        <v>0</v>
      </c>
      <c r="R60" s="87">
        <v>0</v>
      </c>
      <c r="S60" s="91">
        <v>0</v>
      </c>
      <c r="T60" s="91">
        <v>0</v>
      </c>
      <c r="U60" s="87">
        <v>0</v>
      </c>
      <c r="V60" s="87">
        <v>0</v>
      </c>
      <c r="W60" s="87">
        <v>0</v>
      </c>
      <c r="X60" s="87">
        <v>0</v>
      </c>
      <c r="Y60" s="87">
        <v>0</v>
      </c>
      <c r="Z60" s="91">
        <v>0</v>
      </c>
      <c r="AA60" s="87">
        <v>436.61772299999996</v>
      </c>
      <c r="AB60" s="87">
        <v>0</v>
      </c>
      <c r="AC60" s="87">
        <v>0</v>
      </c>
      <c r="AD60" s="91">
        <v>0</v>
      </c>
      <c r="AE60" s="92">
        <v>12159.600984432172</v>
      </c>
      <c r="AF60" s="141">
        <v>56</v>
      </c>
      <c r="AG60" s="26"/>
      <c r="AH60" s="131"/>
    </row>
    <row r="61" spans="1:36" s="20" customFormat="1" ht="18" customHeight="1">
      <c r="A61" s="289"/>
      <c r="B61" s="284"/>
      <c r="C61" s="120" t="s">
        <v>59</v>
      </c>
      <c r="D61" s="90">
        <v>57</v>
      </c>
      <c r="E61" s="214">
        <v>0</v>
      </c>
      <c r="F61" s="91">
        <v>0</v>
      </c>
      <c r="G61" s="87">
        <v>0</v>
      </c>
      <c r="H61" s="91">
        <v>0</v>
      </c>
      <c r="I61" s="87">
        <v>0</v>
      </c>
      <c r="J61" s="87">
        <v>0</v>
      </c>
      <c r="K61" s="87">
        <v>301.24656853517814</v>
      </c>
      <c r="L61" s="87">
        <v>739.5205177322598</v>
      </c>
      <c r="M61" s="87">
        <v>0</v>
      </c>
      <c r="N61" s="87">
        <v>0</v>
      </c>
      <c r="O61" s="87">
        <v>0</v>
      </c>
      <c r="P61" s="87">
        <v>0</v>
      </c>
      <c r="Q61" s="87">
        <v>0</v>
      </c>
      <c r="R61" s="87">
        <v>4.7131274187675816</v>
      </c>
      <c r="S61" s="91">
        <v>0</v>
      </c>
      <c r="T61" s="91">
        <v>28.905492231167628</v>
      </c>
      <c r="U61" s="87">
        <v>0</v>
      </c>
      <c r="V61" s="87">
        <v>0</v>
      </c>
      <c r="W61" s="87">
        <v>0</v>
      </c>
      <c r="X61" s="87">
        <v>0</v>
      </c>
      <c r="Y61" s="87">
        <v>102.32397268520558</v>
      </c>
      <c r="Z61" s="91">
        <v>0</v>
      </c>
      <c r="AA61" s="87">
        <v>2.994444444444444</v>
      </c>
      <c r="AB61" s="87">
        <v>0</v>
      </c>
      <c r="AC61" s="87">
        <v>0</v>
      </c>
      <c r="AD61" s="91">
        <v>0</v>
      </c>
      <c r="AE61" s="92">
        <v>2057.9808399622498</v>
      </c>
      <c r="AF61" s="135">
        <v>57</v>
      </c>
      <c r="AG61" s="26"/>
      <c r="AH61" s="131"/>
    </row>
    <row r="62" spans="1:36" s="20" customFormat="1" ht="18" customHeight="1">
      <c r="A62" s="289"/>
      <c r="B62" s="284"/>
      <c r="C62" s="120" t="s">
        <v>60</v>
      </c>
      <c r="D62" s="90">
        <v>58</v>
      </c>
      <c r="E62" s="214">
        <v>0</v>
      </c>
      <c r="F62" s="91">
        <v>0</v>
      </c>
      <c r="G62" s="87">
        <v>0</v>
      </c>
      <c r="H62" s="91">
        <v>0</v>
      </c>
      <c r="I62" s="87">
        <v>0</v>
      </c>
      <c r="J62" s="87">
        <v>0</v>
      </c>
      <c r="K62" s="87">
        <v>0.41470667149150237</v>
      </c>
      <c r="L62" s="87">
        <v>0</v>
      </c>
      <c r="M62" s="87">
        <v>283.6811824512979</v>
      </c>
      <c r="N62" s="87">
        <v>0</v>
      </c>
      <c r="O62" s="87">
        <v>0</v>
      </c>
      <c r="P62" s="87">
        <v>0</v>
      </c>
      <c r="Q62" s="87">
        <v>0</v>
      </c>
      <c r="R62" s="87">
        <v>0</v>
      </c>
      <c r="S62" s="91">
        <v>0</v>
      </c>
      <c r="T62" s="91">
        <v>0</v>
      </c>
      <c r="U62" s="87">
        <v>0</v>
      </c>
      <c r="V62" s="87">
        <v>0</v>
      </c>
      <c r="W62" s="87">
        <v>0</v>
      </c>
      <c r="X62" s="87">
        <v>0</v>
      </c>
      <c r="Y62" s="87">
        <v>2330.2886175810822</v>
      </c>
      <c r="Z62" s="91">
        <v>0</v>
      </c>
      <c r="AA62" s="87">
        <v>0</v>
      </c>
      <c r="AB62" s="87">
        <v>0</v>
      </c>
      <c r="AC62" s="87">
        <v>0</v>
      </c>
      <c r="AD62" s="91">
        <v>0</v>
      </c>
      <c r="AE62" s="92">
        <v>63013.584568430662</v>
      </c>
      <c r="AF62" s="135">
        <v>58</v>
      </c>
      <c r="AG62" s="26"/>
      <c r="AH62" s="131"/>
    </row>
    <row r="63" spans="1:36" s="20" customFormat="1" ht="18" customHeight="1">
      <c r="A63" s="289"/>
      <c r="B63" s="284"/>
      <c r="C63" s="121" t="s">
        <v>0</v>
      </c>
      <c r="D63" s="90">
        <v>59</v>
      </c>
      <c r="E63" s="137">
        <v>0</v>
      </c>
      <c r="F63" s="95">
        <v>0</v>
      </c>
      <c r="G63" s="94">
        <v>0</v>
      </c>
      <c r="H63" s="95">
        <v>0</v>
      </c>
      <c r="I63" s="94">
        <v>0</v>
      </c>
      <c r="J63" s="94">
        <v>0</v>
      </c>
      <c r="K63" s="94">
        <v>0</v>
      </c>
      <c r="L63" s="94">
        <v>45.855769726060871</v>
      </c>
      <c r="M63" s="94">
        <v>0</v>
      </c>
      <c r="N63" s="94">
        <v>0</v>
      </c>
      <c r="O63" s="94">
        <v>0</v>
      </c>
      <c r="P63" s="94">
        <v>0</v>
      </c>
      <c r="Q63" s="94">
        <v>0</v>
      </c>
      <c r="R63" s="94">
        <v>0</v>
      </c>
      <c r="S63" s="95">
        <v>0</v>
      </c>
      <c r="T63" s="95">
        <v>0</v>
      </c>
      <c r="U63" s="94">
        <v>0</v>
      </c>
      <c r="V63" s="94">
        <v>0</v>
      </c>
      <c r="W63" s="94">
        <v>0</v>
      </c>
      <c r="X63" s="94">
        <v>0</v>
      </c>
      <c r="Y63" s="94">
        <v>776.15</v>
      </c>
      <c r="Z63" s="95">
        <v>0</v>
      </c>
      <c r="AA63" s="94">
        <v>0</v>
      </c>
      <c r="AB63" s="94">
        <v>0</v>
      </c>
      <c r="AC63" s="94">
        <v>0</v>
      </c>
      <c r="AD63" s="95">
        <v>0</v>
      </c>
      <c r="AE63" s="96">
        <v>42206.016998882224</v>
      </c>
      <c r="AF63" s="135">
        <v>59</v>
      </c>
      <c r="AG63" s="26"/>
      <c r="AH63" s="131"/>
    </row>
    <row r="64" spans="1:36" s="20" customFormat="1" ht="18" customHeight="1">
      <c r="A64" s="289"/>
      <c r="B64" s="284"/>
      <c r="C64" s="122" t="s">
        <v>61</v>
      </c>
      <c r="D64" s="100">
        <v>60</v>
      </c>
      <c r="E64" s="140">
        <v>0</v>
      </c>
      <c r="F64" s="102">
        <v>0</v>
      </c>
      <c r="G64" s="101">
        <v>0</v>
      </c>
      <c r="H64" s="102">
        <v>0</v>
      </c>
      <c r="I64" s="101">
        <v>0</v>
      </c>
      <c r="J64" s="101">
        <v>0</v>
      </c>
      <c r="K64" s="101">
        <v>301.66127520666964</v>
      </c>
      <c r="L64" s="101">
        <v>794.80894712327301</v>
      </c>
      <c r="M64" s="101">
        <v>283.6811824512979</v>
      </c>
      <c r="N64" s="101">
        <v>0</v>
      </c>
      <c r="O64" s="101">
        <v>0</v>
      </c>
      <c r="P64" s="101">
        <v>0</v>
      </c>
      <c r="Q64" s="101">
        <v>0</v>
      </c>
      <c r="R64" s="101">
        <v>4.7131274187675816</v>
      </c>
      <c r="S64" s="102">
        <v>0</v>
      </c>
      <c r="T64" s="102">
        <v>28.905492231167628</v>
      </c>
      <c r="U64" s="101">
        <v>0</v>
      </c>
      <c r="V64" s="101">
        <v>0</v>
      </c>
      <c r="W64" s="101">
        <v>0</v>
      </c>
      <c r="X64" s="101">
        <v>0</v>
      </c>
      <c r="Y64" s="101">
        <v>382.42402751483075</v>
      </c>
      <c r="Z64" s="102">
        <v>0</v>
      </c>
      <c r="AA64" s="101">
        <v>439.61216744444442</v>
      </c>
      <c r="AB64" s="101">
        <v>0</v>
      </c>
      <c r="AC64" s="101">
        <v>0</v>
      </c>
      <c r="AD64" s="102">
        <v>0</v>
      </c>
      <c r="AE64" s="99">
        <v>39659.789769306684</v>
      </c>
      <c r="AF64" s="139">
        <v>60</v>
      </c>
      <c r="AG64" s="26"/>
      <c r="AH64" s="131"/>
      <c r="AJ64" s="21"/>
    </row>
    <row r="65" spans="1:36" s="20" customFormat="1" ht="18" customHeight="1">
      <c r="A65" s="289"/>
      <c r="B65" s="284"/>
      <c r="C65" s="120" t="s">
        <v>62</v>
      </c>
      <c r="D65" s="86">
        <v>61</v>
      </c>
      <c r="E65" s="214">
        <v>1.0043822739480752</v>
      </c>
      <c r="F65" s="91">
        <v>0</v>
      </c>
      <c r="G65" s="87">
        <v>1.3240399999999999</v>
      </c>
      <c r="H65" s="91">
        <v>0</v>
      </c>
      <c r="I65" s="87">
        <v>0</v>
      </c>
      <c r="J65" s="87">
        <v>0</v>
      </c>
      <c r="K65" s="87">
        <v>3.8846043914911048</v>
      </c>
      <c r="L65" s="87">
        <v>0</v>
      </c>
      <c r="M65" s="87">
        <v>0</v>
      </c>
      <c r="N65" s="87">
        <v>115.14237620525344</v>
      </c>
      <c r="O65" s="87">
        <v>0</v>
      </c>
      <c r="P65" s="87">
        <v>0</v>
      </c>
      <c r="Q65" s="87">
        <v>0</v>
      </c>
      <c r="R65" s="87">
        <v>3.4882085452547087</v>
      </c>
      <c r="S65" s="91">
        <v>0</v>
      </c>
      <c r="T65" s="91">
        <v>4355.371394800266</v>
      </c>
      <c r="U65" s="87">
        <v>39.399500000000003</v>
      </c>
      <c r="V65" s="87">
        <v>0</v>
      </c>
      <c r="W65" s="87">
        <v>0</v>
      </c>
      <c r="X65" s="87">
        <v>118.66925405020474</v>
      </c>
      <c r="Y65" s="87">
        <v>1158.5740275148305</v>
      </c>
      <c r="Z65" s="91">
        <v>360.47198663383767</v>
      </c>
      <c r="AA65" s="87">
        <v>3224.3414101544063</v>
      </c>
      <c r="AB65" s="87">
        <v>0</v>
      </c>
      <c r="AC65" s="87">
        <v>8326.8180000000011</v>
      </c>
      <c r="AD65" s="91">
        <v>0</v>
      </c>
      <c r="AE65" s="92">
        <v>81865.806768188908</v>
      </c>
      <c r="AF65" s="135">
        <v>61</v>
      </c>
      <c r="AG65" s="26"/>
      <c r="AH65" s="131"/>
      <c r="AJ65" s="21"/>
    </row>
    <row r="66" spans="1:36" s="20" customFormat="1" ht="18" customHeight="1">
      <c r="A66" s="289"/>
      <c r="B66" s="284"/>
      <c r="C66" s="121" t="s">
        <v>63</v>
      </c>
      <c r="D66" s="90">
        <v>62</v>
      </c>
      <c r="E66" s="137">
        <v>0.27961772605192481</v>
      </c>
      <c r="F66" s="95">
        <v>0</v>
      </c>
      <c r="G66" s="94">
        <v>0</v>
      </c>
      <c r="H66" s="95">
        <v>0</v>
      </c>
      <c r="I66" s="94">
        <v>0</v>
      </c>
      <c r="J66" s="94">
        <v>0</v>
      </c>
      <c r="K66" s="94">
        <v>7.3419758023664654</v>
      </c>
      <c r="L66" s="94">
        <v>35.844106726818715</v>
      </c>
      <c r="M66" s="94">
        <v>0</v>
      </c>
      <c r="N66" s="94">
        <v>43.1130051499674</v>
      </c>
      <c r="O66" s="94">
        <v>0</v>
      </c>
      <c r="P66" s="94">
        <v>0</v>
      </c>
      <c r="Q66" s="94">
        <v>0.43893365864897083</v>
      </c>
      <c r="R66" s="94">
        <v>2.5697821164483741</v>
      </c>
      <c r="S66" s="95">
        <v>0</v>
      </c>
      <c r="T66" s="95">
        <v>3984.6902995231012</v>
      </c>
      <c r="U66" s="94">
        <v>39.399500000000003</v>
      </c>
      <c r="V66" s="94">
        <v>0</v>
      </c>
      <c r="W66" s="94">
        <v>0</v>
      </c>
      <c r="X66" s="94">
        <v>7.3307459497952641</v>
      </c>
      <c r="Y66" s="94">
        <v>0</v>
      </c>
      <c r="Z66" s="95">
        <v>18.968306276756131</v>
      </c>
      <c r="AA66" s="94">
        <v>3850.5539586233717</v>
      </c>
      <c r="AB66" s="94">
        <v>0</v>
      </c>
      <c r="AC66" s="94">
        <v>7182.6742499999991</v>
      </c>
      <c r="AD66" s="95">
        <v>0</v>
      </c>
      <c r="AE66" s="96">
        <v>0</v>
      </c>
      <c r="AF66" s="135">
        <v>62</v>
      </c>
      <c r="AG66" s="26"/>
      <c r="AH66" s="131"/>
      <c r="AJ66" s="21"/>
    </row>
    <row r="67" spans="1:36" s="20" customFormat="1" ht="18" customHeight="1">
      <c r="A67" s="290"/>
      <c r="B67" s="285"/>
      <c r="C67" s="122" t="s">
        <v>64</v>
      </c>
      <c r="D67" s="100">
        <v>63</v>
      </c>
      <c r="E67" s="140">
        <v>1.284</v>
      </c>
      <c r="F67" s="102">
        <v>0</v>
      </c>
      <c r="G67" s="101">
        <v>1.3240399999999999</v>
      </c>
      <c r="H67" s="102">
        <v>0</v>
      </c>
      <c r="I67" s="101">
        <v>0</v>
      </c>
      <c r="J67" s="101">
        <v>0</v>
      </c>
      <c r="K67" s="101">
        <v>11.22658019385757</v>
      </c>
      <c r="L67" s="101">
        <v>35.844106726818715</v>
      </c>
      <c r="M67" s="101">
        <v>0</v>
      </c>
      <c r="N67" s="101">
        <v>158.25538135522083</v>
      </c>
      <c r="O67" s="101">
        <v>0</v>
      </c>
      <c r="P67" s="101">
        <v>0</v>
      </c>
      <c r="Q67" s="101">
        <v>0.43893365864897083</v>
      </c>
      <c r="R67" s="101">
        <v>6.0579906617030828</v>
      </c>
      <c r="S67" s="102">
        <v>0</v>
      </c>
      <c r="T67" s="102">
        <v>8340.0616943233672</v>
      </c>
      <c r="U67" s="101">
        <v>78.799000000000007</v>
      </c>
      <c r="V67" s="101">
        <v>0</v>
      </c>
      <c r="W67" s="101">
        <v>0</v>
      </c>
      <c r="X67" s="101">
        <v>126</v>
      </c>
      <c r="Y67" s="101">
        <v>0</v>
      </c>
      <c r="Z67" s="102">
        <v>379.44029291059383</v>
      </c>
      <c r="AA67" s="101">
        <v>7074.8953687777775</v>
      </c>
      <c r="AB67" s="101">
        <v>0</v>
      </c>
      <c r="AC67" s="101">
        <v>15509.492249999999</v>
      </c>
      <c r="AD67" s="102">
        <v>0</v>
      </c>
      <c r="AE67" s="99">
        <v>0</v>
      </c>
      <c r="AF67" s="139">
        <v>63</v>
      </c>
      <c r="AG67" s="26"/>
      <c r="AH67" s="131"/>
      <c r="AJ67" s="21"/>
    </row>
    <row r="68" spans="1:36" ht="12.75">
      <c r="A68" s="301"/>
      <c r="B68" s="301"/>
      <c r="C68" s="301"/>
      <c r="D68" s="301"/>
      <c r="E68" s="301"/>
      <c r="F68" s="301"/>
      <c r="G68" s="301"/>
      <c r="H68" s="301"/>
      <c r="I68" s="301"/>
      <c r="J68" s="301"/>
      <c r="K68" s="301"/>
      <c r="L68" s="301"/>
      <c r="M68" s="30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302"/>
      <c r="B69" s="302"/>
      <c r="C69" s="302"/>
      <c r="D69" s="302"/>
      <c r="E69" s="302"/>
      <c r="F69" s="302"/>
      <c r="G69" s="302"/>
      <c r="H69" s="302"/>
      <c r="I69" s="302"/>
      <c r="J69" s="302"/>
      <c r="K69" s="302"/>
      <c r="L69" s="302"/>
      <c r="M69" s="302"/>
      <c r="N69" s="8"/>
      <c r="O69" s="8"/>
      <c r="P69" s="8"/>
      <c r="Q69" s="8"/>
      <c r="R69" s="8"/>
      <c r="S69" s="8"/>
      <c r="T69" s="8"/>
      <c r="U69" s="8"/>
      <c r="V69" s="8"/>
      <c r="W69" s="8"/>
      <c r="X69" s="8"/>
      <c r="Y69" s="8"/>
      <c r="Z69" s="8"/>
      <c r="AA69" s="8"/>
      <c r="AB69" s="8"/>
      <c r="AC69" s="8"/>
      <c r="AD69" s="8"/>
      <c r="AE69" s="8"/>
      <c r="AF69" s="9"/>
      <c r="AG69" s="8"/>
      <c r="AH69" s="131"/>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8"/>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8"/>
      <c r="U71" s="218"/>
      <c r="V71" s="218"/>
      <c r="W71" s="218"/>
      <c r="X71" s="218"/>
      <c r="Y71" s="218"/>
      <c r="Z71" s="218"/>
      <c r="AA71" s="218"/>
      <c r="AB71" s="218"/>
      <c r="AC71" s="218"/>
      <c r="AD71" s="218"/>
      <c r="AE71" s="218"/>
      <c r="AF71" s="218"/>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4">
    <mergeCell ref="A68:M69"/>
    <mergeCell ref="A70:M71"/>
    <mergeCell ref="AA1:AD2"/>
    <mergeCell ref="AE1:AE3"/>
    <mergeCell ref="AF1:AF3"/>
    <mergeCell ref="Z2:Z3"/>
    <mergeCell ref="T2:T3"/>
    <mergeCell ref="U2:U3"/>
    <mergeCell ref="V2:V3"/>
    <mergeCell ref="W2:W3"/>
    <mergeCell ref="X2:X3"/>
    <mergeCell ref="Y2:Y3"/>
    <mergeCell ref="U1:Z1"/>
    <mergeCell ref="AB4:AE4"/>
    <mergeCell ref="A5:B11"/>
    <mergeCell ref="A49:A67"/>
    <mergeCell ref="B50:B67"/>
    <mergeCell ref="D1:D3"/>
    <mergeCell ref="E1:F1"/>
    <mergeCell ref="G1:H1"/>
    <mergeCell ref="A12:A45"/>
    <mergeCell ref="B12:B24"/>
    <mergeCell ref="B25:B37"/>
    <mergeCell ref="B38:B44"/>
    <mergeCell ref="A1:C4"/>
    <mergeCell ref="U4:Z4"/>
    <mergeCell ref="N4:S4"/>
    <mergeCell ref="E4:M4"/>
    <mergeCell ref="E2:E3"/>
    <mergeCell ref="F2:F3"/>
    <mergeCell ref="G2:G3"/>
    <mergeCell ref="H2:H3"/>
    <mergeCell ref="I2:I3"/>
    <mergeCell ref="L2:L3"/>
    <mergeCell ref="M2:M3"/>
    <mergeCell ref="N2:O2"/>
    <mergeCell ref="P2:P3"/>
    <mergeCell ref="J2:J3"/>
    <mergeCell ref="K2:K3"/>
    <mergeCell ref="N1:S1"/>
    <mergeCell ref="I1:M1"/>
    <mergeCell ref="Q2:Q3"/>
    <mergeCell ref="R2:R3"/>
    <mergeCell ref="S2:S3"/>
  </mergeCells>
  <conditionalFormatting sqref="AJ1:AJ9 AJ11:AJ1048576">
    <cfRule type="expression" priority="2">
      <formula>"Formel:=Rest(zeile();2)=1"</formula>
    </cfRule>
  </conditionalFormatting>
  <conditionalFormatting sqref="C5:AF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2016, Stand: Juni 2022</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237</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31</v>
      </c>
      <c r="F4" s="272"/>
      <c r="G4" s="272"/>
      <c r="H4" s="272"/>
      <c r="I4" s="272"/>
      <c r="J4" s="272"/>
      <c r="K4" s="272"/>
      <c r="L4" s="272"/>
      <c r="M4" s="273"/>
      <c r="N4" s="271" t="s">
        <v>31</v>
      </c>
      <c r="O4" s="272"/>
      <c r="P4" s="272"/>
      <c r="Q4" s="272"/>
      <c r="R4" s="272"/>
      <c r="S4" s="272"/>
      <c r="T4" s="272"/>
      <c r="U4" s="272"/>
      <c r="V4" s="272"/>
      <c r="W4" s="272"/>
      <c r="X4" s="272"/>
      <c r="Y4" s="272"/>
      <c r="Z4" s="272"/>
      <c r="AA4" s="272"/>
      <c r="AB4" s="272"/>
      <c r="AC4" s="272"/>
      <c r="AD4" s="272"/>
      <c r="AE4" s="273"/>
      <c r="AF4" s="172"/>
    </row>
    <row r="5" spans="1:36" s="20" customFormat="1" ht="18" customHeight="1">
      <c r="A5" s="317" t="s">
        <v>65</v>
      </c>
      <c r="B5" s="318"/>
      <c r="C5" s="105" t="s">
        <v>33</v>
      </c>
      <c r="D5" s="86">
        <v>1</v>
      </c>
      <c r="E5" s="214">
        <v>0</v>
      </c>
      <c r="F5" s="91">
        <v>0</v>
      </c>
      <c r="G5" s="87">
        <v>0</v>
      </c>
      <c r="H5" s="88">
        <v>0</v>
      </c>
      <c r="I5" s="87">
        <v>542.87386000000004</v>
      </c>
      <c r="J5" s="87">
        <v>0</v>
      </c>
      <c r="K5" s="87">
        <v>0</v>
      </c>
      <c r="L5" s="89">
        <v>0</v>
      </c>
      <c r="M5" s="87">
        <v>0</v>
      </c>
      <c r="N5" s="87">
        <v>0</v>
      </c>
      <c r="O5" s="87">
        <v>0</v>
      </c>
      <c r="P5" s="87">
        <v>0</v>
      </c>
      <c r="Q5" s="87">
        <v>0</v>
      </c>
      <c r="R5" s="87">
        <v>0</v>
      </c>
      <c r="S5" s="91">
        <v>0</v>
      </c>
      <c r="T5" s="91">
        <v>9.5408649733971576</v>
      </c>
      <c r="U5" s="87">
        <v>800.45122054794524</v>
      </c>
      <c r="V5" s="87">
        <v>1.7304840000000001</v>
      </c>
      <c r="W5" s="87">
        <v>329.52374309674775</v>
      </c>
      <c r="X5" s="87">
        <v>223.74266399999999</v>
      </c>
      <c r="Y5" s="87">
        <v>23986.284355061503</v>
      </c>
      <c r="Z5" s="91">
        <v>379.50714291059381</v>
      </c>
      <c r="AA5" s="87">
        <v>0</v>
      </c>
      <c r="AB5" s="87">
        <v>0</v>
      </c>
      <c r="AC5" s="87">
        <v>0</v>
      </c>
      <c r="AD5" s="91">
        <v>4778.7730000000001</v>
      </c>
      <c r="AE5" s="216">
        <v>31052.427334590182</v>
      </c>
      <c r="AF5" s="135">
        <v>1</v>
      </c>
      <c r="AG5" s="19"/>
      <c r="AH5" s="131"/>
      <c r="AJ5" s="21"/>
    </row>
    <row r="6" spans="1:36" s="20" customFormat="1" ht="18" customHeight="1">
      <c r="A6" s="319"/>
      <c r="B6" s="291"/>
      <c r="C6" s="106" t="s">
        <v>34</v>
      </c>
      <c r="D6" s="90">
        <v>2</v>
      </c>
      <c r="E6" s="214">
        <v>67936.987284000003</v>
      </c>
      <c r="F6" s="91">
        <v>750.00957000000005</v>
      </c>
      <c r="G6" s="87">
        <v>25.794947279999995</v>
      </c>
      <c r="H6" s="91">
        <v>360.67998688</v>
      </c>
      <c r="I6" s="87">
        <v>288378.38134009065</v>
      </c>
      <c r="J6" s="87">
        <v>0</v>
      </c>
      <c r="K6" s="87">
        <v>0</v>
      </c>
      <c r="L6" s="87">
        <v>0</v>
      </c>
      <c r="M6" s="87">
        <v>12141.554608915549</v>
      </c>
      <c r="N6" s="87">
        <v>0</v>
      </c>
      <c r="O6" s="87">
        <v>0</v>
      </c>
      <c r="P6" s="87">
        <v>2710.7339899999997</v>
      </c>
      <c r="Q6" s="87">
        <v>0</v>
      </c>
      <c r="R6" s="87">
        <v>0</v>
      </c>
      <c r="S6" s="91">
        <v>0</v>
      </c>
      <c r="T6" s="91">
        <v>60552.824779413822</v>
      </c>
      <c r="U6" s="87">
        <v>0</v>
      </c>
      <c r="V6" s="87">
        <v>0</v>
      </c>
      <c r="W6" s="87">
        <v>0</v>
      </c>
      <c r="X6" s="87">
        <v>0</v>
      </c>
      <c r="Y6" s="87">
        <v>0</v>
      </c>
      <c r="Z6" s="91">
        <v>0</v>
      </c>
      <c r="AA6" s="87">
        <v>14952.719679048285</v>
      </c>
      <c r="AB6" s="87">
        <v>0</v>
      </c>
      <c r="AC6" s="87">
        <v>5281.3410120000008</v>
      </c>
      <c r="AD6" s="91">
        <v>0</v>
      </c>
      <c r="AE6" s="92">
        <v>453091.02719762822</v>
      </c>
      <c r="AF6" s="135">
        <v>2</v>
      </c>
      <c r="AG6" s="19"/>
      <c r="AH6" s="131"/>
      <c r="AJ6" s="21"/>
    </row>
    <row r="7" spans="1:36" s="20" customFormat="1" ht="18" customHeight="1">
      <c r="A7" s="319"/>
      <c r="B7" s="291"/>
      <c r="C7" s="107" t="s">
        <v>35</v>
      </c>
      <c r="D7" s="93">
        <v>3</v>
      </c>
      <c r="E7" s="214">
        <v>2309.4855200000002</v>
      </c>
      <c r="F7" s="91">
        <v>0.80891999999999997</v>
      </c>
      <c r="G7" s="87">
        <v>0</v>
      </c>
      <c r="H7" s="91">
        <v>0</v>
      </c>
      <c r="I7" s="87">
        <v>0</v>
      </c>
      <c r="J7" s="87">
        <v>0</v>
      </c>
      <c r="K7" s="87">
        <v>0</v>
      </c>
      <c r="L7" s="87">
        <v>0</v>
      </c>
      <c r="M7" s="87">
        <v>0</v>
      </c>
      <c r="N7" s="87">
        <v>22.28895</v>
      </c>
      <c r="O7" s="87">
        <v>17.871220000000001</v>
      </c>
      <c r="P7" s="87">
        <v>0</v>
      </c>
      <c r="Q7" s="87">
        <v>534.20045999999991</v>
      </c>
      <c r="R7" s="87">
        <v>0.14624999999999999</v>
      </c>
      <c r="S7" s="91">
        <v>0</v>
      </c>
      <c r="T7" s="91">
        <v>3532.6285710066149</v>
      </c>
      <c r="U7" s="87">
        <v>0</v>
      </c>
      <c r="V7" s="87">
        <v>0</v>
      </c>
      <c r="W7" s="87">
        <v>0</v>
      </c>
      <c r="X7" s="87">
        <v>0</v>
      </c>
      <c r="Y7" s="87">
        <v>4.0572699999999999</v>
      </c>
      <c r="Z7" s="91">
        <v>0</v>
      </c>
      <c r="AA7" s="87">
        <v>0</v>
      </c>
      <c r="AB7" s="87">
        <v>0</v>
      </c>
      <c r="AC7" s="87">
        <v>0</v>
      </c>
      <c r="AD7" s="91">
        <v>1.2144999999999999</v>
      </c>
      <c r="AE7" s="92">
        <v>6422.7016610066157</v>
      </c>
      <c r="AF7" s="135">
        <v>3</v>
      </c>
      <c r="AG7" s="19"/>
      <c r="AH7" s="131"/>
      <c r="AJ7" s="21"/>
    </row>
    <row r="8" spans="1:36" s="20" customFormat="1" ht="18" customHeight="1">
      <c r="A8" s="319"/>
      <c r="B8" s="291"/>
      <c r="C8" s="108" t="s">
        <v>36</v>
      </c>
      <c r="D8" s="93">
        <v>4</v>
      </c>
      <c r="E8" s="142">
        <v>70246.472804000005</v>
      </c>
      <c r="F8" s="98">
        <v>750.81849</v>
      </c>
      <c r="G8" s="97">
        <v>25.794947279999995</v>
      </c>
      <c r="H8" s="88">
        <v>360.67998688</v>
      </c>
      <c r="I8" s="97">
        <v>288921.25520009064</v>
      </c>
      <c r="J8" s="97">
        <v>0</v>
      </c>
      <c r="K8" s="97">
        <v>0</v>
      </c>
      <c r="L8" s="97">
        <v>0</v>
      </c>
      <c r="M8" s="97">
        <v>12141.554608915549</v>
      </c>
      <c r="N8" s="97">
        <v>22.288949999998295</v>
      </c>
      <c r="O8" s="97">
        <v>17.871220000000903</v>
      </c>
      <c r="P8" s="97">
        <v>2710.7339899999997</v>
      </c>
      <c r="Q8" s="97">
        <v>534.20045999999274</v>
      </c>
      <c r="R8" s="97">
        <v>0.14624999999978172</v>
      </c>
      <c r="S8" s="98">
        <v>0</v>
      </c>
      <c r="T8" s="98">
        <v>64094.994215393832</v>
      </c>
      <c r="U8" s="97">
        <v>800.45122054794524</v>
      </c>
      <c r="V8" s="97">
        <v>1.7304840000000001</v>
      </c>
      <c r="W8" s="97">
        <v>329.52374309674775</v>
      </c>
      <c r="X8" s="97">
        <v>223.74266399999999</v>
      </c>
      <c r="Y8" s="97">
        <v>23990.341625061505</v>
      </c>
      <c r="Z8" s="98">
        <v>379.50714291059381</v>
      </c>
      <c r="AA8" s="97">
        <v>14952.719679048285</v>
      </c>
      <c r="AB8" s="97">
        <v>0</v>
      </c>
      <c r="AC8" s="97">
        <v>5281.3410120000008</v>
      </c>
      <c r="AD8" s="98">
        <v>4779.9875000000002</v>
      </c>
      <c r="AE8" s="99">
        <v>490566.15619322512</v>
      </c>
      <c r="AF8" s="141">
        <v>4</v>
      </c>
      <c r="AG8" s="19"/>
      <c r="AH8" s="131"/>
      <c r="AJ8" s="21"/>
    </row>
    <row r="9" spans="1:36" s="20" customFormat="1" ht="18" customHeight="1">
      <c r="A9" s="319"/>
      <c r="B9" s="291"/>
      <c r="C9" s="106" t="s">
        <v>37</v>
      </c>
      <c r="D9" s="90">
        <v>5</v>
      </c>
      <c r="E9" s="214">
        <v>0</v>
      </c>
      <c r="F9" s="91">
        <v>0</v>
      </c>
      <c r="G9" s="87">
        <v>0</v>
      </c>
      <c r="H9" s="88">
        <v>0</v>
      </c>
      <c r="I9" s="87">
        <v>0</v>
      </c>
      <c r="J9" s="87">
        <v>3128.8738245376985</v>
      </c>
      <c r="K9" s="87">
        <v>37407.483901288469</v>
      </c>
      <c r="L9" s="87">
        <v>53373.097804583027</v>
      </c>
      <c r="M9" s="87">
        <v>0</v>
      </c>
      <c r="N9" s="87">
        <v>19256.941582704931</v>
      </c>
      <c r="O9" s="87">
        <v>20775.585389638771</v>
      </c>
      <c r="P9" s="87">
        <v>0</v>
      </c>
      <c r="Q9" s="87">
        <v>69610.722428696376</v>
      </c>
      <c r="R9" s="87">
        <v>4059.5912158018068</v>
      </c>
      <c r="S9" s="91">
        <v>0</v>
      </c>
      <c r="T9" s="91">
        <v>0</v>
      </c>
      <c r="U9" s="87">
        <v>0</v>
      </c>
      <c r="V9" s="87">
        <v>0</v>
      </c>
      <c r="W9" s="87">
        <v>0</v>
      </c>
      <c r="X9" s="87">
        <v>0</v>
      </c>
      <c r="Y9" s="87">
        <v>13890.339627358126</v>
      </c>
      <c r="Z9" s="91">
        <v>0</v>
      </c>
      <c r="AA9" s="87">
        <v>0</v>
      </c>
      <c r="AB9" s="87">
        <v>0</v>
      </c>
      <c r="AC9" s="87">
        <v>0</v>
      </c>
      <c r="AD9" s="91">
        <v>0</v>
      </c>
      <c r="AE9" s="92">
        <v>221502.63577460923</v>
      </c>
      <c r="AF9" s="141">
        <v>5</v>
      </c>
      <c r="AG9" s="19"/>
      <c r="AH9" s="131"/>
      <c r="AJ9" s="21"/>
    </row>
    <row r="10" spans="1:36" s="20" customFormat="1" ht="18" customHeight="1">
      <c r="A10" s="319"/>
      <c r="B10" s="291"/>
      <c r="C10" s="107" t="s">
        <v>38</v>
      </c>
      <c r="D10" s="90">
        <v>6</v>
      </c>
      <c r="E10" s="137">
        <v>0</v>
      </c>
      <c r="F10" s="95">
        <v>0</v>
      </c>
      <c r="G10" s="94">
        <v>0</v>
      </c>
      <c r="H10" s="95">
        <v>0.77728999999999993</v>
      </c>
      <c r="I10" s="94">
        <v>0</v>
      </c>
      <c r="J10" s="94">
        <v>0</v>
      </c>
      <c r="K10" s="94">
        <v>0</v>
      </c>
      <c r="L10" s="94">
        <v>2.1487615677716922E-2</v>
      </c>
      <c r="M10" s="94">
        <v>0</v>
      </c>
      <c r="N10" s="94">
        <v>0</v>
      </c>
      <c r="O10" s="94">
        <v>0</v>
      </c>
      <c r="P10" s="94">
        <v>160.40520000000001</v>
      </c>
      <c r="Q10" s="94">
        <v>0</v>
      </c>
      <c r="R10" s="94">
        <v>0</v>
      </c>
      <c r="S10" s="95">
        <v>0</v>
      </c>
      <c r="T10" s="95">
        <v>0</v>
      </c>
      <c r="U10" s="94">
        <v>0</v>
      </c>
      <c r="V10" s="94">
        <v>0</v>
      </c>
      <c r="W10" s="87">
        <v>0</v>
      </c>
      <c r="X10" s="87">
        <v>0</v>
      </c>
      <c r="Y10" s="87">
        <v>1.1155613008043078E-3</v>
      </c>
      <c r="Z10" s="91">
        <v>0</v>
      </c>
      <c r="AA10" s="94">
        <v>0</v>
      </c>
      <c r="AB10" s="94">
        <v>0</v>
      </c>
      <c r="AC10" s="94">
        <v>0</v>
      </c>
      <c r="AD10" s="91">
        <v>0</v>
      </c>
      <c r="AE10" s="96">
        <v>161.20509317697852</v>
      </c>
      <c r="AF10" s="135">
        <v>6</v>
      </c>
      <c r="AG10" s="19"/>
      <c r="AH10" s="131"/>
      <c r="AJ10" s="21"/>
    </row>
    <row r="11" spans="1:36" s="23" customFormat="1" ht="18" customHeight="1">
      <c r="A11" s="320"/>
      <c r="B11" s="321"/>
      <c r="C11" s="109" t="s">
        <v>39</v>
      </c>
      <c r="D11" s="100">
        <v>7</v>
      </c>
      <c r="E11" s="140">
        <v>70246.472804000005</v>
      </c>
      <c r="F11" s="102">
        <v>750.81849</v>
      </c>
      <c r="G11" s="101">
        <v>25.794947279999995</v>
      </c>
      <c r="H11" s="229">
        <v>359.90269688000001</v>
      </c>
      <c r="I11" s="101">
        <v>288921.25520009064</v>
      </c>
      <c r="J11" s="101">
        <v>-3128.8738245376985</v>
      </c>
      <c r="K11" s="101">
        <v>-37407.483901288469</v>
      </c>
      <c r="L11" s="101">
        <v>-53373.119292198702</v>
      </c>
      <c r="M11" s="101">
        <v>12141.554608915549</v>
      </c>
      <c r="N11" s="101">
        <v>-19234.652632704932</v>
      </c>
      <c r="O11" s="101">
        <v>-20757.71416963877</v>
      </c>
      <c r="P11" s="101">
        <v>2550.3287899999996</v>
      </c>
      <c r="Q11" s="101">
        <v>-69076.521968696383</v>
      </c>
      <c r="R11" s="101">
        <v>-4059.444965801807</v>
      </c>
      <c r="S11" s="102">
        <v>0</v>
      </c>
      <c r="T11" s="102">
        <v>64094.994215393832</v>
      </c>
      <c r="U11" s="101">
        <v>800.45122054794524</v>
      </c>
      <c r="V11" s="101">
        <v>1.7304840000000001</v>
      </c>
      <c r="W11" s="101">
        <v>329.52374309674775</v>
      </c>
      <c r="X11" s="101">
        <v>223.74266399999999</v>
      </c>
      <c r="Y11" s="101">
        <v>10100.000882142078</v>
      </c>
      <c r="Z11" s="102">
        <v>379.50714291059381</v>
      </c>
      <c r="AA11" s="101">
        <v>14952.719679048285</v>
      </c>
      <c r="AB11" s="101">
        <v>0</v>
      </c>
      <c r="AC11" s="101">
        <v>5281.3410120000008</v>
      </c>
      <c r="AD11" s="102">
        <v>4779.9875000000002</v>
      </c>
      <c r="AE11" s="99">
        <v>268902.31532543886</v>
      </c>
      <c r="AF11" s="141">
        <v>7</v>
      </c>
      <c r="AG11" s="22"/>
      <c r="AH11" s="131"/>
      <c r="AJ11" s="24"/>
    </row>
    <row r="12" spans="1:36" s="20" customFormat="1" ht="18" customHeight="1">
      <c r="A12" s="288" t="s">
        <v>68</v>
      </c>
      <c r="B12" s="283"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289"/>
      <c r="B13" s="284"/>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289"/>
      <c r="B14" s="284"/>
      <c r="C14" s="106" t="s">
        <v>82</v>
      </c>
      <c r="D14" s="90">
        <v>10</v>
      </c>
      <c r="E14" s="214">
        <v>60329.013490000005</v>
      </c>
      <c r="F14" s="91">
        <v>0</v>
      </c>
      <c r="G14" s="87">
        <v>0</v>
      </c>
      <c r="H14" s="91">
        <v>0</v>
      </c>
      <c r="I14" s="87">
        <v>0</v>
      </c>
      <c r="J14" s="87">
        <v>0</v>
      </c>
      <c r="K14" s="87">
        <v>0</v>
      </c>
      <c r="L14" s="87">
        <v>0</v>
      </c>
      <c r="M14" s="87">
        <v>0</v>
      </c>
      <c r="N14" s="87">
        <v>603.92363999999998</v>
      </c>
      <c r="O14" s="87">
        <v>0</v>
      </c>
      <c r="P14" s="87">
        <v>0</v>
      </c>
      <c r="Q14" s="87">
        <v>0</v>
      </c>
      <c r="R14" s="87">
        <v>0</v>
      </c>
      <c r="S14" s="91">
        <v>0</v>
      </c>
      <c r="T14" s="91">
        <v>474.44283000000001</v>
      </c>
      <c r="U14" s="87">
        <v>0</v>
      </c>
      <c r="V14" s="87">
        <v>0</v>
      </c>
      <c r="W14" s="87">
        <v>0</v>
      </c>
      <c r="X14" s="87">
        <v>0</v>
      </c>
      <c r="Y14" s="87">
        <v>1499.7370000000001</v>
      </c>
      <c r="Z14" s="91">
        <v>0</v>
      </c>
      <c r="AA14" s="87">
        <v>0</v>
      </c>
      <c r="AB14" s="87">
        <v>0</v>
      </c>
      <c r="AC14" s="87">
        <v>383.17419000000001</v>
      </c>
      <c r="AD14" s="91">
        <v>93.855000000000004</v>
      </c>
      <c r="AE14" s="92">
        <v>63384.146150000008</v>
      </c>
      <c r="AF14" s="135">
        <v>10</v>
      </c>
      <c r="AG14" s="19"/>
      <c r="AH14" s="131"/>
      <c r="AJ14" s="21"/>
    </row>
    <row r="15" spans="1:36" s="20" customFormat="1" ht="18" customHeight="1">
      <c r="A15" s="289"/>
      <c r="B15" s="284"/>
      <c r="C15" s="106" t="s">
        <v>10</v>
      </c>
      <c r="D15" s="90">
        <v>11</v>
      </c>
      <c r="E15" s="214">
        <v>9714.0634399999999</v>
      </c>
      <c r="F15" s="91">
        <v>0</v>
      </c>
      <c r="G15" s="87">
        <v>0</v>
      </c>
      <c r="H15" s="91">
        <v>0</v>
      </c>
      <c r="I15" s="87">
        <v>0</v>
      </c>
      <c r="J15" s="87">
        <v>0</v>
      </c>
      <c r="K15" s="87">
        <v>0</v>
      </c>
      <c r="L15" s="87">
        <v>0</v>
      </c>
      <c r="M15" s="87">
        <v>0</v>
      </c>
      <c r="N15" s="87">
        <v>43.5182</v>
      </c>
      <c r="O15" s="87">
        <v>0</v>
      </c>
      <c r="P15" s="87">
        <v>0</v>
      </c>
      <c r="Q15" s="87">
        <v>0</v>
      </c>
      <c r="R15" s="87">
        <v>0</v>
      </c>
      <c r="S15" s="91">
        <v>0</v>
      </c>
      <c r="T15" s="91">
        <v>3222.7149369008798</v>
      </c>
      <c r="U15" s="87">
        <v>0</v>
      </c>
      <c r="V15" s="87">
        <v>0</v>
      </c>
      <c r="W15" s="87">
        <v>0</v>
      </c>
      <c r="X15" s="87">
        <v>0</v>
      </c>
      <c r="Y15" s="87">
        <v>2373.9087863192071</v>
      </c>
      <c r="Z15" s="91">
        <v>0</v>
      </c>
      <c r="AA15" s="87">
        <v>0</v>
      </c>
      <c r="AB15" s="87">
        <v>0</v>
      </c>
      <c r="AC15" s="87">
        <v>1537.3918700000002</v>
      </c>
      <c r="AD15" s="91">
        <v>1679.6890000000001</v>
      </c>
      <c r="AE15" s="92">
        <v>18571.286233220086</v>
      </c>
      <c r="AF15" s="135">
        <v>11</v>
      </c>
      <c r="AG15" s="19"/>
      <c r="AH15" s="131"/>
      <c r="AJ15" s="21"/>
    </row>
    <row r="16" spans="1:36" s="20" customFormat="1" ht="18" customHeight="1">
      <c r="A16" s="289"/>
      <c r="B16" s="284"/>
      <c r="C16" s="106" t="s">
        <v>83</v>
      </c>
      <c r="D16" s="90">
        <v>12</v>
      </c>
      <c r="E16" s="214">
        <v>0</v>
      </c>
      <c r="F16" s="91">
        <v>0</v>
      </c>
      <c r="G16" s="87">
        <v>0</v>
      </c>
      <c r="H16" s="91">
        <v>0</v>
      </c>
      <c r="I16" s="87">
        <v>0</v>
      </c>
      <c r="J16" s="87">
        <v>0</v>
      </c>
      <c r="K16" s="87">
        <v>0</v>
      </c>
      <c r="L16" s="87">
        <v>0</v>
      </c>
      <c r="M16" s="87">
        <v>0</v>
      </c>
      <c r="N16" s="87">
        <v>0.81419000000000008</v>
      </c>
      <c r="O16" s="87">
        <v>0</v>
      </c>
      <c r="P16" s="87">
        <v>0</v>
      </c>
      <c r="Q16" s="87">
        <v>0</v>
      </c>
      <c r="R16" s="87">
        <v>0</v>
      </c>
      <c r="S16" s="91">
        <v>0</v>
      </c>
      <c r="T16" s="91">
        <v>2817.9516600000002</v>
      </c>
      <c r="U16" s="87">
        <v>0</v>
      </c>
      <c r="V16" s="87">
        <v>0</v>
      </c>
      <c r="W16" s="87">
        <v>0</v>
      </c>
      <c r="X16" s="87">
        <v>0</v>
      </c>
      <c r="Y16" s="87">
        <v>0</v>
      </c>
      <c r="Z16" s="91">
        <v>0</v>
      </c>
      <c r="AA16" s="87">
        <v>0</v>
      </c>
      <c r="AB16" s="87">
        <v>0</v>
      </c>
      <c r="AC16" s="87">
        <v>113.8908</v>
      </c>
      <c r="AD16" s="91">
        <v>0</v>
      </c>
      <c r="AE16" s="92">
        <v>2932.6566500000004</v>
      </c>
      <c r="AF16" s="135">
        <v>12</v>
      </c>
      <c r="AG16" s="19"/>
      <c r="AH16" s="131"/>
    </row>
    <row r="17" spans="1:36" s="20" customFormat="1" ht="18" customHeight="1">
      <c r="A17" s="289"/>
      <c r="B17" s="284"/>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289"/>
      <c r="B18" s="284"/>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1.7304840000000001</v>
      </c>
      <c r="W18" s="87">
        <v>0</v>
      </c>
      <c r="X18" s="87">
        <v>0</v>
      </c>
      <c r="Y18" s="87">
        <v>0</v>
      </c>
      <c r="Z18" s="91">
        <v>0</v>
      </c>
      <c r="AA18" s="87">
        <v>0</v>
      </c>
      <c r="AB18" s="87">
        <v>0</v>
      </c>
      <c r="AC18" s="87">
        <v>0</v>
      </c>
      <c r="AD18" s="91">
        <v>0</v>
      </c>
      <c r="AE18" s="92">
        <v>1.7304840000000001</v>
      </c>
      <c r="AF18" s="135">
        <v>14</v>
      </c>
      <c r="AG18" s="19"/>
      <c r="AH18" s="131"/>
    </row>
    <row r="19" spans="1:36" s="20" customFormat="1" ht="18" customHeight="1">
      <c r="A19" s="289"/>
      <c r="B19" s="284"/>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675.23372054794527</v>
      </c>
      <c r="V19" s="87">
        <v>0</v>
      </c>
      <c r="W19" s="87">
        <v>329.52374309674775</v>
      </c>
      <c r="X19" s="87">
        <v>97.742664000000005</v>
      </c>
      <c r="Y19" s="87">
        <v>403.96745369424701</v>
      </c>
      <c r="Z19" s="91">
        <v>0</v>
      </c>
      <c r="AA19" s="87">
        <v>0</v>
      </c>
      <c r="AB19" s="87">
        <v>0</v>
      </c>
      <c r="AC19" s="87">
        <v>0</v>
      </c>
      <c r="AD19" s="91">
        <v>0</v>
      </c>
      <c r="AE19" s="92">
        <v>1506.4675813389401</v>
      </c>
      <c r="AF19" s="135">
        <v>15</v>
      </c>
      <c r="AG19" s="19"/>
      <c r="AH19" s="131"/>
    </row>
    <row r="20" spans="1:36" s="20" customFormat="1" ht="18" customHeight="1">
      <c r="A20" s="289"/>
      <c r="B20" s="284"/>
      <c r="C20" s="106" t="s">
        <v>85</v>
      </c>
      <c r="D20" s="90">
        <v>16</v>
      </c>
      <c r="E20" s="214">
        <v>168.47620999999998</v>
      </c>
      <c r="F20" s="91">
        <v>0</v>
      </c>
      <c r="G20" s="87">
        <v>0</v>
      </c>
      <c r="H20" s="91">
        <v>0</v>
      </c>
      <c r="I20" s="87">
        <v>0</v>
      </c>
      <c r="J20" s="87">
        <v>0</v>
      </c>
      <c r="K20" s="87">
        <v>0</v>
      </c>
      <c r="L20" s="87">
        <v>0</v>
      </c>
      <c r="M20" s="87">
        <v>0</v>
      </c>
      <c r="N20" s="87">
        <v>41.69144</v>
      </c>
      <c r="O20" s="87">
        <v>0</v>
      </c>
      <c r="P20" s="87">
        <v>0</v>
      </c>
      <c r="Q20" s="87">
        <v>0</v>
      </c>
      <c r="R20" s="87">
        <v>0</v>
      </c>
      <c r="S20" s="91">
        <v>0</v>
      </c>
      <c r="T20" s="91">
        <v>3043.586885555555</v>
      </c>
      <c r="U20" s="87">
        <v>0</v>
      </c>
      <c r="V20" s="87">
        <v>0</v>
      </c>
      <c r="W20" s="87">
        <v>0</v>
      </c>
      <c r="X20" s="87">
        <v>0</v>
      </c>
      <c r="Y20" s="87">
        <v>2311.7125000000001</v>
      </c>
      <c r="Z20" s="91">
        <v>0</v>
      </c>
      <c r="AA20" s="87">
        <v>1.216</v>
      </c>
      <c r="AB20" s="87">
        <v>0</v>
      </c>
      <c r="AC20" s="87">
        <v>148.14726000000002</v>
      </c>
      <c r="AD20" s="91">
        <v>3006.4435000000003</v>
      </c>
      <c r="AE20" s="92">
        <v>8721.2737955555549</v>
      </c>
      <c r="AF20" s="135">
        <v>16</v>
      </c>
      <c r="AG20" s="19"/>
      <c r="AH20" s="131"/>
    </row>
    <row r="21" spans="1:36" s="20" customFormat="1" ht="18" customHeight="1">
      <c r="A21" s="289"/>
      <c r="B21" s="284"/>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289"/>
      <c r="B22" s="284"/>
      <c r="C22" s="106" t="s">
        <v>45</v>
      </c>
      <c r="D22" s="90">
        <v>18</v>
      </c>
      <c r="E22" s="214">
        <v>0</v>
      </c>
      <c r="F22" s="91">
        <v>0</v>
      </c>
      <c r="G22" s="87">
        <v>0</v>
      </c>
      <c r="H22" s="91">
        <v>0</v>
      </c>
      <c r="I22" s="87">
        <v>288921.25520009064</v>
      </c>
      <c r="J22" s="87">
        <v>0</v>
      </c>
      <c r="K22" s="87">
        <v>0</v>
      </c>
      <c r="L22" s="87">
        <v>0</v>
      </c>
      <c r="M22" s="87">
        <v>0</v>
      </c>
      <c r="N22" s="87">
        <v>0</v>
      </c>
      <c r="O22" s="87">
        <v>0</v>
      </c>
      <c r="P22" s="87">
        <v>0</v>
      </c>
      <c r="Q22" s="87">
        <v>7122.779988751694</v>
      </c>
      <c r="R22" s="87">
        <v>0</v>
      </c>
      <c r="S22" s="91">
        <v>0</v>
      </c>
      <c r="T22" s="91">
        <v>0</v>
      </c>
      <c r="U22" s="87">
        <v>0</v>
      </c>
      <c r="V22" s="87">
        <v>0</v>
      </c>
      <c r="W22" s="87">
        <v>0</v>
      </c>
      <c r="X22" s="87">
        <v>0</v>
      </c>
      <c r="Y22" s="87">
        <v>0</v>
      </c>
      <c r="Z22" s="91">
        <v>0</v>
      </c>
      <c r="AA22" s="87">
        <v>0</v>
      </c>
      <c r="AB22" s="87">
        <v>0</v>
      </c>
      <c r="AC22" s="87">
        <v>0</v>
      </c>
      <c r="AD22" s="91">
        <v>0</v>
      </c>
      <c r="AE22" s="92">
        <v>296044.03518884233</v>
      </c>
      <c r="AF22" s="135">
        <v>18</v>
      </c>
      <c r="AG22" s="19"/>
      <c r="AH22" s="131"/>
    </row>
    <row r="23" spans="1:36" s="20" customFormat="1" ht="18" customHeight="1">
      <c r="A23" s="289"/>
      <c r="B23" s="284"/>
      <c r="C23" s="107" t="s">
        <v>46</v>
      </c>
      <c r="D23" s="90">
        <v>19</v>
      </c>
      <c r="E23" s="214">
        <v>0</v>
      </c>
      <c r="F23" s="91">
        <v>0</v>
      </c>
      <c r="G23" s="87">
        <v>0</v>
      </c>
      <c r="H23" s="91">
        <v>0</v>
      </c>
      <c r="I23" s="87">
        <v>0</v>
      </c>
      <c r="J23" s="87">
        <v>0</v>
      </c>
      <c r="K23" s="87">
        <v>0</v>
      </c>
      <c r="L23" s="87">
        <v>0</v>
      </c>
      <c r="M23" s="87">
        <v>0</v>
      </c>
      <c r="N23" s="87">
        <v>35.478010800000042</v>
      </c>
      <c r="O23" s="87">
        <v>0</v>
      </c>
      <c r="P23" s="87">
        <v>0</v>
      </c>
      <c r="Q23" s="87">
        <v>0</v>
      </c>
      <c r="R23" s="87">
        <v>0</v>
      </c>
      <c r="S23" s="91">
        <v>0</v>
      </c>
      <c r="T23" s="91">
        <v>836.44421518156389</v>
      </c>
      <c r="U23" s="87">
        <v>0</v>
      </c>
      <c r="V23" s="87">
        <v>0</v>
      </c>
      <c r="W23" s="87">
        <v>0</v>
      </c>
      <c r="X23" s="87">
        <v>0</v>
      </c>
      <c r="Y23" s="87">
        <v>0</v>
      </c>
      <c r="Z23" s="91">
        <v>0</v>
      </c>
      <c r="AA23" s="87">
        <v>0</v>
      </c>
      <c r="AB23" s="87">
        <v>0</v>
      </c>
      <c r="AC23" s="87">
        <v>0</v>
      </c>
      <c r="AD23" s="91">
        <v>0</v>
      </c>
      <c r="AE23" s="92">
        <v>871.92222598156388</v>
      </c>
      <c r="AF23" s="135">
        <v>19</v>
      </c>
      <c r="AG23" s="19"/>
      <c r="AH23" s="131"/>
    </row>
    <row r="24" spans="1:36" s="20" customFormat="1" ht="18" customHeight="1">
      <c r="A24" s="289"/>
      <c r="B24" s="285"/>
      <c r="C24" s="112" t="s">
        <v>47</v>
      </c>
      <c r="D24" s="100">
        <v>20</v>
      </c>
      <c r="E24" s="140">
        <v>70211.553140000004</v>
      </c>
      <c r="F24" s="102">
        <v>0</v>
      </c>
      <c r="G24" s="101">
        <v>0</v>
      </c>
      <c r="H24" s="88">
        <v>0</v>
      </c>
      <c r="I24" s="101">
        <v>288921.25520009064</v>
      </c>
      <c r="J24" s="101">
        <v>0</v>
      </c>
      <c r="K24" s="101">
        <v>0</v>
      </c>
      <c r="L24" s="101">
        <v>0</v>
      </c>
      <c r="M24" s="101">
        <v>0</v>
      </c>
      <c r="N24" s="101">
        <v>725.42548080000006</v>
      </c>
      <c r="O24" s="101">
        <v>0</v>
      </c>
      <c r="P24" s="101">
        <v>0</v>
      </c>
      <c r="Q24" s="101">
        <v>7122.779988751694</v>
      </c>
      <c r="R24" s="101">
        <v>0</v>
      </c>
      <c r="S24" s="102">
        <v>0</v>
      </c>
      <c r="T24" s="102">
        <v>10395.140527637999</v>
      </c>
      <c r="U24" s="101">
        <v>675.23372054794527</v>
      </c>
      <c r="V24" s="101">
        <v>1.7304840000000001</v>
      </c>
      <c r="W24" s="101">
        <v>329.52374309674775</v>
      </c>
      <c r="X24" s="101">
        <v>97.742664000000005</v>
      </c>
      <c r="Y24" s="101">
        <v>6589.3257400134544</v>
      </c>
      <c r="Z24" s="102">
        <v>0</v>
      </c>
      <c r="AA24" s="101">
        <v>1.216</v>
      </c>
      <c r="AB24" s="101">
        <v>0</v>
      </c>
      <c r="AC24" s="101">
        <v>2182.60412</v>
      </c>
      <c r="AD24" s="102">
        <v>4779.9875000000002</v>
      </c>
      <c r="AE24" s="99">
        <v>392033.51830893854</v>
      </c>
      <c r="AF24" s="139">
        <v>20</v>
      </c>
      <c r="AG24" s="19"/>
      <c r="AH24" s="131"/>
    </row>
    <row r="25" spans="1:36" s="20" customFormat="1" ht="18" customHeight="1">
      <c r="A25" s="289"/>
      <c r="B25" s="283"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289"/>
      <c r="B26" s="284"/>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289"/>
      <c r="B27" s="284"/>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29464.993620000001</v>
      </c>
      <c r="AB27" s="87">
        <v>0</v>
      </c>
      <c r="AC27" s="87">
        <v>0</v>
      </c>
      <c r="AD27" s="91">
        <v>0</v>
      </c>
      <c r="AE27" s="92">
        <v>29464.993620000001</v>
      </c>
      <c r="AF27" s="135">
        <v>23</v>
      </c>
      <c r="AG27" s="19"/>
      <c r="AH27" s="131"/>
      <c r="AI27" s="25"/>
    </row>
    <row r="28" spans="1:36" s="20" customFormat="1" ht="18" customHeight="1">
      <c r="A28" s="289"/>
      <c r="B28" s="284"/>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3762.1129679999999</v>
      </c>
      <c r="AB28" s="87">
        <v>0</v>
      </c>
      <c r="AC28" s="87">
        <v>10767.04844</v>
      </c>
      <c r="AD28" s="91">
        <v>0</v>
      </c>
      <c r="AE28" s="92">
        <v>14529.161408</v>
      </c>
      <c r="AF28" s="135">
        <v>24</v>
      </c>
      <c r="AG28" s="19"/>
      <c r="AH28" s="131"/>
    </row>
    <row r="29" spans="1:36" s="20" customFormat="1" ht="18" customHeight="1">
      <c r="A29" s="289"/>
      <c r="B29" s="284"/>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1496.9572920000001</v>
      </c>
      <c r="AB29" s="87">
        <v>0</v>
      </c>
      <c r="AC29" s="87">
        <v>0</v>
      </c>
      <c r="AD29" s="91">
        <v>0</v>
      </c>
      <c r="AE29" s="92">
        <v>1496.9572920000001</v>
      </c>
      <c r="AF29" s="135">
        <v>25</v>
      </c>
      <c r="AG29" s="19"/>
      <c r="AH29" s="131"/>
    </row>
    <row r="30" spans="1:36" s="20" customFormat="1" ht="18" customHeight="1">
      <c r="A30" s="289"/>
      <c r="B30" s="284"/>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289"/>
      <c r="B31" s="284"/>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1.7304840000000001</v>
      </c>
      <c r="AB31" s="87">
        <v>0</v>
      </c>
      <c r="AC31" s="87">
        <v>0</v>
      </c>
      <c r="AD31" s="91">
        <v>0</v>
      </c>
      <c r="AE31" s="92">
        <v>1.7304840000000001</v>
      </c>
      <c r="AF31" s="135">
        <v>27</v>
      </c>
      <c r="AG31" s="19"/>
      <c r="AH31" s="131"/>
    </row>
    <row r="32" spans="1:36" s="20" customFormat="1" ht="18" customHeight="1">
      <c r="A32" s="289"/>
      <c r="B32" s="284"/>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891.62965109674781</v>
      </c>
      <c r="AB32" s="87">
        <v>0</v>
      </c>
      <c r="AC32" s="87">
        <v>0</v>
      </c>
      <c r="AD32" s="91">
        <v>0</v>
      </c>
      <c r="AE32" s="92">
        <v>891.62965109674781</v>
      </c>
      <c r="AF32" s="135">
        <v>28</v>
      </c>
      <c r="AG32" s="19"/>
      <c r="AH32" s="131"/>
      <c r="AJ32" s="21"/>
    </row>
    <row r="33" spans="1:36" s="20" customFormat="1" ht="18" customHeight="1">
      <c r="A33" s="289"/>
      <c r="B33" s="284"/>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8085.0929399999995</v>
      </c>
      <c r="AD33" s="91">
        <v>0</v>
      </c>
      <c r="AE33" s="92">
        <v>8085.0929399999995</v>
      </c>
      <c r="AF33" s="135">
        <v>29</v>
      </c>
      <c r="AG33" s="19"/>
      <c r="AH33" s="131"/>
      <c r="AI33" s="25"/>
      <c r="AJ33" s="21"/>
    </row>
    <row r="34" spans="1:36" s="20" customFormat="1" ht="18" customHeight="1">
      <c r="A34" s="289"/>
      <c r="B34" s="284"/>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289"/>
      <c r="B35" s="284"/>
      <c r="C35" s="106" t="s">
        <v>45</v>
      </c>
      <c r="D35" s="90">
        <v>31</v>
      </c>
      <c r="E35" s="214">
        <v>0</v>
      </c>
      <c r="F35" s="91">
        <v>0</v>
      </c>
      <c r="G35" s="87">
        <v>0</v>
      </c>
      <c r="H35" s="91">
        <v>0</v>
      </c>
      <c r="I35" s="87">
        <v>0</v>
      </c>
      <c r="J35" s="87">
        <v>3723.5743475215777</v>
      </c>
      <c r="K35" s="87">
        <v>50637.207478217453</v>
      </c>
      <c r="L35" s="87">
        <v>88799.235231894694</v>
      </c>
      <c r="M35" s="87">
        <v>0</v>
      </c>
      <c r="N35" s="87">
        <v>26911.990211610067</v>
      </c>
      <c r="O35" s="87">
        <v>22186.953699638769</v>
      </c>
      <c r="P35" s="87">
        <v>1197.6000000000001</v>
      </c>
      <c r="Q35" s="87">
        <v>84725.323188038252</v>
      </c>
      <c r="R35" s="87">
        <v>4524.0191460000005</v>
      </c>
      <c r="S35" s="91">
        <v>10046.035330000001</v>
      </c>
      <c r="T35" s="91">
        <v>0</v>
      </c>
      <c r="U35" s="87">
        <v>0</v>
      </c>
      <c r="V35" s="87">
        <v>0</v>
      </c>
      <c r="W35" s="87">
        <v>0</v>
      </c>
      <c r="X35" s="87">
        <v>0</v>
      </c>
      <c r="Y35" s="87">
        <v>0</v>
      </c>
      <c r="Z35" s="91">
        <v>0</v>
      </c>
      <c r="AA35" s="87">
        <v>0</v>
      </c>
      <c r="AB35" s="87">
        <v>0</v>
      </c>
      <c r="AC35" s="87">
        <v>0</v>
      </c>
      <c r="AD35" s="91">
        <v>0</v>
      </c>
      <c r="AE35" s="92">
        <v>292751.93863292079</v>
      </c>
      <c r="AF35" s="135">
        <v>31</v>
      </c>
      <c r="AG35" s="19"/>
      <c r="AH35" s="131"/>
      <c r="AJ35" s="21"/>
    </row>
    <row r="36" spans="1:36" s="20" customFormat="1" ht="18" customHeight="1">
      <c r="A36" s="289"/>
      <c r="B36" s="284"/>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473.04014400000017</v>
      </c>
      <c r="AB36" s="87">
        <v>0</v>
      </c>
      <c r="AC36" s="87">
        <v>0</v>
      </c>
      <c r="AD36" s="91">
        <v>0</v>
      </c>
      <c r="AE36" s="92">
        <v>473.04014400000017</v>
      </c>
      <c r="AF36" s="135">
        <v>32</v>
      </c>
      <c r="AG36" s="19"/>
      <c r="AH36" s="131"/>
      <c r="AJ36" s="21"/>
    </row>
    <row r="37" spans="1:36" s="20" customFormat="1" ht="18" customHeight="1">
      <c r="A37" s="289"/>
      <c r="B37" s="285"/>
      <c r="C37" s="109" t="s">
        <v>48</v>
      </c>
      <c r="D37" s="86">
        <v>33</v>
      </c>
      <c r="E37" s="142">
        <v>0</v>
      </c>
      <c r="F37" s="102">
        <v>0</v>
      </c>
      <c r="G37" s="101">
        <v>0</v>
      </c>
      <c r="H37" s="88">
        <v>0</v>
      </c>
      <c r="I37" s="101">
        <v>0</v>
      </c>
      <c r="J37" s="101">
        <v>3723.5743475215777</v>
      </c>
      <c r="K37" s="101">
        <v>50637.207478217453</v>
      </c>
      <c r="L37" s="101">
        <v>88799.235231894694</v>
      </c>
      <c r="M37" s="101">
        <v>0</v>
      </c>
      <c r="N37" s="101">
        <v>26911.990211610067</v>
      </c>
      <c r="O37" s="101">
        <v>22186.953699638769</v>
      </c>
      <c r="P37" s="101">
        <v>1197.6000000000001</v>
      </c>
      <c r="Q37" s="101">
        <v>84725.323188038252</v>
      </c>
      <c r="R37" s="101">
        <v>4524.0191460000005</v>
      </c>
      <c r="S37" s="102">
        <v>10046.035330000001</v>
      </c>
      <c r="T37" s="102">
        <v>0</v>
      </c>
      <c r="U37" s="101">
        <v>0</v>
      </c>
      <c r="V37" s="101">
        <v>0</v>
      </c>
      <c r="W37" s="101">
        <v>0</v>
      </c>
      <c r="X37" s="101">
        <v>0</v>
      </c>
      <c r="Y37" s="97">
        <v>0</v>
      </c>
      <c r="Z37" s="102">
        <v>0</v>
      </c>
      <c r="AA37" s="101">
        <v>36090.464159096751</v>
      </c>
      <c r="AB37" s="101">
        <v>0</v>
      </c>
      <c r="AC37" s="101">
        <v>18852.141380000001</v>
      </c>
      <c r="AD37" s="98">
        <v>0</v>
      </c>
      <c r="AE37" s="99">
        <v>347694.54417201754</v>
      </c>
      <c r="AF37" s="139">
        <v>33</v>
      </c>
      <c r="AG37" s="19"/>
      <c r="AH37" s="131"/>
      <c r="AJ37" s="21"/>
    </row>
    <row r="38" spans="1:36" s="20" customFormat="1" ht="18" customHeight="1">
      <c r="A38" s="289"/>
      <c r="B38" s="291"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289"/>
      <c r="B39" s="291"/>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289"/>
      <c r="B40" s="291"/>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2992.7658350967449</v>
      </c>
      <c r="AB40" s="87">
        <v>0</v>
      </c>
      <c r="AC40" s="87">
        <v>1415.485872</v>
      </c>
      <c r="AD40" s="91">
        <v>0</v>
      </c>
      <c r="AE40" s="92">
        <v>4408.2517070967451</v>
      </c>
      <c r="AF40" s="135">
        <v>36</v>
      </c>
      <c r="AG40" s="19"/>
      <c r="AH40" s="131"/>
      <c r="AJ40" s="21"/>
    </row>
    <row r="41" spans="1:36" s="20" customFormat="1" ht="18" customHeight="1">
      <c r="A41" s="289"/>
      <c r="B41" s="291"/>
      <c r="C41" s="106" t="s">
        <v>50</v>
      </c>
      <c r="D41" s="90">
        <v>37</v>
      </c>
      <c r="E41" s="214">
        <v>0</v>
      </c>
      <c r="F41" s="91">
        <v>0</v>
      </c>
      <c r="G41" s="87">
        <v>0</v>
      </c>
      <c r="H41" s="91">
        <v>0</v>
      </c>
      <c r="I41" s="87">
        <v>0</v>
      </c>
      <c r="J41" s="87">
        <v>0</v>
      </c>
      <c r="K41" s="87">
        <v>0</v>
      </c>
      <c r="L41" s="87">
        <v>0</v>
      </c>
      <c r="M41" s="87">
        <v>0</v>
      </c>
      <c r="N41" s="87">
        <v>0.18242</v>
      </c>
      <c r="O41" s="87">
        <v>0</v>
      </c>
      <c r="P41" s="87">
        <v>0</v>
      </c>
      <c r="Q41" s="87">
        <v>0</v>
      </c>
      <c r="R41" s="87">
        <v>0</v>
      </c>
      <c r="S41" s="91">
        <v>0</v>
      </c>
      <c r="T41" s="91">
        <v>0</v>
      </c>
      <c r="U41" s="87">
        <v>0</v>
      </c>
      <c r="V41" s="87">
        <v>0</v>
      </c>
      <c r="W41" s="87">
        <v>0</v>
      </c>
      <c r="X41" s="87">
        <v>0</v>
      </c>
      <c r="Y41" s="87">
        <v>0</v>
      </c>
      <c r="Z41" s="91">
        <v>0</v>
      </c>
      <c r="AA41" s="87">
        <v>17.776799999999998</v>
      </c>
      <c r="AB41" s="87">
        <v>0</v>
      </c>
      <c r="AC41" s="87">
        <v>29.593439999999998</v>
      </c>
      <c r="AD41" s="91">
        <v>0</v>
      </c>
      <c r="AE41" s="92">
        <v>47.552659999999996</v>
      </c>
      <c r="AF41" s="135">
        <v>37</v>
      </c>
      <c r="AG41" s="19"/>
      <c r="AH41" s="131"/>
      <c r="AJ41" s="21"/>
    </row>
    <row r="42" spans="1:36" s="20" customFormat="1" ht="18" customHeight="1">
      <c r="A42" s="289"/>
      <c r="B42" s="291"/>
      <c r="C42" s="106" t="s">
        <v>5</v>
      </c>
      <c r="D42" s="90">
        <v>38</v>
      </c>
      <c r="E42" s="214">
        <v>0</v>
      </c>
      <c r="F42" s="91">
        <v>0</v>
      </c>
      <c r="G42" s="87">
        <v>0</v>
      </c>
      <c r="H42" s="91">
        <v>0</v>
      </c>
      <c r="I42" s="87">
        <v>0</v>
      </c>
      <c r="J42" s="87">
        <v>0</v>
      </c>
      <c r="K42" s="87">
        <v>0</v>
      </c>
      <c r="L42" s="87">
        <v>0.40180406939088537</v>
      </c>
      <c r="M42" s="87">
        <v>0</v>
      </c>
      <c r="N42" s="87">
        <v>7.6930200000000006</v>
      </c>
      <c r="O42" s="87">
        <v>160.29080999999999</v>
      </c>
      <c r="P42" s="87">
        <v>1193.8879999999999</v>
      </c>
      <c r="Q42" s="87">
        <v>201.5239</v>
      </c>
      <c r="R42" s="87">
        <v>1.8500000000000001E-3</v>
      </c>
      <c r="S42" s="91">
        <v>10046.035330000001</v>
      </c>
      <c r="T42" s="91">
        <v>5040.88112</v>
      </c>
      <c r="U42" s="87">
        <v>0</v>
      </c>
      <c r="V42" s="87">
        <v>0</v>
      </c>
      <c r="W42" s="87">
        <v>0</v>
      </c>
      <c r="X42" s="87">
        <v>0</v>
      </c>
      <c r="Y42" s="87">
        <v>2.1048326430269961E-2</v>
      </c>
      <c r="Z42" s="91">
        <v>0</v>
      </c>
      <c r="AA42" s="87">
        <v>1645.3620000000001</v>
      </c>
      <c r="AB42" s="87">
        <v>0</v>
      </c>
      <c r="AC42" s="87">
        <v>1882.8953100000001</v>
      </c>
      <c r="AD42" s="91">
        <v>0</v>
      </c>
      <c r="AE42" s="92">
        <v>20178.994192395825</v>
      </c>
      <c r="AF42" s="135">
        <v>38</v>
      </c>
      <c r="AG42" s="19"/>
      <c r="AH42" s="131"/>
      <c r="AJ42" s="21"/>
    </row>
    <row r="43" spans="1:36" s="20" customFormat="1" ht="18" customHeight="1">
      <c r="A43" s="289"/>
      <c r="B43" s="291"/>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8.4930000000000003</v>
      </c>
      <c r="V43" s="87">
        <v>0</v>
      </c>
      <c r="W43" s="87">
        <v>0</v>
      </c>
      <c r="X43" s="87">
        <v>0</v>
      </c>
      <c r="Y43" s="87">
        <v>0</v>
      </c>
      <c r="Z43" s="91">
        <v>0</v>
      </c>
      <c r="AA43" s="87">
        <v>238.42090800000003</v>
      </c>
      <c r="AB43" s="87">
        <v>0</v>
      </c>
      <c r="AC43" s="87">
        <v>0</v>
      </c>
      <c r="AD43" s="91">
        <v>0</v>
      </c>
      <c r="AE43" s="92">
        <v>246.91390800000002</v>
      </c>
      <c r="AF43" s="135">
        <v>39</v>
      </c>
      <c r="AG43" s="19"/>
      <c r="AH43" s="131"/>
      <c r="AJ43" s="21"/>
    </row>
    <row r="44" spans="1:36" s="20" customFormat="1" ht="18" customHeight="1">
      <c r="A44" s="289"/>
      <c r="B44" s="291"/>
      <c r="C44" s="113" t="s">
        <v>51</v>
      </c>
      <c r="D44" s="100">
        <v>40</v>
      </c>
      <c r="E44" s="140">
        <v>0</v>
      </c>
      <c r="F44" s="102">
        <v>0</v>
      </c>
      <c r="G44" s="101">
        <v>0</v>
      </c>
      <c r="H44" s="98">
        <v>0</v>
      </c>
      <c r="I44" s="101">
        <v>0</v>
      </c>
      <c r="J44" s="101">
        <v>0</v>
      </c>
      <c r="K44" s="101">
        <v>0</v>
      </c>
      <c r="L44" s="101">
        <v>0.40180406939088537</v>
      </c>
      <c r="M44" s="101">
        <v>0</v>
      </c>
      <c r="N44" s="101">
        <v>7.8754400000000002</v>
      </c>
      <c r="O44" s="101">
        <v>160.29080999999999</v>
      </c>
      <c r="P44" s="101">
        <v>1193.8879999999999</v>
      </c>
      <c r="Q44" s="101">
        <v>201.5239</v>
      </c>
      <c r="R44" s="101">
        <v>1.8500000000000001E-3</v>
      </c>
      <c r="S44" s="102">
        <v>10046.035330000001</v>
      </c>
      <c r="T44" s="102">
        <v>5040.88112</v>
      </c>
      <c r="U44" s="101">
        <v>8.4930000000000003</v>
      </c>
      <c r="V44" s="101">
        <v>0</v>
      </c>
      <c r="W44" s="101">
        <v>0</v>
      </c>
      <c r="X44" s="101">
        <v>0</v>
      </c>
      <c r="Y44" s="101">
        <v>2.1048326430269961E-2</v>
      </c>
      <c r="Z44" s="102">
        <v>0</v>
      </c>
      <c r="AA44" s="101">
        <v>4894.3255430967456</v>
      </c>
      <c r="AB44" s="101">
        <v>0</v>
      </c>
      <c r="AC44" s="101">
        <v>3327.9746220000002</v>
      </c>
      <c r="AD44" s="98">
        <v>0</v>
      </c>
      <c r="AE44" s="99">
        <v>24881.712467492565</v>
      </c>
      <c r="AF44" s="139">
        <v>40</v>
      </c>
      <c r="AG44" s="19"/>
      <c r="AH44" s="131"/>
      <c r="AJ44" s="21"/>
    </row>
    <row r="45" spans="1:36" s="20" customFormat="1" ht="18" customHeight="1">
      <c r="A45" s="290"/>
      <c r="B45" s="123"/>
      <c r="C45" s="114" t="s">
        <v>52</v>
      </c>
      <c r="D45" s="100">
        <v>41</v>
      </c>
      <c r="E45" s="217">
        <v>0</v>
      </c>
      <c r="F45" s="111">
        <v>0</v>
      </c>
      <c r="G45" s="110">
        <v>0</v>
      </c>
      <c r="H45" s="91">
        <v>0</v>
      </c>
      <c r="I45" s="110">
        <v>0</v>
      </c>
      <c r="J45" s="110">
        <v>0</v>
      </c>
      <c r="K45" s="110">
        <v>0</v>
      </c>
      <c r="L45" s="110">
        <v>0</v>
      </c>
      <c r="M45" s="110">
        <v>0</v>
      </c>
      <c r="N45" s="110">
        <v>0</v>
      </c>
      <c r="O45" s="110">
        <v>0</v>
      </c>
      <c r="P45" s="110">
        <v>0</v>
      </c>
      <c r="Q45" s="110">
        <v>0</v>
      </c>
      <c r="R45" s="110">
        <v>0</v>
      </c>
      <c r="S45" s="111">
        <v>0</v>
      </c>
      <c r="T45" s="111">
        <v>0.93080276869213663</v>
      </c>
      <c r="U45" s="110">
        <v>30.535</v>
      </c>
      <c r="V45" s="110">
        <v>0</v>
      </c>
      <c r="W45" s="110">
        <v>0</v>
      </c>
      <c r="X45" s="110">
        <v>0</v>
      </c>
      <c r="Y45" s="87">
        <v>0</v>
      </c>
      <c r="Z45" s="111">
        <v>0</v>
      </c>
      <c r="AA45" s="110">
        <v>1419.1761646482855</v>
      </c>
      <c r="AB45" s="110">
        <v>0</v>
      </c>
      <c r="AC45" s="110">
        <v>2626.8552</v>
      </c>
      <c r="AD45" s="91">
        <v>0</v>
      </c>
      <c r="AE45" s="92">
        <v>4077.4971674169774</v>
      </c>
      <c r="AF45" s="138">
        <v>41</v>
      </c>
      <c r="AG45" s="19"/>
      <c r="AH45" s="131"/>
      <c r="AJ45" s="21"/>
    </row>
    <row r="46" spans="1:36" s="20" customFormat="1" ht="18" customHeight="1">
      <c r="A46" s="124"/>
      <c r="B46" s="125"/>
      <c r="C46" s="115" t="s">
        <v>53</v>
      </c>
      <c r="D46" s="100">
        <v>42</v>
      </c>
      <c r="E46" s="140">
        <v>34.919664000000004</v>
      </c>
      <c r="F46" s="102">
        <v>750.81849</v>
      </c>
      <c r="G46" s="101">
        <v>25.794947279999995</v>
      </c>
      <c r="H46" s="102">
        <v>359.90269688000001</v>
      </c>
      <c r="I46" s="101">
        <v>0</v>
      </c>
      <c r="J46" s="101">
        <v>594.70052298387907</v>
      </c>
      <c r="K46" s="101">
        <v>13229.723576928982</v>
      </c>
      <c r="L46" s="101">
        <v>35425.7141356266</v>
      </c>
      <c r="M46" s="101">
        <v>12141.554608915549</v>
      </c>
      <c r="N46" s="101">
        <v>6944.0366581051358</v>
      </c>
      <c r="O46" s="101">
        <v>1268.9487199999999</v>
      </c>
      <c r="P46" s="101">
        <v>2554.04079</v>
      </c>
      <c r="Q46" s="101">
        <v>8324.4973305901767</v>
      </c>
      <c r="R46" s="101">
        <v>464.57233019819336</v>
      </c>
      <c r="S46" s="102">
        <v>0</v>
      </c>
      <c r="T46" s="102">
        <v>48658.041764987138</v>
      </c>
      <c r="U46" s="101">
        <v>86.18950000000001</v>
      </c>
      <c r="V46" s="101">
        <v>0</v>
      </c>
      <c r="W46" s="101">
        <v>0</v>
      </c>
      <c r="X46" s="101">
        <v>126</v>
      </c>
      <c r="Y46" s="101">
        <v>3510.6540938021926</v>
      </c>
      <c r="Z46" s="102">
        <v>379.50714291059381</v>
      </c>
      <c r="AA46" s="101">
        <v>44728.466130400004</v>
      </c>
      <c r="AB46" s="101">
        <v>0</v>
      </c>
      <c r="AC46" s="101">
        <v>15996.04845</v>
      </c>
      <c r="AD46" s="98">
        <v>0</v>
      </c>
      <c r="AE46" s="99">
        <v>195604.13155360846</v>
      </c>
      <c r="AF46" s="139">
        <v>42</v>
      </c>
      <c r="AG46" s="19"/>
      <c r="AH46" s="131"/>
    </row>
    <row r="47" spans="1:36" s="20" customFormat="1" ht="18" customHeight="1">
      <c r="A47" s="126"/>
      <c r="B47" s="125"/>
      <c r="C47" s="116" t="s">
        <v>54</v>
      </c>
      <c r="D47" s="93">
        <v>43</v>
      </c>
      <c r="E47" s="217">
        <v>0</v>
      </c>
      <c r="F47" s="111">
        <v>750.81849</v>
      </c>
      <c r="G47" s="110">
        <v>0</v>
      </c>
      <c r="H47" s="111">
        <v>209.25442687999998</v>
      </c>
      <c r="I47" s="110">
        <v>0</v>
      </c>
      <c r="J47" s="110">
        <v>594.70052298387907</v>
      </c>
      <c r="K47" s="110">
        <v>0</v>
      </c>
      <c r="L47" s="110">
        <v>0</v>
      </c>
      <c r="M47" s="110">
        <v>0</v>
      </c>
      <c r="N47" s="110">
        <v>3.2799999999999996E-2</v>
      </c>
      <c r="O47" s="110">
        <v>1268.9487199999999</v>
      </c>
      <c r="P47" s="110">
        <v>2554.04079</v>
      </c>
      <c r="Q47" s="110">
        <v>8304.2972300000001</v>
      </c>
      <c r="R47" s="110">
        <v>0</v>
      </c>
      <c r="S47" s="111">
        <v>0</v>
      </c>
      <c r="T47" s="111">
        <v>6732.6999000000005</v>
      </c>
      <c r="U47" s="110">
        <v>0</v>
      </c>
      <c r="V47" s="110">
        <v>0</v>
      </c>
      <c r="W47" s="110">
        <v>0</v>
      </c>
      <c r="X47" s="110">
        <v>0</v>
      </c>
      <c r="Y47" s="87">
        <v>0</v>
      </c>
      <c r="Z47" s="111">
        <v>0</v>
      </c>
      <c r="AA47" s="110">
        <v>0</v>
      </c>
      <c r="AB47" s="110">
        <v>0</v>
      </c>
      <c r="AC47" s="110">
        <v>0</v>
      </c>
      <c r="AD47" s="91">
        <v>0</v>
      </c>
      <c r="AE47" s="92">
        <v>20414.792879863879</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288" t="s">
        <v>56</v>
      </c>
      <c r="B49" s="123"/>
      <c r="C49" s="117" t="s">
        <v>56</v>
      </c>
      <c r="D49" s="93">
        <v>45</v>
      </c>
      <c r="E49" s="140">
        <v>34.919664000000004</v>
      </c>
      <c r="F49" s="102">
        <v>0</v>
      </c>
      <c r="G49" s="101">
        <v>25.794947279999995</v>
      </c>
      <c r="H49" s="102">
        <v>150.64827</v>
      </c>
      <c r="I49" s="101">
        <v>0</v>
      </c>
      <c r="J49" s="101">
        <v>0</v>
      </c>
      <c r="K49" s="101">
        <v>13229.723576928982</v>
      </c>
      <c r="L49" s="101">
        <v>35425.7141356266</v>
      </c>
      <c r="M49" s="101">
        <v>12141.554608915549</v>
      </c>
      <c r="N49" s="101">
        <v>6944.0038581051358</v>
      </c>
      <c r="O49" s="101">
        <v>0</v>
      </c>
      <c r="P49" s="101">
        <v>0</v>
      </c>
      <c r="Q49" s="101">
        <v>20.20010059017595</v>
      </c>
      <c r="R49" s="101">
        <v>464.57233019819336</v>
      </c>
      <c r="S49" s="102">
        <v>0</v>
      </c>
      <c r="T49" s="102">
        <v>41925.341864987138</v>
      </c>
      <c r="U49" s="101">
        <v>86.18950000000001</v>
      </c>
      <c r="V49" s="101">
        <v>0</v>
      </c>
      <c r="W49" s="101">
        <v>0</v>
      </c>
      <c r="X49" s="101">
        <v>126</v>
      </c>
      <c r="Y49" s="101">
        <v>3510.6540938021926</v>
      </c>
      <c r="Z49" s="102">
        <v>379.50714291059381</v>
      </c>
      <c r="AA49" s="101">
        <v>44728.466130400004</v>
      </c>
      <c r="AB49" s="101">
        <v>0</v>
      </c>
      <c r="AC49" s="101">
        <v>15996.04845</v>
      </c>
      <c r="AD49" s="98">
        <v>0</v>
      </c>
      <c r="AE49" s="99">
        <v>175189.33867374455</v>
      </c>
      <c r="AF49" s="135">
        <v>45</v>
      </c>
      <c r="AG49" s="19"/>
      <c r="AH49" s="131"/>
    </row>
    <row r="50" spans="1:36" s="20" customFormat="1" ht="18" customHeight="1">
      <c r="A50" s="289"/>
      <c r="B50" s="283" t="s">
        <v>70</v>
      </c>
      <c r="C50" s="106" t="s">
        <v>6</v>
      </c>
      <c r="D50" s="90">
        <v>46</v>
      </c>
      <c r="E50" s="214">
        <v>0</v>
      </c>
      <c r="F50" s="91">
        <v>0</v>
      </c>
      <c r="G50" s="87">
        <v>0</v>
      </c>
      <c r="H50" s="91">
        <v>0</v>
      </c>
      <c r="I50" s="87">
        <v>0</v>
      </c>
      <c r="J50" s="87">
        <v>0</v>
      </c>
      <c r="K50" s="87">
        <v>0</v>
      </c>
      <c r="L50" s="87">
        <v>0</v>
      </c>
      <c r="M50" s="87">
        <v>0</v>
      </c>
      <c r="N50" s="87">
        <v>1.70303</v>
      </c>
      <c r="O50" s="87">
        <v>0</v>
      </c>
      <c r="P50" s="87">
        <v>0</v>
      </c>
      <c r="Q50" s="87">
        <v>0</v>
      </c>
      <c r="R50" s="87">
        <v>0</v>
      </c>
      <c r="S50" s="91">
        <v>0</v>
      </c>
      <c r="T50" s="91">
        <v>5.6810100000000006</v>
      </c>
      <c r="U50" s="87">
        <v>0</v>
      </c>
      <c r="V50" s="87">
        <v>0</v>
      </c>
      <c r="W50" s="87">
        <v>0</v>
      </c>
      <c r="X50" s="87">
        <v>0</v>
      </c>
      <c r="Y50" s="87">
        <v>0</v>
      </c>
      <c r="Z50" s="91">
        <v>0</v>
      </c>
      <c r="AA50" s="87">
        <v>20.234999999999999</v>
      </c>
      <c r="AB50" s="87">
        <v>0</v>
      </c>
      <c r="AC50" s="87">
        <v>11.7324</v>
      </c>
      <c r="AD50" s="91">
        <v>0</v>
      </c>
      <c r="AE50" s="92">
        <v>39.351439999999997</v>
      </c>
      <c r="AF50" s="141">
        <v>46</v>
      </c>
      <c r="AG50" s="26"/>
      <c r="AH50" s="131"/>
    </row>
    <row r="51" spans="1:36" s="20" customFormat="1" ht="18" customHeight="1">
      <c r="A51" s="289"/>
      <c r="B51" s="284"/>
      <c r="C51" s="105" t="s">
        <v>215</v>
      </c>
      <c r="D51" s="90">
        <v>47</v>
      </c>
      <c r="E51" s="214">
        <v>0</v>
      </c>
      <c r="F51" s="91">
        <v>0</v>
      </c>
      <c r="G51" s="87">
        <v>0</v>
      </c>
      <c r="H51" s="91">
        <v>0</v>
      </c>
      <c r="I51" s="87">
        <v>0</v>
      </c>
      <c r="J51" s="87">
        <v>0</v>
      </c>
      <c r="K51" s="87">
        <v>0</v>
      </c>
      <c r="L51" s="87">
        <v>0</v>
      </c>
      <c r="M51" s="87">
        <v>0</v>
      </c>
      <c r="N51" s="87">
        <v>26.388630000000003</v>
      </c>
      <c r="O51" s="87">
        <v>0</v>
      </c>
      <c r="P51" s="87">
        <v>0</v>
      </c>
      <c r="Q51" s="87">
        <v>0</v>
      </c>
      <c r="R51" s="87">
        <v>0</v>
      </c>
      <c r="S51" s="91">
        <v>0</v>
      </c>
      <c r="T51" s="91">
        <v>476.58805999999998</v>
      </c>
      <c r="U51" s="87">
        <v>0</v>
      </c>
      <c r="V51" s="87">
        <v>0</v>
      </c>
      <c r="W51" s="87">
        <v>0</v>
      </c>
      <c r="X51" s="87">
        <v>0</v>
      </c>
      <c r="Y51" s="87">
        <v>0</v>
      </c>
      <c r="Z51" s="91">
        <v>0</v>
      </c>
      <c r="AA51" s="87">
        <v>164.441</v>
      </c>
      <c r="AB51" s="87">
        <v>0</v>
      </c>
      <c r="AC51" s="87">
        <v>0.58071000000000006</v>
      </c>
      <c r="AD51" s="91">
        <v>0</v>
      </c>
      <c r="AE51" s="92">
        <v>667.99839999999995</v>
      </c>
      <c r="AF51" s="135">
        <v>47</v>
      </c>
      <c r="AG51" s="26"/>
      <c r="AH51" s="131"/>
    </row>
    <row r="52" spans="1:36" s="20" customFormat="1" ht="18" customHeight="1">
      <c r="A52" s="289"/>
      <c r="B52" s="284"/>
      <c r="C52" s="105" t="s">
        <v>216</v>
      </c>
      <c r="D52" s="90">
        <v>48</v>
      </c>
      <c r="E52" s="214">
        <v>0</v>
      </c>
      <c r="F52" s="91">
        <v>0</v>
      </c>
      <c r="G52" s="87">
        <v>0</v>
      </c>
      <c r="H52" s="91">
        <v>0</v>
      </c>
      <c r="I52" s="87">
        <v>0</v>
      </c>
      <c r="J52" s="87">
        <v>0</v>
      </c>
      <c r="K52" s="87">
        <v>0</v>
      </c>
      <c r="L52" s="87">
        <v>0</v>
      </c>
      <c r="M52" s="87">
        <v>0</v>
      </c>
      <c r="N52" s="87">
        <v>7.5662099999999999</v>
      </c>
      <c r="O52" s="87">
        <v>0</v>
      </c>
      <c r="P52" s="87">
        <v>0</v>
      </c>
      <c r="Q52" s="87">
        <v>0</v>
      </c>
      <c r="R52" s="87">
        <v>0</v>
      </c>
      <c r="S52" s="91">
        <v>0</v>
      </c>
      <c r="T52" s="91">
        <v>301.76988</v>
      </c>
      <c r="U52" s="87">
        <v>0</v>
      </c>
      <c r="V52" s="87">
        <v>0</v>
      </c>
      <c r="W52" s="87">
        <v>0</v>
      </c>
      <c r="X52" s="87">
        <v>0</v>
      </c>
      <c r="Y52" s="87">
        <v>0</v>
      </c>
      <c r="Z52" s="91">
        <v>0</v>
      </c>
      <c r="AA52" s="87">
        <v>183.816</v>
      </c>
      <c r="AB52" s="87">
        <v>0</v>
      </c>
      <c r="AC52" s="87">
        <v>5.0688000000000004</v>
      </c>
      <c r="AD52" s="91">
        <v>0</v>
      </c>
      <c r="AE52" s="92">
        <v>498.22089000000005</v>
      </c>
      <c r="AF52" s="135">
        <v>48</v>
      </c>
      <c r="AG52" s="26"/>
      <c r="AH52" s="131"/>
    </row>
    <row r="53" spans="1:36" s="20" customFormat="1" ht="18" customHeight="1">
      <c r="A53" s="289"/>
      <c r="B53" s="284"/>
      <c r="C53" s="105" t="s">
        <v>7</v>
      </c>
      <c r="D53" s="90">
        <v>49</v>
      </c>
      <c r="E53" s="214">
        <v>0</v>
      </c>
      <c r="F53" s="91">
        <v>0</v>
      </c>
      <c r="G53" s="87">
        <v>0</v>
      </c>
      <c r="H53" s="91">
        <v>0</v>
      </c>
      <c r="I53" s="87">
        <v>0</v>
      </c>
      <c r="J53" s="87">
        <v>0</v>
      </c>
      <c r="K53" s="87">
        <v>0</v>
      </c>
      <c r="L53" s="87">
        <v>0</v>
      </c>
      <c r="M53" s="87">
        <v>0</v>
      </c>
      <c r="N53" s="87">
        <v>16.00741</v>
      </c>
      <c r="O53" s="87">
        <v>0</v>
      </c>
      <c r="P53" s="87">
        <v>0</v>
      </c>
      <c r="Q53" s="87">
        <v>0</v>
      </c>
      <c r="R53" s="87">
        <v>0.31090000000000001</v>
      </c>
      <c r="S53" s="91">
        <v>0</v>
      </c>
      <c r="T53" s="91">
        <v>459.03560000000004</v>
      </c>
      <c r="U53" s="87">
        <v>0</v>
      </c>
      <c r="V53" s="87">
        <v>0</v>
      </c>
      <c r="W53" s="87">
        <v>0</v>
      </c>
      <c r="X53" s="87">
        <v>0</v>
      </c>
      <c r="Y53" s="87">
        <v>0</v>
      </c>
      <c r="Z53" s="91">
        <v>0</v>
      </c>
      <c r="AA53" s="87">
        <v>427.30699999999996</v>
      </c>
      <c r="AB53" s="87">
        <v>0</v>
      </c>
      <c r="AC53" s="87">
        <v>146.87719000000001</v>
      </c>
      <c r="AD53" s="91">
        <v>0</v>
      </c>
      <c r="AE53" s="92">
        <v>1049.5381</v>
      </c>
      <c r="AF53" s="135">
        <v>49</v>
      </c>
      <c r="AG53" s="26"/>
      <c r="AH53" s="131"/>
    </row>
    <row r="54" spans="1:36" s="20" customFormat="1" ht="18" customHeight="1">
      <c r="A54" s="289"/>
      <c r="B54" s="284"/>
      <c r="C54" s="118" t="s">
        <v>96</v>
      </c>
      <c r="D54" s="90">
        <v>50</v>
      </c>
      <c r="E54" s="214">
        <v>0</v>
      </c>
      <c r="F54" s="91">
        <v>0</v>
      </c>
      <c r="G54" s="87">
        <v>0</v>
      </c>
      <c r="H54" s="91">
        <v>150.64827</v>
      </c>
      <c r="I54" s="87">
        <v>0</v>
      </c>
      <c r="J54" s="87">
        <v>0</v>
      </c>
      <c r="K54" s="87">
        <v>0</v>
      </c>
      <c r="L54" s="87">
        <v>0</v>
      </c>
      <c r="M54" s="87">
        <v>0</v>
      </c>
      <c r="N54" s="87">
        <v>30.220829999999999</v>
      </c>
      <c r="O54" s="87">
        <v>0</v>
      </c>
      <c r="P54" s="87">
        <v>0</v>
      </c>
      <c r="Q54" s="87">
        <v>0</v>
      </c>
      <c r="R54" s="87">
        <v>0.12187000000000001</v>
      </c>
      <c r="S54" s="91">
        <v>0</v>
      </c>
      <c r="T54" s="91">
        <v>4212.3369633908069</v>
      </c>
      <c r="U54" s="87">
        <v>7.3905000000000003</v>
      </c>
      <c r="V54" s="87">
        <v>0</v>
      </c>
      <c r="W54" s="87">
        <v>0</v>
      </c>
      <c r="X54" s="87">
        <v>0</v>
      </c>
      <c r="Y54" s="87">
        <v>0</v>
      </c>
      <c r="Z54" s="91">
        <v>0</v>
      </c>
      <c r="AA54" s="87">
        <v>13026.585000000001</v>
      </c>
      <c r="AB54" s="87">
        <v>0</v>
      </c>
      <c r="AC54" s="87">
        <v>9.0669599999999999</v>
      </c>
      <c r="AD54" s="91">
        <v>0</v>
      </c>
      <c r="AE54" s="92">
        <v>17436.370393390807</v>
      </c>
      <c r="AF54" s="135">
        <v>50</v>
      </c>
      <c r="AG54" s="26"/>
      <c r="AH54" s="131"/>
    </row>
    <row r="55" spans="1:36" s="20" customFormat="1" ht="18" customHeight="1">
      <c r="A55" s="289"/>
      <c r="B55" s="284"/>
      <c r="C55" s="105" t="s">
        <v>71</v>
      </c>
      <c r="D55" s="90">
        <v>51</v>
      </c>
      <c r="E55" s="214">
        <v>0</v>
      </c>
      <c r="F55" s="91">
        <v>0</v>
      </c>
      <c r="G55" s="87">
        <v>0</v>
      </c>
      <c r="H55" s="91">
        <v>0</v>
      </c>
      <c r="I55" s="87">
        <v>0</v>
      </c>
      <c r="J55" s="87">
        <v>0</v>
      </c>
      <c r="K55" s="87">
        <v>0</v>
      </c>
      <c r="L55" s="87">
        <v>0</v>
      </c>
      <c r="M55" s="87">
        <v>0</v>
      </c>
      <c r="N55" s="87">
        <v>5.20458</v>
      </c>
      <c r="O55" s="87">
        <v>0</v>
      </c>
      <c r="P55" s="87">
        <v>0</v>
      </c>
      <c r="Q55" s="87">
        <v>0</v>
      </c>
      <c r="R55" s="87">
        <v>1.8400000000000001E-3</v>
      </c>
      <c r="S55" s="91">
        <v>0</v>
      </c>
      <c r="T55" s="91">
        <v>210.49342999999999</v>
      </c>
      <c r="U55" s="87">
        <v>0</v>
      </c>
      <c r="V55" s="87">
        <v>0</v>
      </c>
      <c r="W55" s="87">
        <v>0</v>
      </c>
      <c r="X55" s="87">
        <v>0</v>
      </c>
      <c r="Y55" s="87">
        <v>0</v>
      </c>
      <c r="Z55" s="91">
        <v>0</v>
      </c>
      <c r="AA55" s="87">
        <v>491.15399999999994</v>
      </c>
      <c r="AB55" s="87">
        <v>0</v>
      </c>
      <c r="AC55" s="87">
        <v>2.8298299999999998</v>
      </c>
      <c r="AD55" s="91">
        <v>0</v>
      </c>
      <c r="AE55" s="92">
        <v>709.68368000000009</v>
      </c>
      <c r="AF55" s="135">
        <v>51</v>
      </c>
      <c r="AG55" s="26"/>
      <c r="AH55" s="131"/>
    </row>
    <row r="56" spans="1:36" s="20" customFormat="1" ht="18" customHeight="1">
      <c r="A56" s="289"/>
      <c r="B56" s="284"/>
      <c r="C56" s="105" t="s">
        <v>57</v>
      </c>
      <c r="D56" s="90">
        <v>52</v>
      </c>
      <c r="E56" s="214">
        <v>0</v>
      </c>
      <c r="F56" s="91">
        <v>0</v>
      </c>
      <c r="G56" s="87">
        <v>0</v>
      </c>
      <c r="H56" s="91">
        <v>0</v>
      </c>
      <c r="I56" s="87">
        <v>0</v>
      </c>
      <c r="J56" s="87">
        <v>0</v>
      </c>
      <c r="K56" s="87">
        <v>0</v>
      </c>
      <c r="L56" s="87">
        <v>0</v>
      </c>
      <c r="M56" s="87">
        <v>0</v>
      </c>
      <c r="N56" s="87">
        <v>30.111999999999998</v>
      </c>
      <c r="O56" s="87">
        <v>0</v>
      </c>
      <c r="P56" s="87">
        <v>0</v>
      </c>
      <c r="Q56" s="87">
        <v>0</v>
      </c>
      <c r="R56" s="87">
        <v>0</v>
      </c>
      <c r="S56" s="91">
        <v>0</v>
      </c>
      <c r="T56" s="91">
        <v>549.58960999999999</v>
      </c>
      <c r="U56" s="87">
        <v>0</v>
      </c>
      <c r="V56" s="87">
        <v>0</v>
      </c>
      <c r="W56" s="87">
        <v>0</v>
      </c>
      <c r="X56" s="87">
        <v>0</v>
      </c>
      <c r="Y56" s="87">
        <v>0</v>
      </c>
      <c r="Z56" s="91">
        <v>0</v>
      </c>
      <c r="AA56" s="87">
        <v>619.53300000000002</v>
      </c>
      <c r="AB56" s="87">
        <v>0</v>
      </c>
      <c r="AC56" s="87">
        <v>5.70038</v>
      </c>
      <c r="AD56" s="91">
        <v>0</v>
      </c>
      <c r="AE56" s="92">
        <v>1204.93499</v>
      </c>
      <c r="AF56" s="135">
        <v>52</v>
      </c>
      <c r="AG56" s="26"/>
      <c r="AH56" s="131"/>
    </row>
    <row r="57" spans="1:36" s="20" customFormat="1" ht="18" customHeight="1">
      <c r="A57" s="289"/>
      <c r="B57" s="284"/>
      <c r="C57" s="105" t="s">
        <v>8</v>
      </c>
      <c r="D57" s="90">
        <v>53</v>
      </c>
      <c r="E57" s="214">
        <v>0</v>
      </c>
      <c r="F57" s="91">
        <v>0</v>
      </c>
      <c r="G57" s="87">
        <v>0</v>
      </c>
      <c r="H57" s="91">
        <v>0</v>
      </c>
      <c r="I57" s="87">
        <v>0</v>
      </c>
      <c r="J57" s="87">
        <v>0</v>
      </c>
      <c r="K57" s="87">
        <v>0</v>
      </c>
      <c r="L57" s="87">
        <v>0</v>
      </c>
      <c r="M57" s="87">
        <v>0</v>
      </c>
      <c r="N57" s="87">
        <v>8.2075300000000002</v>
      </c>
      <c r="O57" s="87">
        <v>0</v>
      </c>
      <c r="P57" s="87">
        <v>0</v>
      </c>
      <c r="Q57" s="87">
        <v>0</v>
      </c>
      <c r="R57" s="87">
        <v>0</v>
      </c>
      <c r="S57" s="91">
        <v>0</v>
      </c>
      <c r="T57" s="91">
        <v>49.395240000000001</v>
      </c>
      <c r="U57" s="87">
        <v>0</v>
      </c>
      <c r="V57" s="87">
        <v>0</v>
      </c>
      <c r="W57" s="87">
        <v>0</v>
      </c>
      <c r="X57" s="87">
        <v>0</v>
      </c>
      <c r="Y57" s="87">
        <v>14.849459999999999</v>
      </c>
      <c r="Z57" s="91">
        <v>0</v>
      </c>
      <c r="AA57" s="87">
        <v>85.119</v>
      </c>
      <c r="AB57" s="87">
        <v>0</v>
      </c>
      <c r="AC57" s="87">
        <v>0.97280999999999995</v>
      </c>
      <c r="AD57" s="91">
        <v>0</v>
      </c>
      <c r="AE57" s="92">
        <v>158.54404</v>
      </c>
      <c r="AF57" s="135">
        <v>53</v>
      </c>
      <c r="AG57" s="26"/>
      <c r="AH57" s="131"/>
    </row>
    <row r="58" spans="1:36" s="20" customFormat="1" ht="18" customHeight="1">
      <c r="A58" s="289"/>
      <c r="B58" s="284"/>
      <c r="C58" s="107" t="s">
        <v>9</v>
      </c>
      <c r="D58" s="90">
        <v>54</v>
      </c>
      <c r="E58" s="137">
        <f>E59-SUM(E50:E57)</f>
        <v>0</v>
      </c>
      <c r="F58" s="95">
        <f>F59-SUM(F50:F57)</f>
        <v>0</v>
      </c>
      <c r="G58" s="94">
        <f t="shared" ref="G58:AE58" si="0">G59-SUM(G50:G57)</f>
        <v>0</v>
      </c>
      <c r="H58" s="95">
        <f t="shared" si="0"/>
        <v>0</v>
      </c>
      <c r="I58" s="94">
        <f t="shared" si="0"/>
        <v>0</v>
      </c>
      <c r="J58" s="94">
        <f t="shared" si="0"/>
        <v>0</v>
      </c>
      <c r="K58" s="94">
        <f t="shared" si="0"/>
        <v>0</v>
      </c>
      <c r="L58" s="94">
        <f t="shared" si="0"/>
        <v>2.269502788588958E-2</v>
      </c>
      <c r="M58" s="94">
        <f t="shared" ref="M58:S58" si="1">M59-SUM(M50:M57)</f>
        <v>0</v>
      </c>
      <c r="N58" s="94">
        <f t="shared" si="1"/>
        <v>42.731230000000025</v>
      </c>
      <c r="O58" s="94">
        <f t="shared" si="1"/>
        <v>0</v>
      </c>
      <c r="P58" s="94">
        <f t="shared" si="1"/>
        <v>0</v>
      </c>
      <c r="Q58" s="94">
        <f t="shared" si="1"/>
        <v>1.41374</v>
      </c>
      <c r="R58" s="94">
        <f t="shared" si="1"/>
        <v>0.18257999999999991</v>
      </c>
      <c r="S58" s="95">
        <f t="shared" si="1"/>
        <v>0</v>
      </c>
      <c r="T58" s="95">
        <f t="shared" si="0"/>
        <v>5532.1702000000014</v>
      </c>
      <c r="U58" s="94">
        <f t="shared" si="0"/>
        <v>0</v>
      </c>
      <c r="V58" s="94">
        <f t="shared" si="0"/>
        <v>0</v>
      </c>
      <c r="W58" s="94">
        <f t="shared" si="0"/>
        <v>0</v>
      </c>
      <c r="X58" s="94">
        <f t="shared" si="0"/>
        <v>0</v>
      </c>
      <c r="Y58" s="94">
        <f t="shared" si="0"/>
        <v>28.731079999999999</v>
      </c>
      <c r="Z58" s="95">
        <f t="shared" si="0"/>
        <v>6.6849999999999993E-2</v>
      </c>
      <c r="AA58" s="94">
        <f t="shared" si="0"/>
        <v>2658.0489999999991</v>
      </c>
      <c r="AB58" s="94">
        <f t="shared" si="0"/>
        <v>0</v>
      </c>
      <c r="AC58" s="94">
        <f t="shared" si="0"/>
        <v>303.72712000000001</v>
      </c>
      <c r="AD58" s="95">
        <f t="shared" si="0"/>
        <v>0</v>
      </c>
      <c r="AE58" s="96">
        <f t="shared" si="0"/>
        <v>8545.3054037341608</v>
      </c>
      <c r="AF58" s="135">
        <v>54</v>
      </c>
      <c r="AG58" s="26"/>
      <c r="AH58" s="131"/>
    </row>
    <row r="59" spans="1:36" s="20" customFormat="1" ht="18" customHeight="1">
      <c r="A59" s="289"/>
      <c r="B59" s="284"/>
      <c r="C59" s="119" t="s">
        <v>95</v>
      </c>
      <c r="D59" s="100">
        <v>55</v>
      </c>
      <c r="E59" s="143">
        <v>0</v>
      </c>
      <c r="F59" s="104">
        <v>0</v>
      </c>
      <c r="G59" s="103">
        <v>0</v>
      </c>
      <c r="H59" s="104">
        <v>150.64827</v>
      </c>
      <c r="I59" s="103">
        <v>0</v>
      </c>
      <c r="J59" s="103">
        <v>0</v>
      </c>
      <c r="K59" s="103">
        <v>0</v>
      </c>
      <c r="L59" s="103">
        <v>2.269502788588958E-2</v>
      </c>
      <c r="M59" s="103">
        <v>0</v>
      </c>
      <c r="N59" s="103">
        <v>168.14145000000002</v>
      </c>
      <c r="O59" s="103">
        <v>0</v>
      </c>
      <c r="P59" s="103">
        <v>0</v>
      </c>
      <c r="Q59" s="103">
        <v>1.41374</v>
      </c>
      <c r="R59" s="103">
        <v>0.61718999999999991</v>
      </c>
      <c r="S59" s="104">
        <v>0</v>
      </c>
      <c r="T59" s="104">
        <v>11797.059993390809</v>
      </c>
      <c r="U59" s="103">
        <v>7.3905000000000003</v>
      </c>
      <c r="V59" s="103">
        <v>0</v>
      </c>
      <c r="W59" s="103">
        <v>0</v>
      </c>
      <c r="X59" s="103">
        <v>0</v>
      </c>
      <c r="Y59" s="103">
        <v>43.580539999999999</v>
      </c>
      <c r="Z59" s="104">
        <v>6.6849999999999993E-2</v>
      </c>
      <c r="AA59" s="103">
        <v>17676.239000000001</v>
      </c>
      <c r="AB59" s="103">
        <v>0</v>
      </c>
      <c r="AC59" s="103">
        <v>486.55620000000005</v>
      </c>
      <c r="AD59" s="104">
        <v>0</v>
      </c>
      <c r="AE59" s="96">
        <v>30309.947337124973</v>
      </c>
      <c r="AF59" s="141">
        <v>55</v>
      </c>
      <c r="AG59" s="26"/>
      <c r="AH59" s="131"/>
    </row>
    <row r="60" spans="1:36" s="20" customFormat="1" ht="18" customHeight="1">
      <c r="A60" s="289"/>
      <c r="B60" s="284"/>
      <c r="C60" s="120" t="s">
        <v>58</v>
      </c>
      <c r="D60" s="90">
        <v>56</v>
      </c>
      <c r="E60" s="214">
        <v>0</v>
      </c>
      <c r="F60" s="91">
        <v>0</v>
      </c>
      <c r="G60" s="87">
        <v>0</v>
      </c>
      <c r="H60" s="91">
        <v>0</v>
      </c>
      <c r="I60" s="87">
        <v>0</v>
      </c>
      <c r="J60" s="87">
        <v>0</v>
      </c>
      <c r="K60" s="87">
        <v>0</v>
      </c>
      <c r="L60" s="87">
        <v>402.28406939088546</v>
      </c>
      <c r="M60" s="87">
        <v>0</v>
      </c>
      <c r="N60" s="87">
        <v>0</v>
      </c>
      <c r="O60" s="87">
        <v>0</v>
      </c>
      <c r="P60" s="87">
        <v>0</v>
      </c>
      <c r="Q60" s="87">
        <v>0</v>
      </c>
      <c r="R60" s="87">
        <v>0</v>
      </c>
      <c r="S60" s="91">
        <v>0</v>
      </c>
      <c r="T60" s="91">
        <v>0</v>
      </c>
      <c r="U60" s="87">
        <v>0</v>
      </c>
      <c r="V60" s="87">
        <v>0</v>
      </c>
      <c r="W60" s="87">
        <v>0</v>
      </c>
      <c r="X60" s="87">
        <v>0</v>
      </c>
      <c r="Y60" s="87">
        <v>0</v>
      </c>
      <c r="Z60" s="91">
        <v>0</v>
      </c>
      <c r="AA60" s="87">
        <v>1571.8238027999998</v>
      </c>
      <c r="AB60" s="87">
        <v>0</v>
      </c>
      <c r="AC60" s="87">
        <v>0</v>
      </c>
      <c r="AD60" s="91">
        <v>0</v>
      </c>
      <c r="AE60" s="92">
        <v>12159.600984432172</v>
      </c>
      <c r="AF60" s="141">
        <v>56</v>
      </c>
      <c r="AG60" s="26"/>
      <c r="AH60" s="131"/>
    </row>
    <row r="61" spans="1:36" s="20" customFormat="1" ht="18" customHeight="1">
      <c r="A61" s="289"/>
      <c r="B61" s="284"/>
      <c r="C61" s="120" t="s">
        <v>59</v>
      </c>
      <c r="D61" s="90">
        <v>57</v>
      </c>
      <c r="E61" s="214">
        <v>0</v>
      </c>
      <c r="F61" s="91">
        <v>0</v>
      </c>
      <c r="G61" s="87">
        <v>0</v>
      </c>
      <c r="H61" s="91">
        <v>0</v>
      </c>
      <c r="I61" s="87">
        <v>0</v>
      </c>
      <c r="J61" s="87">
        <v>0</v>
      </c>
      <c r="K61" s="87">
        <v>12737.006164235867</v>
      </c>
      <c r="L61" s="87">
        <v>31539.071040245417</v>
      </c>
      <c r="M61" s="87">
        <v>0</v>
      </c>
      <c r="N61" s="87">
        <v>0</v>
      </c>
      <c r="O61" s="87">
        <v>0</v>
      </c>
      <c r="P61" s="87">
        <v>0</v>
      </c>
      <c r="Q61" s="87">
        <v>0</v>
      </c>
      <c r="R61" s="87">
        <v>203.01325043599479</v>
      </c>
      <c r="S61" s="91">
        <v>0</v>
      </c>
      <c r="T61" s="91">
        <v>104.05977203220347</v>
      </c>
      <c r="U61" s="87">
        <v>0</v>
      </c>
      <c r="V61" s="87">
        <v>0</v>
      </c>
      <c r="W61" s="87">
        <v>0</v>
      </c>
      <c r="X61" s="87">
        <v>0</v>
      </c>
      <c r="Y61" s="87">
        <v>102.32397268520558</v>
      </c>
      <c r="Z61" s="91">
        <v>0</v>
      </c>
      <c r="AA61" s="87">
        <v>10.78</v>
      </c>
      <c r="AB61" s="87">
        <v>0</v>
      </c>
      <c r="AC61" s="87">
        <v>0</v>
      </c>
      <c r="AD61" s="91">
        <v>0</v>
      </c>
      <c r="AE61" s="92">
        <v>2057.9808399622498</v>
      </c>
      <c r="AF61" s="135">
        <v>57</v>
      </c>
      <c r="AG61" s="26"/>
      <c r="AH61" s="131"/>
    </row>
    <row r="62" spans="1:36" s="20" customFormat="1" ht="18" customHeight="1">
      <c r="A62" s="289"/>
      <c r="B62" s="284"/>
      <c r="C62" s="120" t="s">
        <v>60</v>
      </c>
      <c r="D62" s="90">
        <v>58</v>
      </c>
      <c r="E62" s="214">
        <v>0</v>
      </c>
      <c r="F62" s="91">
        <v>0</v>
      </c>
      <c r="G62" s="87">
        <v>0</v>
      </c>
      <c r="H62" s="91">
        <v>0</v>
      </c>
      <c r="I62" s="87">
        <v>0</v>
      </c>
      <c r="J62" s="87">
        <v>0</v>
      </c>
      <c r="K62" s="87">
        <v>18.046375516624217</v>
      </c>
      <c r="L62" s="87">
        <v>0</v>
      </c>
      <c r="M62" s="87">
        <v>12141.554608915549</v>
      </c>
      <c r="N62" s="87">
        <v>0</v>
      </c>
      <c r="O62" s="87">
        <v>0</v>
      </c>
      <c r="P62" s="87">
        <v>0</v>
      </c>
      <c r="Q62" s="87">
        <v>0</v>
      </c>
      <c r="R62" s="87">
        <v>0</v>
      </c>
      <c r="S62" s="91">
        <v>0</v>
      </c>
      <c r="T62" s="91">
        <v>0</v>
      </c>
      <c r="U62" s="87">
        <v>0</v>
      </c>
      <c r="V62" s="87">
        <v>0</v>
      </c>
      <c r="W62" s="87">
        <v>0</v>
      </c>
      <c r="X62" s="87">
        <v>0</v>
      </c>
      <c r="Y62" s="87">
        <v>2330.2886175810822</v>
      </c>
      <c r="Z62" s="91">
        <v>0</v>
      </c>
      <c r="AA62" s="87">
        <v>0</v>
      </c>
      <c r="AB62" s="87">
        <v>0</v>
      </c>
      <c r="AC62" s="87">
        <v>0</v>
      </c>
      <c r="AD62" s="91">
        <v>0</v>
      </c>
      <c r="AE62" s="92">
        <v>63013.584568430662</v>
      </c>
      <c r="AF62" s="135">
        <v>58</v>
      </c>
      <c r="AG62" s="26"/>
      <c r="AH62" s="131"/>
    </row>
    <row r="63" spans="1:36" s="20" customFormat="1" ht="18" customHeight="1">
      <c r="A63" s="289"/>
      <c r="B63" s="284"/>
      <c r="C63" s="121" t="s">
        <v>0</v>
      </c>
      <c r="D63" s="90">
        <v>59</v>
      </c>
      <c r="E63" s="137">
        <v>0</v>
      </c>
      <c r="F63" s="95">
        <v>0</v>
      </c>
      <c r="G63" s="94">
        <v>0</v>
      </c>
      <c r="H63" s="95">
        <v>0</v>
      </c>
      <c r="I63" s="94">
        <v>0</v>
      </c>
      <c r="J63" s="94">
        <v>0</v>
      </c>
      <c r="K63" s="94">
        <v>0</v>
      </c>
      <c r="L63" s="94">
        <v>1955.6568672770441</v>
      </c>
      <c r="M63" s="94">
        <v>0</v>
      </c>
      <c r="N63" s="94">
        <v>0</v>
      </c>
      <c r="O63" s="94">
        <v>0</v>
      </c>
      <c r="P63" s="94">
        <v>0</v>
      </c>
      <c r="Q63" s="94">
        <v>0</v>
      </c>
      <c r="R63" s="94">
        <v>0</v>
      </c>
      <c r="S63" s="95">
        <v>0</v>
      </c>
      <c r="T63" s="95">
        <v>0</v>
      </c>
      <c r="U63" s="94">
        <v>0</v>
      </c>
      <c r="V63" s="94">
        <v>0</v>
      </c>
      <c r="W63" s="94">
        <v>0</v>
      </c>
      <c r="X63" s="94">
        <v>0</v>
      </c>
      <c r="Y63" s="94">
        <v>776.15</v>
      </c>
      <c r="Z63" s="95">
        <v>0</v>
      </c>
      <c r="AA63" s="94">
        <v>0</v>
      </c>
      <c r="AB63" s="94">
        <v>0</v>
      </c>
      <c r="AC63" s="94">
        <v>0</v>
      </c>
      <c r="AD63" s="95">
        <v>0</v>
      </c>
      <c r="AE63" s="96">
        <v>42206.016998882224</v>
      </c>
      <c r="AF63" s="135">
        <v>59</v>
      </c>
      <c r="AG63" s="26"/>
      <c r="AH63" s="131"/>
    </row>
    <row r="64" spans="1:36" s="20" customFormat="1" ht="18" customHeight="1">
      <c r="A64" s="289"/>
      <c r="B64" s="284"/>
      <c r="C64" s="122" t="s">
        <v>61</v>
      </c>
      <c r="D64" s="100">
        <v>60</v>
      </c>
      <c r="E64" s="140">
        <v>0</v>
      </c>
      <c r="F64" s="102">
        <v>0</v>
      </c>
      <c r="G64" s="101">
        <v>0</v>
      </c>
      <c r="H64" s="102">
        <v>0</v>
      </c>
      <c r="I64" s="101">
        <v>0</v>
      </c>
      <c r="J64" s="101">
        <v>0</v>
      </c>
      <c r="K64" s="101">
        <v>12755.052539752491</v>
      </c>
      <c r="L64" s="101">
        <v>33897.011976913345</v>
      </c>
      <c r="M64" s="101">
        <v>12141.554608915549</v>
      </c>
      <c r="N64" s="101">
        <v>0</v>
      </c>
      <c r="O64" s="101">
        <v>0</v>
      </c>
      <c r="P64" s="101">
        <v>0</v>
      </c>
      <c r="Q64" s="101">
        <v>0</v>
      </c>
      <c r="R64" s="101">
        <v>203.01325043599479</v>
      </c>
      <c r="S64" s="102">
        <v>0</v>
      </c>
      <c r="T64" s="102">
        <v>104.05977203220347</v>
      </c>
      <c r="U64" s="101">
        <v>0</v>
      </c>
      <c r="V64" s="101">
        <v>0</v>
      </c>
      <c r="W64" s="101">
        <v>0</v>
      </c>
      <c r="X64" s="101">
        <v>0</v>
      </c>
      <c r="Y64" s="101">
        <v>382.42402751483075</v>
      </c>
      <c r="Z64" s="102">
        <v>0</v>
      </c>
      <c r="AA64" s="101">
        <v>1582.6038027999998</v>
      </c>
      <c r="AB64" s="101">
        <v>0</v>
      </c>
      <c r="AC64" s="101">
        <v>0</v>
      </c>
      <c r="AD64" s="102">
        <v>0</v>
      </c>
      <c r="AE64" s="99">
        <v>39659.789769306684</v>
      </c>
      <c r="AF64" s="139">
        <v>60</v>
      </c>
      <c r="AG64" s="26"/>
      <c r="AH64" s="131"/>
      <c r="AJ64" s="21"/>
    </row>
    <row r="65" spans="1:36" s="20" customFormat="1" ht="18" customHeight="1">
      <c r="A65" s="289"/>
      <c r="B65" s="284"/>
      <c r="C65" s="120" t="s">
        <v>62</v>
      </c>
      <c r="D65" s="86">
        <v>61</v>
      </c>
      <c r="E65" s="214">
        <v>27.315180322291855</v>
      </c>
      <c r="F65" s="91">
        <v>0</v>
      </c>
      <c r="G65" s="87">
        <v>25.794947279999995</v>
      </c>
      <c r="H65" s="91">
        <v>0</v>
      </c>
      <c r="I65" s="87">
        <v>0</v>
      </c>
      <c r="J65" s="87">
        <v>0</v>
      </c>
      <c r="K65" s="87">
        <v>164.2449582766354</v>
      </c>
      <c r="L65" s="87">
        <v>0</v>
      </c>
      <c r="M65" s="87">
        <v>0</v>
      </c>
      <c r="N65" s="87">
        <v>4929.9359796041317</v>
      </c>
      <c r="O65" s="87">
        <v>0</v>
      </c>
      <c r="P65" s="87">
        <v>0</v>
      </c>
      <c r="Q65" s="87">
        <v>0</v>
      </c>
      <c r="R65" s="87">
        <v>150.2510948783013</v>
      </c>
      <c r="S65" s="91">
        <v>0</v>
      </c>
      <c r="T65" s="91">
        <v>15679.337021280959</v>
      </c>
      <c r="U65" s="87">
        <v>39.399500000000003</v>
      </c>
      <c r="V65" s="87">
        <v>0</v>
      </c>
      <c r="W65" s="87">
        <v>0</v>
      </c>
      <c r="X65" s="87">
        <v>118.66925405020474</v>
      </c>
      <c r="Y65" s="87">
        <v>1158.5740275148305</v>
      </c>
      <c r="Z65" s="91">
        <v>360.47198663383767</v>
      </c>
      <c r="AA65" s="87">
        <v>11607.629076555862</v>
      </c>
      <c r="AB65" s="87">
        <v>0</v>
      </c>
      <c r="AC65" s="87">
        <v>8326.8180000000011</v>
      </c>
      <c r="AD65" s="91">
        <v>0</v>
      </c>
      <c r="AE65" s="92">
        <v>81865.806768188908</v>
      </c>
      <c r="AF65" s="135">
        <v>61</v>
      </c>
      <c r="AG65" s="26"/>
      <c r="AH65" s="131"/>
      <c r="AJ65" s="21"/>
    </row>
    <row r="66" spans="1:36" s="20" customFormat="1" ht="18" customHeight="1">
      <c r="A66" s="289"/>
      <c r="B66" s="284"/>
      <c r="C66" s="121" t="s">
        <v>63</v>
      </c>
      <c r="D66" s="90">
        <v>62</v>
      </c>
      <c r="E66" s="137">
        <v>7.6044836777081475</v>
      </c>
      <c r="F66" s="95">
        <v>0</v>
      </c>
      <c r="G66" s="94">
        <v>0</v>
      </c>
      <c r="H66" s="95">
        <v>0</v>
      </c>
      <c r="I66" s="94">
        <v>0</v>
      </c>
      <c r="J66" s="94">
        <v>0</v>
      </c>
      <c r="K66" s="94">
        <v>310.42607889985652</v>
      </c>
      <c r="L66" s="94">
        <v>1528.6794636853647</v>
      </c>
      <c r="M66" s="94">
        <v>0</v>
      </c>
      <c r="N66" s="94">
        <v>1845.9264285010042</v>
      </c>
      <c r="O66" s="94">
        <v>0</v>
      </c>
      <c r="P66" s="94">
        <v>0</v>
      </c>
      <c r="Q66" s="94">
        <v>18.786360590175949</v>
      </c>
      <c r="R66" s="94">
        <v>110.69079488389725</v>
      </c>
      <c r="S66" s="95">
        <v>0</v>
      </c>
      <c r="T66" s="95">
        <v>14344.885078283165</v>
      </c>
      <c r="U66" s="94">
        <v>39.399500000000003</v>
      </c>
      <c r="V66" s="94">
        <v>0</v>
      </c>
      <c r="W66" s="94">
        <v>0</v>
      </c>
      <c r="X66" s="94">
        <v>7.3307459497952641</v>
      </c>
      <c r="Y66" s="94">
        <v>0</v>
      </c>
      <c r="Z66" s="95">
        <v>18.968306276756131</v>
      </c>
      <c r="AA66" s="94">
        <v>13861.994251044138</v>
      </c>
      <c r="AB66" s="94">
        <v>0</v>
      </c>
      <c r="AC66" s="94">
        <v>7182.6742499999991</v>
      </c>
      <c r="AD66" s="95">
        <v>0</v>
      </c>
      <c r="AE66" s="96">
        <v>0</v>
      </c>
      <c r="AF66" s="135">
        <v>62</v>
      </c>
      <c r="AG66" s="26"/>
      <c r="AH66" s="131"/>
      <c r="AJ66" s="21"/>
    </row>
    <row r="67" spans="1:36" s="20" customFormat="1" ht="18" customHeight="1">
      <c r="A67" s="290"/>
      <c r="B67" s="285"/>
      <c r="C67" s="122" t="s">
        <v>64</v>
      </c>
      <c r="D67" s="100">
        <v>63</v>
      </c>
      <c r="E67" s="140">
        <v>34.919664000000004</v>
      </c>
      <c r="F67" s="102">
        <v>0</v>
      </c>
      <c r="G67" s="101">
        <v>25.794947279999995</v>
      </c>
      <c r="H67" s="102">
        <v>0</v>
      </c>
      <c r="I67" s="101">
        <v>0</v>
      </c>
      <c r="J67" s="101">
        <v>0</v>
      </c>
      <c r="K67" s="101">
        <v>474.67103717649195</v>
      </c>
      <c r="L67" s="101">
        <v>1528.6794636853647</v>
      </c>
      <c r="M67" s="101">
        <v>0</v>
      </c>
      <c r="N67" s="101">
        <v>6775.8624081051357</v>
      </c>
      <c r="O67" s="101">
        <v>0</v>
      </c>
      <c r="P67" s="101">
        <v>0</v>
      </c>
      <c r="Q67" s="101">
        <v>18.786360590175949</v>
      </c>
      <c r="R67" s="101">
        <v>260.94188976219857</v>
      </c>
      <c r="S67" s="102">
        <v>0</v>
      </c>
      <c r="T67" s="102">
        <v>30024.222099564126</v>
      </c>
      <c r="U67" s="101">
        <v>78.799000000000007</v>
      </c>
      <c r="V67" s="101">
        <v>0</v>
      </c>
      <c r="W67" s="101">
        <v>0</v>
      </c>
      <c r="X67" s="101">
        <v>126</v>
      </c>
      <c r="Y67" s="101">
        <v>0</v>
      </c>
      <c r="Z67" s="102">
        <v>379.44029291059383</v>
      </c>
      <c r="AA67" s="101">
        <v>25469.623327599998</v>
      </c>
      <c r="AB67" s="101">
        <v>0</v>
      </c>
      <c r="AC67" s="101">
        <v>15509.492249999999</v>
      </c>
      <c r="AD67" s="102">
        <v>0</v>
      </c>
      <c r="AE67" s="99">
        <v>0</v>
      </c>
      <c r="AF67" s="139">
        <v>63</v>
      </c>
      <c r="AG67" s="26"/>
      <c r="AH67" s="131"/>
      <c r="AJ67" s="21"/>
    </row>
    <row r="68" spans="1:36" ht="12.75">
      <c r="A68" s="301"/>
      <c r="B68" s="301"/>
      <c r="C68" s="301"/>
      <c r="D68" s="301"/>
      <c r="E68" s="301"/>
      <c r="F68" s="301"/>
      <c r="G68" s="301"/>
      <c r="H68" s="301"/>
      <c r="I68" s="301"/>
      <c r="J68" s="301"/>
      <c r="K68" s="301"/>
      <c r="L68" s="301"/>
      <c r="M68" s="30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302"/>
      <c r="B69" s="302"/>
      <c r="C69" s="302"/>
      <c r="D69" s="302"/>
      <c r="E69" s="302"/>
      <c r="F69" s="302"/>
      <c r="G69" s="302"/>
      <c r="H69" s="302"/>
      <c r="I69" s="302"/>
      <c r="J69" s="302"/>
      <c r="K69" s="302"/>
      <c r="L69" s="302"/>
      <c r="M69" s="302"/>
      <c r="N69" s="8"/>
      <c r="O69" s="8"/>
      <c r="P69" s="8"/>
      <c r="Q69" s="8"/>
      <c r="R69" s="8"/>
      <c r="S69" s="8"/>
      <c r="T69" s="8"/>
      <c r="U69" s="8"/>
      <c r="V69" s="8"/>
      <c r="W69" s="8"/>
      <c r="X69" s="8"/>
      <c r="Y69" s="8"/>
      <c r="Z69" s="8"/>
      <c r="AA69" s="8"/>
      <c r="AB69" s="8"/>
      <c r="AC69" s="8"/>
      <c r="AD69" s="8"/>
      <c r="AE69" s="8"/>
      <c r="AF69" s="9"/>
      <c r="AG69" s="8"/>
      <c r="AH69" s="131"/>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8"/>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A68:M69"/>
    <mergeCell ref="A70:M71"/>
    <mergeCell ref="K2:K3"/>
    <mergeCell ref="L2:L3"/>
    <mergeCell ref="M2:M3"/>
    <mergeCell ref="E2:E3"/>
    <mergeCell ref="F2:F3"/>
    <mergeCell ref="G2:G3"/>
    <mergeCell ref="H2:H3"/>
    <mergeCell ref="I2:I3"/>
    <mergeCell ref="T2:T3"/>
    <mergeCell ref="U2:U3"/>
    <mergeCell ref="V2:V3"/>
    <mergeCell ref="W2:W3"/>
    <mergeCell ref="X2:X3"/>
    <mergeCell ref="U1:Z1"/>
    <mergeCell ref="AA1:AD2"/>
    <mergeCell ref="AE1:AE3"/>
    <mergeCell ref="AF1:AF3"/>
    <mergeCell ref="Z2:Z3"/>
    <mergeCell ref="Y2:Y3"/>
    <mergeCell ref="N2:O2"/>
    <mergeCell ref="P2:P3"/>
    <mergeCell ref="Q2:Q3"/>
    <mergeCell ref="R2:R3"/>
    <mergeCell ref="S2:S3"/>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J1:AJ9 AJ11:AJ1048576">
    <cfRule type="expression" priority="3">
      <formula>"Formel:=Rest(zeile();2)=1"</formula>
    </cfRule>
  </conditionalFormatting>
  <conditionalFormatting sqref="C5:S67 U5:AF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2016, Stand: Juni 2022</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238</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31</v>
      </c>
      <c r="F4" s="272"/>
      <c r="G4" s="272"/>
      <c r="H4" s="272"/>
      <c r="I4" s="272"/>
      <c r="J4" s="272"/>
      <c r="K4" s="272"/>
      <c r="L4" s="272"/>
      <c r="M4" s="273"/>
      <c r="N4" s="271" t="s">
        <v>31</v>
      </c>
      <c r="O4" s="272"/>
      <c r="P4" s="272"/>
      <c r="Q4" s="272"/>
      <c r="R4" s="272"/>
      <c r="S4" s="272"/>
      <c r="T4" s="272"/>
      <c r="U4" s="272"/>
      <c r="V4" s="272"/>
      <c r="W4" s="272"/>
      <c r="X4" s="272"/>
      <c r="Y4" s="272"/>
      <c r="Z4" s="272"/>
      <c r="AA4" s="272"/>
      <c r="AB4" s="272"/>
      <c r="AC4" s="272"/>
      <c r="AD4" s="272"/>
      <c r="AE4" s="273"/>
      <c r="AF4" s="172"/>
    </row>
    <row r="5" spans="1:36" s="20" customFormat="1" ht="18" customHeight="1">
      <c r="A5" s="317" t="s">
        <v>65</v>
      </c>
      <c r="B5" s="318"/>
      <c r="C5" s="105" t="s">
        <v>33</v>
      </c>
      <c r="D5" s="86">
        <v>1</v>
      </c>
      <c r="E5" s="214">
        <f>Energiebilanz_Joule!E5</f>
        <v>0</v>
      </c>
      <c r="F5" s="91">
        <f>Energiebilanz_Joule!F5</f>
        <v>0</v>
      </c>
      <c r="G5" s="87">
        <f>Energiebilanz_Joule!G5</f>
        <v>0</v>
      </c>
      <c r="H5" s="88">
        <f>Energiebilanz_Joule!H5</f>
        <v>0</v>
      </c>
      <c r="I5" s="87">
        <f>Energiebilanz_Joule!I5</f>
        <v>542.87386000000004</v>
      </c>
      <c r="J5" s="87">
        <f>Energiebilanz_Joule!J5</f>
        <v>0</v>
      </c>
      <c r="K5" s="87">
        <f>Energiebilanz_Joule!K5</f>
        <v>0</v>
      </c>
      <c r="L5" s="89">
        <f>Energiebilanz_Joule!L5</f>
        <v>0</v>
      </c>
      <c r="M5" s="87">
        <v>0</v>
      </c>
      <c r="N5" s="87">
        <f>Energiebilanz_Joule!N5</f>
        <v>0</v>
      </c>
      <c r="O5" s="87">
        <f>Energiebilanz_Joule!O5</f>
        <v>0</v>
      </c>
      <c r="P5" s="87">
        <f>Energiebilanz_Joule!P5</f>
        <v>0</v>
      </c>
      <c r="Q5" s="87">
        <f>Energiebilanz_Joule!Q5</f>
        <v>0</v>
      </c>
      <c r="R5" s="87">
        <f>Energiebilanz_Joule!R5</f>
        <v>0</v>
      </c>
      <c r="S5" s="91">
        <f>Energiebilanz_Joule!S5</f>
        <v>0</v>
      </c>
      <c r="T5" s="91">
        <f>Energiebilanz_Joule!T5</f>
        <v>9.5408649733971576</v>
      </c>
      <c r="U5" s="87">
        <f>Energiebilanz_Joule!U5</f>
        <v>800.45122054794524</v>
      </c>
      <c r="V5" s="87">
        <f>Energiebilanz_Joule!V5</f>
        <v>1.7304840000000001</v>
      </c>
      <c r="W5" s="87">
        <f>Energiebilanz_Joule!W5</f>
        <v>329.52374309674775</v>
      </c>
      <c r="X5" s="87">
        <f>Energiebilanz_Joule!X5</f>
        <v>223.74266399999999</v>
      </c>
      <c r="Y5" s="87">
        <f>Energiebilanz_Joule!Y5</f>
        <v>23986.284355061503</v>
      </c>
      <c r="Z5" s="91">
        <f>Energiebilanz_Joule!Z5</f>
        <v>379.50714291059381</v>
      </c>
      <c r="AA5" s="87">
        <f>Energiebilanz_Joule!AA5</f>
        <v>0</v>
      </c>
      <c r="AB5" s="87">
        <f>Energiebilanz_Joule!AB5</f>
        <v>0</v>
      </c>
      <c r="AC5" s="87">
        <f>Energiebilanz_Joule!AC5</f>
        <v>0</v>
      </c>
      <c r="AD5" s="91">
        <f>Energiebilanz_Joule!AD5</f>
        <v>4778.7730000000001</v>
      </c>
      <c r="AE5" s="111">
        <v>31052.427334590182</v>
      </c>
      <c r="AF5" s="135">
        <v>1</v>
      </c>
      <c r="AG5" s="19"/>
      <c r="AH5" s="131"/>
      <c r="AJ5" s="21"/>
    </row>
    <row r="6" spans="1:36" s="20" customFormat="1" ht="18" customHeight="1">
      <c r="A6" s="319"/>
      <c r="B6" s="291"/>
      <c r="C6" s="106" t="s">
        <v>34</v>
      </c>
      <c r="D6" s="90">
        <v>2</v>
      </c>
      <c r="E6" s="214">
        <f>Energiebilanz_Joule!E6</f>
        <v>67936.987284000003</v>
      </c>
      <c r="F6" s="91">
        <f>Energiebilanz_Joule!F6</f>
        <v>750.00957000000005</v>
      </c>
      <c r="G6" s="87">
        <f>Energiebilanz_Joule!G6</f>
        <v>25.794947279999995</v>
      </c>
      <c r="H6" s="91">
        <f>Energiebilanz_Joule!H6</f>
        <v>360.67998688</v>
      </c>
      <c r="I6" s="87">
        <f>Energiebilanz_Joule!I6</f>
        <v>288378.38134009065</v>
      </c>
      <c r="J6" s="87">
        <f>Energiebilanz_Joule!J6</f>
        <v>0</v>
      </c>
      <c r="K6" s="87">
        <f>Energiebilanz_Joule!K6</f>
        <v>0</v>
      </c>
      <c r="L6" s="87">
        <f>Energiebilanz_Joule!L6</f>
        <v>0</v>
      </c>
      <c r="M6" s="87">
        <v>1365.5343089324999</v>
      </c>
      <c r="N6" s="87">
        <f>Energiebilanz_Joule!N6</f>
        <v>0</v>
      </c>
      <c r="O6" s="87">
        <f>Energiebilanz_Joule!O6</f>
        <v>0</v>
      </c>
      <c r="P6" s="87">
        <f>Energiebilanz_Joule!P6</f>
        <v>2710.7339899999997</v>
      </c>
      <c r="Q6" s="87">
        <f>Energiebilanz_Joule!Q6</f>
        <v>0</v>
      </c>
      <c r="R6" s="87">
        <f>Energiebilanz_Joule!R6</f>
        <v>0</v>
      </c>
      <c r="S6" s="91">
        <f>Energiebilanz_Joule!S6</f>
        <v>0</v>
      </c>
      <c r="T6" s="91">
        <f>Energiebilanz_Joule!T6</f>
        <v>60552.824779413822</v>
      </c>
      <c r="U6" s="87">
        <f>Energiebilanz_Joule!U6</f>
        <v>0</v>
      </c>
      <c r="V6" s="87">
        <f>Energiebilanz_Joule!V6</f>
        <v>0</v>
      </c>
      <c r="W6" s="87">
        <f>Energiebilanz_Joule!W6</f>
        <v>0</v>
      </c>
      <c r="X6" s="87">
        <f>Energiebilanz_Joule!X6</f>
        <v>0</v>
      </c>
      <c r="Y6" s="87">
        <f>Energiebilanz_Joule!Y6</f>
        <v>0</v>
      </c>
      <c r="Z6" s="91">
        <f>Energiebilanz_Joule!Z6</f>
        <v>0</v>
      </c>
      <c r="AA6" s="87">
        <f>Energiebilanz_Joule!AA6</f>
        <v>14952.719679048285</v>
      </c>
      <c r="AB6" s="87">
        <f>Energiebilanz_Joule!AB6</f>
        <v>0</v>
      </c>
      <c r="AC6" s="87">
        <f>Energiebilanz_Joule!AC6</f>
        <v>5281.3410120000008</v>
      </c>
      <c r="AD6" s="91">
        <f>Energiebilanz_Joule!AD6</f>
        <v>0</v>
      </c>
      <c r="AE6" s="111">
        <v>442315.00689764519</v>
      </c>
      <c r="AF6" s="135">
        <v>2</v>
      </c>
      <c r="AG6" s="19"/>
      <c r="AH6" s="131"/>
      <c r="AJ6" s="21"/>
    </row>
    <row r="7" spans="1:36" s="20" customFormat="1" ht="18" customHeight="1">
      <c r="A7" s="319"/>
      <c r="B7" s="291"/>
      <c r="C7" s="107" t="s">
        <v>35</v>
      </c>
      <c r="D7" s="93">
        <v>3</v>
      </c>
      <c r="E7" s="214">
        <f>Energiebilanz_Joule!E7</f>
        <v>2309.4855200000002</v>
      </c>
      <c r="F7" s="91">
        <f>Energiebilanz_Joule!F7</f>
        <v>0.80891999999999997</v>
      </c>
      <c r="G7" s="87">
        <f>Energiebilanz_Joule!G7</f>
        <v>0</v>
      </c>
      <c r="H7" s="91">
        <f>Energiebilanz_Joule!H7</f>
        <v>0</v>
      </c>
      <c r="I7" s="87">
        <f>Energiebilanz_Joule!I7</f>
        <v>0</v>
      </c>
      <c r="J7" s="87">
        <f>Energiebilanz_Joule!J7</f>
        <v>0</v>
      </c>
      <c r="K7" s="87">
        <f>Energiebilanz_Joule!K7</f>
        <v>0</v>
      </c>
      <c r="L7" s="87">
        <f>Energiebilanz_Joule!L7</f>
        <v>0</v>
      </c>
      <c r="M7" s="87">
        <v>0</v>
      </c>
      <c r="N7" s="87">
        <f>Energiebilanz_Joule!N7</f>
        <v>22.28895</v>
      </c>
      <c r="O7" s="87">
        <f>Energiebilanz_Joule!O7</f>
        <v>17.871220000000001</v>
      </c>
      <c r="P7" s="87">
        <f>Energiebilanz_Joule!P7</f>
        <v>0</v>
      </c>
      <c r="Q7" s="87">
        <f>Energiebilanz_Joule!Q7</f>
        <v>534.20045999999991</v>
      </c>
      <c r="R7" s="87">
        <f>Energiebilanz_Joule!R7</f>
        <v>0.14624999999999999</v>
      </c>
      <c r="S7" s="91">
        <f>Energiebilanz_Joule!S7</f>
        <v>0</v>
      </c>
      <c r="T7" s="91">
        <f>Energiebilanz_Joule!T7</f>
        <v>3532.6285710066149</v>
      </c>
      <c r="U7" s="87">
        <f>Energiebilanz_Joule!U7</f>
        <v>0</v>
      </c>
      <c r="V7" s="87">
        <f>Energiebilanz_Joule!V7</f>
        <v>0</v>
      </c>
      <c r="W7" s="87">
        <f>Energiebilanz_Joule!W7</f>
        <v>0</v>
      </c>
      <c r="X7" s="87">
        <f>Energiebilanz_Joule!X7</f>
        <v>0</v>
      </c>
      <c r="Y7" s="87">
        <f>Energiebilanz_Joule!Y7</f>
        <v>4.0572699999999999</v>
      </c>
      <c r="Z7" s="91">
        <f>Energiebilanz_Joule!Z7</f>
        <v>0</v>
      </c>
      <c r="AA7" s="87">
        <f>Energiebilanz_Joule!AA7</f>
        <v>0</v>
      </c>
      <c r="AB7" s="87">
        <f>Energiebilanz_Joule!AB7</f>
        <v>0</v>
      </c>
      <c r="AC7" s="87">
        <f>Energiebilanz_Joule!AC7</f>
        <v>0</v>
      </c>
      <c r="AD7" s="91">
        <f>Energiebilanz_Joule!AD7</f>
        <v>1.2144999999999999</v>
      </c>
      <c r="AE7" s="111">
        <v>6422.7016610066157</v>
      </c>
      <c r="AF7" s="135">
        <v>3</v>
      </c>
      <c r="AG7" s="19"/>
      <c r="AH7" s="131"/>
      <c r="AJ7" s="21"/>
    </row>
    <row r="8" spans="1:36" s="20" customFormat="1" ht="18" customHeight="1">
      <c r="A8" s="319"/>
      <c r="B8" s="291"/>
      <c r="C8" s="108" t="s">
        <v>36</v>
      </c>
      <c r="D8" s="93">
        <v>4</v>
      </c>
      <c r="E8" s="142">
        <f>Energiebilanz_Joule!E8</f>
        <v>70246.472804000005</v>
      </c>
      <c r="F8" s="98">
        <f>Energiebilanz_Joule!F8</f>
        <v>750.81849</v>
      </c>
      <c r="G8" s="97">
        <f>Energiebilanz_Joule!G8</f>
        <v>25.794947279999995</v>
      </c>
      <c r="H8" s="88">
        <f>Energiebilanz_Joule!H8</f>
        <v>360.67998688</v>
      </c>
      <c r="I8" s="97">
        <f>Energiebilanz_Joule!I8</f>
        <v>288921.25520009064</v>
      </c>
      <c r="J8" s="97">
        <f>Energiebilanz_Joule!J8</f>
        <v>0</v>
      </c>
      <c r="K8" s="97">
        <f>Energiebilanz_Joule!K8</f>
        <v>0</v>
      </c>
      <c r="L8" s="97">
        <f>Energiebilanz_Joule!L8</f>
        <v>0</v>
      </c>
      <c r="M8" s="97">
        <v>1365.5343089325611</v>
      </c>
      <c r="N8" s="97">
        <f>Energiebilanz_Joule!N8</f>
        <v>22.288949999998295</v>
      </c>
      <c r="O8" s="97">
        <f>Energiebilanz_Joule!O8</f>
        <v>17.871220000000903</v>
      </c>
      <c r="P8" s="97">
        <f>Energiebilanz_Joule!P8</f>
        <v>2710.7339899999997</v>
      </c>
      <c r="Q8" s="97">
        <f>Energiebilanz_Joule!Q8</f>
        <v>534.20045999999274</v>
      </c>
      <c r="R8" s="97">
        <f>Energiebilanz_Joule!R8</f>
        <v>0.14624999999978172</v>
      </c>
      <c r="S8" s="98">
        <f>Energiebilanz_Joule!S8</f>
        <v>0</v>
      </c>
      <c r="T8" s="98">
        <f>Energiebilanz_Joule!T8</f>
        <v>64094.994215393832</v>
      </c>
      <c r="U8" s="97">
        <f>Energiebilanz_Joule!U8</f>
        <v>800.45122054794524</v>
      </c>
      <c r="V8" s="97">
        <f>Energiebilanz_Joule!V8</f>
        <v>1.7304840000000001</v>
      </c>
      <c r="W8" s="97">
        <f>Energiebilanz_Joule!W8</f>
        <v>329.52374309674775</v>
      </c>
      <c r="X8" s="97">
        <f>Energiebilanz_Joule!X8</f>
        <v>223.74266399999999</v>
      </c>
      <c r="Y8" s="97">
        <f>Energiebilanz_Joule!Y8</f>
        <v>23990.341625061505</v>
      </c>
      <c r="Z8" s="98">
        <f>Energiebilanz_Joule!Z8</f>
        <v>379.50714291059381</v>
      </c>
      <c r="AA8" s="97">
        <f>Energiebilanz_Joule!AA8</f>
        <v>14952.719679048285</v>
      </c>
      <c r="AB8" s="97">
        <f>Energiebilanz_Joule!AB8</f>
        <v>0</v>
      </c>
      <c r="AC8" s="97">
        <f>Energiebilanz_Joule!AC8</f>
        <v>5281.3410120000008</v>
      </c>
      <c r="AD8" s="98">
        <f>Energiebilanz_Joule!AD8</f>
        <v>4779.9875000000002</v>
      </c>
      <c r="AE8" s="102">
        <v>479790.13589324214</v>
      </c>
      <c r="AF8" s="141">
        <v>4</v>
      </c>
      <c r="AG8" s="19"/>
      <c r="AH8" s="131"/>
      <c r="AJ8" s="21"/>
    </row>
    <row r="9" spans="1:36" s="20" customFormat="1" ht="18" customHeight="1">
      <c r="A9" s="319"/>
      <c r="B9" s="291"/>
      <c r="C9" s="106" t="s">
        <v>37</v>
      </c>
      <c r="D9" s="90">
        <v>5</v>
      </c>
      <c r="E9" s="214">
        <f>Energiebilanz_Joule!E9</f>
        <v>0</v>
      </c>
      <c r="F9" s="91">
        <f>Energiebilanz_Joule!F9</f>
        <v>0</v>
      </c>
      <c r="G9" s="87">
        <f>Energiebilanz_Joule!G9</f>
        <v>0</v>
      </c>
      <c r="H9" s="88">
        <f>Energiebilanz_Joule!H9</f>
        <v>0</v>
      </c>
      <c r="I9" s="87">
        <f>Energiebilanz_Joule!I9</f>
        <v>0</v>
      </c>
      <c r="J9" s="87">
        <f>Energiebilanz_Joule!J9</f>
        <v>3128.8738245376985</v>
      </c>
      <c r="K9" s="87">
        <f>Energiebilanz_Joule!K9</f>
        <v>37407.483901288469</v>
      </c>
      <c r="L9" s="87">
        <f>Energiebilanz_Joule!L9</f>
        <v>53373.097804583027</v>
      </c>
      <c r="M9" s="87">
        <v>0</v>
      </c>
      <c r="N9" s="87">
        <f>Energiebilanz_Joule!N9</f>
        <v>19256.941582704931</v>
      </c>
      <c r="O9" s="87">
        <f>Energiebilanz_Joule!O9</f>
        <v>20775.585389638771</v>
      </c>
      <c r="P9" s="87">
        <f>Energiebilanz_Joule!P9</f>
        <v>0</v>
      </c>
      <c r="Q9" s="87">
        <f>Energiebilanz_Joule!Q9</f>
        <v>69610.722428696376</v>
      </c>
      <c r="R9" s="87">
        <f>Energiebilanz_Joule!R9</f>
        <v>4059.5912158018068</v>
      </c>
      <c r="S9" s="91">
        <f>Energiebilanz_Joule!S9</f>
        <v>0</v>
      </c>
      <c r="T9" s="91">
        <f>Energiebilanz_Joule!T9</f>
        <v>0</v>
      </c>
      <c r="U9" s="87">
        <f>Energiebilanz_Joule!U9</f>
        <v>0</v>
      </c>
      <c r="V9" s="87">
        <f>Energiebilanz_Joule!V9</f>
        <v>0</v>
      </c>
      <c r="W9" s="87">
        <f>Energiebilanz_Joule!W9</f>
        <v>0</v>
      </c>
      <c r="X9" s="87">
        <f>Energiebilanz_Joule!X9</f>
        <v>0</v>
      </c>
      <c r="Y9" s="87">
        <f>Energiebilanz_Joule!Y9</f>
        <v>13890.339627358126</v>
      </c>
      <c r="Z9" s="91">
        <f>Energiebilanz_Joule!Z9</f>
        <v>0</v>
      </c>
      <c r="AA9" s="87">
        <f>Energiebilanz_Joule!AA9</f>
        <v>0</v>
      </c>
      <c r="AB9" s="87">
        <f>Energiebilanz_Joule!AB9</f>
        <v>0</v>
      </c>
      <c r="AC9" s="87">
        <f>Energiebilanz_Joule!AC9</f>
        <v>0</v>
      </c>
      <c r="AD9" s="91">
        <f>Energiebilanz_Joule!AD9</f>
        <v>0</v>
      </c>
      <c r="AE9" s="111">
        <v>221502.63577460923</v>
      </c>
      <c r="AF9" s="141">
        <v>5</v>
      </c>
      <c r="AG9" s="19"/>
      <c r="AH9" s="131"/>
      <c r="AJ9" s="21"/>
    </row>
    <row r="10" spans="1:36" s="20" customFormat="1" ht="18" customHeight="1">
      <c r="A10" s="319"/>
      <c r="B10" s="291"/>
      <c r="C10" s="107" t="s">
        <v>38</v>
      </c>
      <c r="D10" s="90">
        <v>6</v>
      </c>
      <c r="E10" s="137">
        <f>Energiebilanz_Joule!E10</f>
        <v>0</v>
      </c>
      <c r="F10" s="95">
        <f>Energiebilanz_Joule!F10</f>
        <v>0</v>
      </c>
      <c r="G10" s="94">
        <f>Energiebilanz_Joule!G10</f>
        <v>0</v>
      </c>
      <c r="H10" s="95">
        <f>Energiebilanz_Joule!H10</f>
        <v>0.77728999999999993</v>
      </c>
      <c r="I10" s="94">
        <f>Energiebilanz_Joule!I10</f>
        <v>0</v>
      </c>
      <c r="J10" s="94">
        <f>Energiebilanz_Joule!J10</f>
        <v>0</v>
      </c>
      <c r="K10" s="94">
        <f>Energiebilanz_Joule!K10</f>
        <v>0</v>
      </c>
      <c r="L10" s="94">
        <f>Energiebilanz_Joule!L10</f>
        <v>2.1487615677716922E-2</v>
      </c>
      <c r="M10" s="94">
        <v>0</v>
      </c>
      <c r="N10" s="94">
        <f>Energiebilanz_Joule!N10</f>
        <v>0</v>
      </c>
      <c r="O10" s="94">
        <f>Energiebilanz_Joule!O10</f>
        <v>0</v>
      </c>
      <c r="P10" s="94">
        <f>Energiebilanz_Joule!P10</f>
        <v>160.40520000000001</v>
      </c>
      <c r="Q10" s="94">
        <f>Energiebilanz_Joule!Q10</f>
        <v>0</v>
      </c>
      <c r="R10" s="94">
        <f>Energiebilanz_Joule!R10</f>
        <v>0</v>
      </c>
      <c r="S10" s="95">
        <f>Energiebilanz_Joule!S10</f>
        <v>0</v>
      </c>
      <c r="T10" s="95">
        <f>Energiebilanz_Joule!T10</f>
        <v>0</v>
      </c>
      <c r="U10" s="94">
        <f>Energiebilanz_Joule!U10</f>
        <v>0</v>
      </c>
      <c r="V10" s="94">
        <f>Energiebilanz_Joule!V10</f>
        <v>0</v>
      </c>
      <c r="W10" s="87">
        <f>Energiebilanz_Joule!W10</f>
        <v>0</v>
      </c>
      <c r="X10" s="87">
        <f>Energiebilanz_Joule!X10</f>
        <v>0</v>
      </c>
      <c r="Y10" s="87">
        <f>Energiebilanz_Joule!Y10</f>
        <v>1.1155613008043078E-3</v>
      </c>
      <c r="Z10" s="91">
        <f>Energiebilanz_Joule!Z10</f>
        <v>0</v>
      </c>
      <c r="AA10" s="94">
        <f>Energiebilanz_Joule!AA10</f>
        <v>0</v>
      </c>
      <c r="AB10" s="94">
        <f>Energiebilanz_Joule!AB10</f>
        <v>0</v>
      </c>
      <c r="AC10" s="94">
        <f>Energiebilanz_Joule!AC10</f>
        <v>0</v>
      </c>
      <c r="AD10" s="91">
        <f>Energiebilanz_Joule!AD10</f>
        <v>0</v>
      </c>
      <c r="AE10" s="111">
        <v>161.20509317697852</v>
      </c>
      <c r="AF10" s="135">
        <v>6</v>
      </c>
      <c r="AG10" s="19"/>
      <c r="AH10" s="131"/>
      <c r="AJ10" s="21"/>
    </row>
    <row r="11" spans="1:36" s="23" customFormat="1" ht="18" customHeight="1">
      <c r="A11" s="320"/>
      <c r="B11" s="321"/>
      <c r="C11" s="109" t="s">
        <v>39</v>
      </c>
      <c r="D11" s="100">
        <v>7</v>
      </c>
      <c r="E11" s="140">
        <f>Energiebilanz_Joule!E11</f>
        <v>70246.472804000005</v>
      </c>
      <c r="F11" s="102">
        <f>Energiebilanz_Joule!F11</f>
        <v>750.81849</v>
      </c>
      <c r="G11" s="101">
        <f>Energiebilanz_Joule!G11</f>
        <v>25.794947279999995</v>
      </c>
      <c r="H11" s="229">
        <f>Energiebilanz_Joule!H11</f>
        <v>359.90269688000001</v>
      </c>
      <c r="I11" s="101">
        <f>Energiebilanz_Joule!I11</f>
        <v>288921.25520009064</v>
      </c>
      <c r="J11" s="101">
        <f>Energiebilanz_Joule!J11</f>
        <v>-3128.8738245376985</v>
      </c>
      <c r="K11" s="101">
        <f>Energiebilanz_Joule!K11</f>
        <v>-37407.483901288469</v>
      </c>
      <c r="L11" s="101">
        <f>Energiebilanz_Joule!L11</f>
        <v>-53373.119292198702</v>
      </c>
      <c r="M11" s="101">
        <v>1365.5343089325611</v>
      </c>
      <c r="N11" s="101">
        <f>Energiebilanz_Joule!N11</f>
        <v>-19234.652632704932</v>
      </c>
      <c r="O11" s="101">
        <f>Energiebilanz_Joule!O11</f>
        <v>-20757.71416963877</v>
      </c>
      <c r="P11" s="101">
        <f>Energiebilanz_Joule!P11</f>
        <v>2550.3287899999996</v>
      </c>
      <c r="Q11" s="101">
        <f>Energiebilanz_Joule!Q11</f>
        <v>-69076.521968696383</v>
      </c>
      <c r="R11" s="101">
        <f>Energiebilanz_Joule!R11</f>
        <v>-4059.444965801807</v>
      </c>
      <c r="S11" s="102">
        <f>Energiebilanz_Joule!S11</f>
        <v>0</v>
      </c>
      <c r="T11" s="102">
        <f>Energiebilanz_Joule!T11</f>
        <v>64094.994215393832</v>
      </c>
      <c r="U11" s="101">
        <f>Energiebilanz_Joule!U11</f>
        <v>800.45122054794524</v>
      </c>
      <c r="V11" s="101">
        <f>Energiebilanz_Joule!V11</f>
        <v>1.7304840000000001</v>
      </c>
      <c r="W11" s="101">
        <f>Energiebilanz_Joule!W11</f>
        <v>329.52374309674775</v>
      </c>
      <c r="X11" s="101">
        <f>Energiebilanz_Joule!X11</f>
        <v>223.74266399999999</v>
      </c>
      <c r="Y11" s="101">
        <f>Energiebilanz_Joule!Y11</f>
        <v>10100.000882142078</v>
      </c>
      <c r="Z11" s="102">
        <f>Energiebilanz_Joule!Z11</f>
        <v>379.50714291059381</v>
      </c>
      <c r="AA11" s="101">
        <f>Energiebilanz_Joule!AA11</f>
        <v>14952.719679048285</v>
      </c>
      <c r="AB11" s="101">
        <f>Energiebilanz_Joule!AB11</f>
        <v>0</v>
      </c>
      <c r="AC11" s="101">
        <f>Energiebilanz_Joule!AC11</f>
        <v>5281.3410120000008</v>
      </c>
      <c r="AD11" s="102">
        <f>Energiebilanz_Joule!AD11</f>
        <v>4779.9875000000002</v>
      </c>
      <c r="AE11" s="102">
        <v>258126.29502545585</v>
      </c>
      <c r="AF11" s="141">
        <v>7</v>
      </c>
      <c r="AG11" s="22"/>
      <c r="AH11" s="131"/>
      <c r="AJ11" s="24"/>
    </row>
    <row r="12" spans="1:36" s="20" customFormat="1" ht="18" customHeight="1">
      <c r="A12" s="288" t="s">
        <v>68</v>
      </c>
      <c r="B12" s="283" t="s">
        <v>66</v>
      </c>
      <c r="C12" s="106" t="s">
        <v>40</v>
      </c>
      <c r="D12" s="90">
        <v>8</v>
      </c>
      <c r="E12" s="214">
        <f>Energiebilanz_Joule!E12</f>
        <v>0</v>
      </c>
      <c r="F12" s="91">
        <f>Energiebilanz_Joule!F12</f>
        <v>0</v>
      </c>
      <c r="G12" s="87">
        <f>Energiebilanz_Joule!G12</f>
        <v>0</v>
      </c>
      <c r="H12" s="88">
        <f>Energiebilanz_Joule!H12</f>
        <v>0</v>
      </c>
      <c r="I12" s="87">
        <f>Energiebilanz_Joule!I12</f>
        <v>0</v>
      </c>
      <c r="J12" s="87">
        <f>Energiebilanz_Joule!J12</f>
        <v>0</v>
      </c>
      <c r="K12" s="87">
        <f>Energiebilanz_Joule!K12</f>
        <v>0</v>
      </c>
      <c r="L12" s="87">
        <f>Energiebilanz_Joule!L12</f>
        <v>0</v>
      </c>
      <c r="M12" s="87">
        <v>0</v>
      </c>
      <c r="N12" s="87">
        <f>Energiebilanz_Joule!N12</f>
        <v>0</v>
      </c>
      <c r="O12" s="87">
        <f>Energiebilanz_Joule!O12</f>
        <v>0</v>
      </c>
      <c r="P12" s="87">
        <f>Energiebilanz_Joule!P12</f>
        <v>0</v>
      </c>
      <c r="Q12" s="87">
        <f>Energiebilanz_Joule!Q12</f>
        <v>0</v>
      </c>
      <c r="R12" s="87">
        <f>Energiebilanz_Joule!R12</f>
        <v>0</v>
      </c>
      <c r="S12" s="91">
        <f>Energiebilanz_Joule!S12</f>
        <v>0</v>
      </c>
      <c r="T12" s="91">
        <f>Energiebilanz_Joule!T12</f>
        <v>0</v>
      </c>
      <c r="U12" s="87">
        <f>Energiebilanz_Joule!U12</f>
        <v>0</v>
      </c>
      <c r="V12" s="87">
        <f>Energiebilanz_Joule!V12</f>
        <v>0</v>
      </c>
      <c r="W12" s="87">
        <f>Energiebilanz_Joule!W12</f>
        <v>0</v>
      </c>
      <c r="X12" s="87">
        <f>Energiebilanz_Joule!X12</f>
        <v>0</v>
      </c>
      <c r="Y12" s="87">
        <f>Energiebilanz_Joule!Y12</f>
        <v>0</v>
      </c>
      <c r="Z12" s="91">
        <f>Energiebilanz_Joule!Z12</f>
        <v>0</v>
      </c>
      <c r="AA12" s="87">
        <f>Energiebilanz_Joule!AA12</f>
        <v>0</v>
      </c>
      <c r="AB12" s="87">
        <f>Energiebilanz_Joule!AB12</f>
        <v>0</v>
      </c>
      <c r="AC12" s="87">
        <f>Energiebilanz_Joule!AC12</f>
        <v>0</v>
      </c>
      <c r="AD12" s="91">
        <f>Energiebilanz_Joule!AD12</f>
        <v>0</v>
      </c>
      <c r="AE12" s="111">
        <v>0</v>
      </c>
      <c r="AF12" s="141">
        <v>8</v>
      </c>
      <c r="AG12" s="19"/>
      <c r="AH12" s="131"/>
      <c r="AJ12" s="21"/>
    </row>
    <row r="13" spans="1:36" s="20" customFormat="1" ht="18" customHeight="1">
      <c r="A13" s="289"/>
      <c r="B13" s="284"/>
      <c r="C13" s="106" t="s">
        <v>41</v>
      </c>
      <c r="D13" s="90">
        <v>9</v>
      </c>
      <c r="E13" s="214">
        <f>Energiebilanz_Joule!E13</f>
        <v>0</v>
      </c>
      <c r="F13" s="91">
        <f>Energiebilanz_Joule!F13</f>
        <v>0</v>
      </c>
      <c r="G13" s="87">
        <f>Energiebilanz_Joule!G13</f>
        <v>0</v>
      </c>
      <c r="H13" s="91">
        <f>Energiebilanz_Joule!H13</f>
        <v>0</v>
      </c>
      <c r="I13" s="87">
        <f>Energiebilanz_Joule!I13</f>
        <v>0</v>
      </c>
      <c r="J13" s="87">
        <f>Energiebilanz_Joule!J13</f>
        <v>0</v>
      </c>
      <c r="K13" s="87">
        <f>Energiebilanz_Joule!K13</f>
        <v>0</v>
      </c>
      <c r="L13" s="87">
        <f>Energiebilanz_Joule!L13</f>
        <v>0</v>
      </c>
      <c r="M13" s="87">
        <v>0</v>
      </c>
      <c r="N13" s="87">
        <f>Energiebilanz_Joule!N13</f>
        <v>0</v>
      </c>
      <c r="O13" s="87">
        <f>Energiebilanz_Joule!O13</f>
        <v>0</v>
      </c>
      <c r="P13" s="87">
        <f>Energiebilanz_Joule!P13</f>
        <v>0</v>
      </c>
      <c r="Q13" s="87">
        <f>Energiebilanz_Joule!Q13</f>
        <v>0</v>
      </c>
      <c r="R13" s="87">
        <f>Energiebilanz_Joule!R13</f>
        <v>0</v>
      </c>
      <c r="S13" s="91">
        <f>Energiebilanz_Joule!S13</f>
        <v>0</v>
      </c>
      <c r="T13" s="91">
        <f>Energiebilanz_Joule!T13</f>
        <v>0</v>
      </c>
      <c r="U13" s="87">
        <f>Energiebilanz_Joule!U13</f>
        <v>0</v>
      </c>
      <c r="V13" s="87">
        <f>Energiebilanz_Joule!V13</f>
        <v>0</v>
      </c>
      <c r="W13" s="87">
        <f>Energiebilanz_Joule!W13</f>
        <v>0</v>
      </c>
      <c r="X13" s="87">
        <f>Energiebilanz_Joule!X13</f>
        <v>0</v>
      </c>
      <c r="Y13" s="87">
        <f>Energiebilanz_Joule!Y13</f>
        <v>0</v>
      </c>
      <c r="Z13" s="91">
        <f>Energiebilanz_Joule!Z13</f>
        <v>0</v>
      </c>
      <c r="AA13" s="87">
        <f>Energiebilanz_Joule!AA13</f>
        <v>0</v>
      </c>
      <c r="AB13" s="87">
        <f>Energiebilanz_Joule!AB13</f>
        <v>0</v>
      </c>
      <c r="AC13" s="87">
        <f>Energiebilanz_Joule!AC13</f>
        <v>0</v>
      </c>
      <c r="AD13" s="91">
        <f>Energiebilanz_Joule!AD13</f>
        <v>0</v>
      </c>
      <c r="AE13" s="111">
        <v>0</v>
      </c>
      <c r="AF13" s="135">
        <v>9</v>
      </c>
      <c r="AG13" s="19"/>
      <c r="AH13" s="131"/>
      <c r="AJ13" s="21"/>
    </row>
    <row r="14" spans="1:36" s="20" customFormat="1" ht="18" customHeight="1">
      <c r="A14" s="289"/>
      <c r="B14" s="284"/>
      <c r="C14" s="106" t="s">
        <v>82</v>
      </c>
      <c r="D14" s="90">
        <v>10</v>
      </c>
      <c r="E14" s="214">
        <f>Energiebilanz_Joule!E14</f>
        <v>60329.013490000005</v>
      </c>
      <c r="F14" s="91">
        <f>Energiebilanz_Joule!F14</f>
        <v>0</v>
      </c>
      <c r="G14" s="87">
        <f>Energiebilanz_Joule!G14</f>
        <v>0</v>
      </c>
      <c r="H14" s="91">
        <f>Energiebilanz_Joule!H14</f>
        <v>0</v>
      </c>
      <c r="I14" s="87">
        <f>Energiebilanz_Joule!I14</f>
        <v>0</v>
      </c>
      <c r="J14" s="87">
        <f>Energiebilanz_Joule!J14</f>
        <v>0</v>
      </c>
      <c r="K14" s="87">
        <f>Energiebilanz_Joule!K14</f>
        <v>0</v>
      </c>
      <c r="L14" s="87">
        <f>Energiebilanz_Joule!L14</f>
        <v>0</v>
      </c>
      <c r="M14" s="87">
        <v>0</v>
      </c>
      <c r="N14" s="87">
        <f>Energiebilanz_Joule!N14</f>
        <v>603.92363999999998</v>
      </c>
      <c r="O14" s="87">
        <f>Energiebilanz_Joule!O14</f>
        <v>0</v>
      </c>
      <c r="P14" s="87">
        <f>Energiebilanz_Joule!P14</f>
        <v>0</v>
      </c>
      <c r="Q14" s="87">
        <f>Energiebilanz_Joule!Q14</f>
        <v>0</v>
      </c>
      <c r="R14" s="87">
        <f>Energiebilanz_Joule!R14</f>
        <v>0</v>
      </c>
      <c r="S14" s="91">
        <f>Energiebilanz_Joule!S14</f>
        <v>0</v>
      </c>
      <c r="T14" s="91">
        <f>Energiebilanz_Joule!T14</f>
        <v>474.44283000000001</v>
      </c>
      <c r="U14" s="87">
        <f>Energiebilanz_Joule!U14</f>
        <v>0</v>
      </c>
      <c r="V14" s="87">
        <f>Energiebilanz_Joule!V14</f>
        <v>0</v>
      </c>
      <c r="W14" s="87">
        <f>Energiebilanz_Joule!W14</f>
        <v>0</v>
      </c>
      <c r="X14" s="87">
        <f>Energiebilanz_Joule!X14</f>
        <v>0</v>
      </c>
      <c r="Y14" s="87">
        <f>Energiebilanz_Joule!Y14</f>
        <v>1499.7370000000001</v>
      </c>
      <c r="Z14" s="91">
        <f>Energiebilanz_Joule!Z14</f>
        <v>0</v>
      </c>
      <c r="AA14" s="87">
        <f>Energiebilanz_Joule!AA14</f>
        <v>0</v>
      </c>
      <c r="AB14" s="87">
        <f>Energiebilanz_Joule!AB14</f>
        <v>0</v>
      </c>
      <c r="AC14" s="87">
        <f>Energiebilanz_Joule!AC14</f>
        <v>383.17419000000001</v>
      </c>
      <c r="AD14" s="91">
        <f>Energiebilanz_Joule!AD14</f>
        <v>93.855000000000004</v>
      </c>
      <c r="AE14" s="111">
        <v>63384.146150000008</v>
      </c>
      <c r="AF14" s="135">
        <v>10</v>
      </c>
      <c r="AG14" s="19"/>
      <c r="AH14" s="131"/>
      <c r="AJ14" s="21"/>
    </row>
    <row r="15" spans="1:36" s="20" customFormat="1" ht="18" customHeight="1">
      <c r="A15" s="289"/>
      <c r="B15" s="284"/>
      <c r="C15" s="106" t="s">
        <v>10</v>
      </c>
      <c r="D15" s="90">
        <v>11</v>
      </c>
      <c r="E15" s="214">
        <f>Energiebilanz_Joule!E15</f>
        <v>9714.0634399999999</v>
      </c>
      <c r="F15" s="91">
        <f>Energiebilanz_Joule!F15</f>
        <v>0</v>
      </c>
      <c r="G15" s="87">
        <f>Energiebilanz_Joule!G15</f>
        <v>0</v>
      </c>
      <c r="H15" s="91">
        <f>Energiebilanz_Joule!H15</f>
        <v>0</v>
      </c>
      <c r="I15" s="87">
        <f>Energiebilanz_Joule!I15</f>
        <v>0</v>
      </c>
      <c r="J15" s="87">
        <f>Energiebilanz_Joule!J15</f>
        <v>0</v>
      </c>
      <c r="K15" s="87">
        <f>Energiebilanz_Joule!K15</f>
        <v>0</v>
      </c>
      <c r="L15" s="87">
        <f>Energiebilanz_Joule!L15</f>
        <v>0</v>
      </c>
      <c r="M15" s="87">
        <v>0</v>
      </c>
      <c r="N15" s="87">
        <f>Energiebilanz_Joule!N15</f>
        <v>43.5182</v>
      </c>
      <c r="O15" s="87">
        <f>Energiebilanz_Joule!O15</f>
        <v>0</v>
      </c>
      <c r="P15" s="87">
        <f>Energiebilanz_Joule!P15</f>
        <v>0</v>
      </c>
      <c r="Q15" s="87">
        <f>Energiebilanz_Joule!Q15</f>
        <v>0</v>
      </c>
      <c r="R15" s="87">
        <f>Energiebilanz_Joule!R15</f>
        <v>0</v>
      </c>
      <c r="S15" s="91">
        <f>Energiebilanz_Joule!S15</f>
        <v>0</v>
      </c>
      <c r="T15" s="91">
        <f>Energiebilanz_Joule!T15</f>
        <v>3222.7149369008798</v>
      </c>
      <c r="U15" s="87">
        <f>Energiebilanz_Joule!U15</f>
        <v>0</v>
      </c>
      <c r="V15" s="87">
        <f>Energiebilanz_Joule!V15</f>
        <v>0</v>
      </c>
      <c r="W15" s="87">
        <f>Energiebilanz_Joule!W15</f>
        <v>0</v>
      </c>
      <c r="X15" s="87">
        <f>Energiebilanz_Joule!X15</f>
        <v>0</v>
      </c>
      <c r="Y15" s="87">
        <f>Energiebilanz_Joule!Y15</f>
        <v>2373.9087863192071</v>
      </c>
      <c r="Z15" s="91">
        <f>Energiebilanz_Joule!Z15</f>
        <v>0</v>
      </c>
      <c r="AA15" s="87">
        <f>Energiebilanz_Joule!AA15</f>
        <v>0</v>
      </c>
      <c r="AB15" s="87">
        <f>Energiebilanz_Joule!AB15</f>
        <v>0</v>
      </c>
      <c r="AC15" s="87">
        <f>Energiebilanz_Joule!AC15</f>
        <v>1537.3918700000002</v>
      </c>
      <c r="AD15" s="91">
        <f>Energiebilanz_Joule!AD15</f>
        <v>1679.6890000000001</v>
      </c>
      <c r="AE15" s="111">
        <v>18571.286233220086</v>
      </c>
      <c r="AF15" s="135">
        <v>11</v>
      </c>
      <c r="AG15" s="19"/>
      <c r="AH15" s="131"/>
      <c r="AJ15" s="21"/>
    </row>
    <row r="16" spans="1:36" s="20" customFormat="1" ht="18" customHeight="1">
      <c r="A16" s="289"/>
      <c r="B16" s="284"/>
      <c r="C16" s="106" t="s">
        <v>83</v>
      </c>
      <c r="D16" s="90">
        <v>12</v>
      </c>
      <c r="E16" s="214">
        <f>Energiebilanz_Joule!E16</f>
        <v>0</v>
      </c>
      <c r="F16" s="91">
        <f>Energiebilanz_Joule!F16</f>
        <v>0</v>
      </c>
      <c r="G16" s="87">
        <f>Energiebilanz_Joule!G16</f>
        <v>0</v>
      </c>
      <c r="H16" s="91">
        <f>Energiebilanz_Joule!H16</f>
        <v>0</v>
      </c>
      <c r="I16" s="87">
        <f>Energiebilanz_Joule!I16</f>
        <v>0</v>
      </c>
      <c r="J16" s="87">
        <f>Energiebilanz_Joule!J16</f>
        <v>0</v>
      </c>
      <c r="K16" s="87">
        <f>Energiebilanz_Joule!K16</f>
        <v>0</v>
      </c>
      <c r="L16" s="87">
        <f>Energiebilanz_Joule!L16</f>
        <v>0</v>
      </c>
      <c r="M16" s="87">
        <v>0</v>
      </c>
      <c r="N16" s="87">
        <f>Energiebilanz_Joule!N16</f>
        <v>0.81419000000000008</v>
      </c>
      <c r="O16" s="87">
        <f>Energiebilanz_Joule!O16</f>
        <v>0</v>
      </c>
      <c r="P16" s="87">
        <f>Energiebilanz_Joule!P16</f>
        <v>0</v>
      </c>
      <c r="Q16" s="87">
        <f>Energiebilanz_Joule!Q16</f>
        <v>0</v>
      </c>
      <c r="R16" s="87">
        <f>Energiebilanz_Joule!R16</f>
        <v>0</v>
      </c>
      <c r="S16" s="91">
        <f>Energiebilanz_Joule!S16</f>
        <v>0</v>
      </c>
      <c r="T16" s="91">
        <f>Energiebilanz_Joule!T16</f>
        <v>2817.9516600000002</v>
      </c>
      <c r="U16" s="87">
        <f>Energiebilanz_Joule!U16</f>
        <v>0</v>
      </c>
      <c r="V16" s="87">
        <f>Energiebilanz_Joule!V16</f>
        <v>0</v>
      </c>
      <c r="W16" s="87">
        <f>Energiebilanz_Joule!W16</f>
        <v>0</v>
      </c>
      <c r="X16" s="87">
        <f>Energiebilanz_Joule!X16</f>
        <v>0</v>
      </c>
      <c r="Y16" s="87">
        <f>Energiebilanz_Joule!Y16</f>
        <v>0</v>
      </c>
      <c r="Z16" s="91">
        <f>Energiebilanz_Joule!Z16</f>
        <v>0</v>
      </c>
      <c r="AA16" s="87">
        <f>Energiebilanz_Joule!AA16</f>
        <v>0</v>
      </c>
      <c r="AB16" s="87">
        <f>Energiebilanz_Joule!AB16</f>
        <v>0</v>
      </c>
      <c r="AC16" s="87">
        <f>Energiebilanz_Joule!AC16</f>
        <v>113.8908</v>
      </c>
      <c r="AD16" s="91">
        <f>Energiebilanz_Joule!AD16</f>
        <v>0</v>
      </c>
      <c r="AE16" s="111">
        <v>2932.6566500000004</v>
      </c>
      <c r="AF16" s="135">
        <v>12</v>
      </c>
      <c r="AG16" s="19"/>
      <c r="AH16" s="131"/>
    </row>
    <row r="17" spans="1:36" s="20" customFormat="1" ht="18" customHeight="1">
      <c r="A17" s="289"/>
      <c r="B17" s="284"/>
      <c r="C17" s="106" t="s">
        <v>42</v>
      </c>
      <c r="D17" s="90">
        <v>13</v>
      </c>
      <c r="E17" s="214">
        <f>Energiebilanz_Joule!E17</f>
        <v>0</v>
      </c>
      <c r="F17" s="91">
        <f>Energiebilanz_Joule!F17</f>
        <v>0</v>
      </c>
      <c r="G17" s="87">
        <f>Energiebilanz_Joule!G17</f>
        <v>0</v>
      </c>
      <c r="H17" s="91">
        <f>Energiebilanz_Joule!H17</f>
        <v>0</v>
      </c>
      <c r="I17" s="87">
        <f>Energiebilanz_Joule!I17</f>
        <v>0</v>
      </c>
      <c r="J17" s="87">
        <f>Energiebilanz_Joule!J17</f>
        <v>0</v>
      </c>
      <c r="K17" s="87">
        <f>Energiebilanz_Joule!K17</f>
        <v>0</v>
      </c>
      <c r="L17" s="87">
        <f>Energiebilanz_Joule!L17</f>
        <v>0</v>
      </c>
      <c r="M17" s="87">
        <v>0</v>
      </c>
      <c r="N17" s="87">
        <f>Energiebilanz_Joule!N17</f>
        <v>0</v>
      </c>
      <c r="O17" s="87">
        <f>Energiebilanz_Joule!O17</f>
        <v>0</v>
      </c>
      <c r="P17" s="87">
        <f>Energiebilanz_Joule!P17</f>
        <v>0</v>
      </c>
      <c r="Q17" s="87">
        <f>Energiebilanz_Joule!Q17</f>
        <v>0</v>
      </c>
      <c r="R17" s="87">
        <f>Energiebilanz_Joule!R17</f>
        <v>0</v>
      </c>
      <c r="S17" s="91">
        <f>Energiebilanz_Joule!S17</f>
        <v>0</v>
      </c>
      <c r="T17" s="91">
        <f>Energiebilanz_Joule!T17</f>
        <v>0</v>
      </c>
      <c r="U17" s="87">
        <f>Energiebilanz_Joule!U17</f>
        <v>0</v>
      </c>
      <c r="V17" s="87">
        <f>Energiebilanz_Joule!V17</f>
        <v>0</v>
      </c>
      <c r="W17" s="87">
        <f>Energiebilanz_Joule!W17</f>
        <v>0</v>
      </c>
      <c r="X17" s="87">
        <f>Energiebilanz_Joule!X17</f>
        <v>0</v>
      </c>
      <c r="Y17" s="87">
        <f>Energiebilanz_Joule!Y17</f>
        <v>0</v>
      </c>
      <c r="Z17" s="91">
        <f>Energiebilanz_Joule!Z17</f>
        <v>0</v>
      </c>
      <c r="AA17" s="87">
        <f>Energiebilanz_Joule!AA17</f>
        <v>0</v>
      </c>
      <c r="AB17" s="87">
        <f>Energiebilanz_Joule!AB17</f>
        <v>0</v>
      </c>
      <c r="AC17" s="87">
        <f>Energiebilanz_Joule!AC17</f>
        <v>0</v>
      </c>
      <c r="AD17" s="91">
        <f>Energiebilanz_Joule!AD17</f>
        <v>0</v>
      </c>
      <c r="AE17" s="111">
        <v>0</v>
      </c>
      <c r="AF17" s="135">
        <v>13</v>
      </c>
      <c r="AG17" s="19"/>
      <c r="AH17" s="131"/>
    </row>
    <row r="18" spans="1:36" s="20" customFormat="1" ht="18" customHeight="1">
      <c r="A18" s="289"/>
      <c r="B18" s="284"/>
      <c r="C18" s="106" t="s">
        <v>43</v>
      </c>
      <c r="D18" s="90">
        <v>14</v>
      </c>
      <c r="E18" s="214">
        <f>Energiebilanz_Joule!E18</f>
        <v>0</v>
      </c>
      <c r="F18" s="91">
        <f>Energiebilanz_Joule!F18</f>
        <v>0</v>
      </c>
      <c r="G18" s="87">
        <f>Energiebilanz_Joule!G18</f>
        <v>0</v>
      </c>
      <c r="H18" s="91">
        <f>Energiebilanz_Joule!H18</f>
        <v>0</v>
      </c>
      <c r="I18" s="87">
        <f>Energiebilanz_Joule!I18</f>
        <v>0</v>
      </c>
      <c r="J18" s="87">
        <f>Energiebilanz_Joule!J18</f>
        <v>0</v>
      </c>
      <c r="K18" s="87">
        <f>Energiebilanz_Joule!K18</f>
        <v>0</v>
      </c>
      <c r="L18" s="87">
        <f>Energiebilanz_Joule!L18</f>
        <v>0</v>
      </c>
      <c r="M18" s="87">
        <v>0</v>
      </c>
      <c r="N18" s="87">
        <f>Energiebilanz_Joule!N18</f>
        <v>0</v>
      </c>
      <c r="O18" s="87">
        <f>Energiebilanz_Joule!O18</f>
        <v>0</v>
      </c>
      <c r="P18" s="87">
        <f>Energiebilanz_Joule!P18</f>
        <v>0</v>
      </c>
      <c r="Q18" s="87">
        <f>Energiebilanz_Joule!Q18</f>
        <v>0</v>
      </c>
      <c r="R18" s="87">
        <f>Energiebilanz_Joule!R18</f>
        <v>0</v>
      </c>
      <c r="S18" s="91">
        <f>Energiebilanz_Joule!S18</f>
        <v>0</v>
      </c>
      <c r="T18" s="91">
        <f>Energiebilanz_Joule!T18</f>
        <v>0</v>
      </c>
      <c r="U18" s="87">
        <f>Energiebilanz_Joule!U18</f>
        <v>0</v>
      </c>
      <c r="V18" s="87">
        <f>Energiebilanz_Joule!V18</f>
        <v>1.7304840000000001</v>
      </c>
      <c r="W18" s="87">
        <f>Energiebilanz_Joule!W18</f>
        <v>0</v>
      </c>
      <c r="X18" s="87">
        <f>Energiebilanz_Joule!X18</f>
        <v>0</v>
      </c>
      <c r="Y18" s="87">
        <f>Energiebilanz_Joule!Y18</f>
        <v>0</v>
      </c>
      <c r="Z18" s="91">
        <f>Energiebilanz_Joule!Z18</f>
        <v>0</v>
      </c>
      <c r="AA18" s="87">
        <f>Energiebilanz_Joule!AA18</f>
        <v>0</v>
      </c>
      <c r="AB18" s="87">
        <f>Energiebilanz_Joule!AB18</f>
        <v>0</v>
      </c>
      <c r="AC18" s="87">
        <f>Energiebilanz_Joule!AC18</f>
        <v>0</v>
      </c>
      <c r="AD18" s="91">
        <f>Energiebilanz_Joule!AD18</f>
        <v>0</v>
      </c>
      <c r="AE18" s="111">
        <v>1.7304840000000001</v>
      </c>
      <c r="AF18" s="135">
        <v>14</v>
      </c>
      <c r="AG18" s="19"/>
      <c r="AH18" s="131"/>
    </row>
    <row r="19" spans="1:36" s="20" customFormat="1" ht="18" customHeight="1">
      <c r="A19" s="289"/>
      <c r="B19" s="284"/>
      <c r="C19" s="106" t="s">
        <v>84</v>
      </c>
      <c r="D19" s="90">
        <v>15</v>
      </c>
      <c r="E19" s="214">
        <f>Energiebilanz_Joule!E19</f>
        <v>0</v>
      </c>
      <c r="F19" s="91">
        <f>Energiebilanz_Joule!F19</f>
        <v>0</v>
      </c>
      <c r="G19" s="87">
        <f>Energiebilanz_Joule!G19</f>
        <v>0</v>
      </c>
      <c r="H19" s="91">
        <f>Energiebilanz_Joule!H19</f>
        <v>0</v>
      </c>
      <c r="I19" s="87">
        <f>Energiebilanz_Joule!I19</f>
        <v>0</v>
      </c>
      <c r="J19" s="87">
        <f>Energiebilanz_Joule!J19</f>
        <v>0</v>
      </c>
      <c r="K19" s="87">
        <f>Energiebilanz_Joule!K19</f>
        <v>0</v>
      </c>
      <c r="L19" s="87">
        <f>Energiebilanz_Joule!L19</f>
        <v>0</v>
      </c>
      <c r="M19" s="87">
        <v>0</v>
      </c>
      <c r="N19" s="87">
        <f>Energiebilanz_Joule!N19</f>
        <v>0</v>
      </c>
      <c r="O19" s="87">
        <f>Energiebilanz_Joule!O19</f>
        <v>0</v>
      </c>
      <c r="P19" s="87">
        <f>Energiebilanz_Joule!P19</f>
        <v>0</v>
      </c>
      <c r="Q19" s="87">
        <f>Energiebilanz_Joule!Q19</f>
        <v>0</v>
      </c>
      <c r="R19" s="87">
        <f>Energiebilanz_Joule!R19</f>
        <v>0</v>
      </c>
      <c r="S19" s="91">
        <f>Energiebilanz_Joule!S19</f>
        <v>0</v>
      </c>
      <c r="T19" s="91">
        <f>Energiebilanz_Joule!T19</f>
        <v>0</v>
      </c>
      <c r="U19" s="87">
        <f>Energiebilanz_Joule!U19</f>
        <v>675.23372054794527</v>
      </c>
      <c r="V19" s="87">
        <f>Energiebilanz_Joule!V19</f>
        <v>0</v>
      </c>
      <c r="W19" s="87">
        <f>Energiebilanz_Joule!W19</f>
        <v>329.52374309674775</v>
      </c>
      <c r="X19" s="87">
        <f>Energiebilanz_Joule!X19</f>
        <v>97.742664000000005</v>
      </c>
      <c r="Y19" s="87">
        <f>Energiebilanz_Joule!Y19</f>
        <v>403.96745369424701</v>
      </c>
      <c r="Z19" s="91">
        <f>Energiebilanz_Joule!Z19</f>
        <v>0</v>
      </c>
      <c r="AA19" s="87">
        <f>Energiebilanz_Joule!AA19</f>
        <v>0</v>
      </c>
      <c r="AB19" s="87">
        <f>Energiebilanz_Joule!AB19</f>
        <v>0</v>
      </c>
      <c r="AC19" s="87">
        <f>Energiebilanz_Joule!AC19</f>
        <v>0</v>
      </c>
      <c r="AD19" s="91">
        <f>Energiebilanz_Joule!AD19</f>
        <v>0</v>
      </c>
      <c r="AE19" s="111">
        <v>1506.4675813389401</v>
      </c>
      <c r="AF19" s="135">
        <v>15</v>
      </c>
      <c r="AG19" s="19"/>
      <c r="AH19" s="131"/>
    </row>
    <row r="20" spans="1:36" s="20" customFormat="1" ht="18" customHeight="1">
      <c r="A20" s="289"/>
      <c r="B20" s="284"/>
      <c r="C20" s="106" t="s">
        <v>85</v>
      </c>
      <c r="D20" s="90">
        <v>16</v>
      </c>
      <c r="E20" s="214">
        <f>Energiebilanz_Joule!E20</f>
        <v>168.47620999999998</v>
      </c>
      <c r="F20" s="91">
        <f>Energiebilanz_Joule!F20</f>
        <v>0</v>
      </c>
      <c r="G20" s="87">
        <f>Energiebilanz_Joule!G20</f>
        <v>0</v>
      </c>
      <c r="H20" s="91">
        <f>Energiebilanz_Joule!H20</f>
        <v>0</v>
      </c>
      <c r="I20" s="87">
        <f>Energiebilanz_Joule!I20</f>
        <v>0</v>
      </c>
      <c r="J20" s="87">
        <f>Energiebilanz_Joule!J20</f>
        <v>0</v>
      </c>
      <c r="K20" s="87">
        <f>Energiebilanz_Joule!K20</f>
        <v>0</v>
      </c>
      <c r="L20" s="87">
        <f>Energiebilanz_Joule!L20</f>
        <v>0</v>
      </c>
      <c r="M20" s="87">
        <v>0</v>
      </c>
      <c r="N20" s="87">
        <f>Energiebilanz_Joule!N20</f>
        <v>41.69144</v>
      </c>
      <c r="O20" s="87">
        <f>Energiebilanz_Joule!O20</f>
        <v>0</v>
      </c>
      <c r="P20" s="87">
        <f>Energiebilanz_Joule!P20</f>
        <v>0</v>
      </c>
      <c r="Q20" s="87">
        <f>Energiebilanz_Joule!Q20</f>
        <v>0</v>
      </c>
      <c r="R20" s="87">
        <f>Energiebilanz_Joule!R20</f>
        <v>0</v>
      </c>
      <c r="S20" s="91">
        <f>Energiebilanz_Joule!S20</f>
        <v>0</v>
      </c>
      <c r="T20" s="91">
        <f>Energiebilanz_Joule!T20</f>
        <v>3043.586885555555</v>
      </c>
      <c r="U20" s="87">
        <f>Energiebilanz_Joule!U20</f>
        <v>0</v>
      </c>
      <c r="V20" s="87">
        <f>Energiebilanz_Joule!V20</f>
        <v>0</v>
      </c>
      <c r="W20" s="87">
        <f>Energiebilanz_Joule!W20</f>
        <v>0</v>
      </c>
      <c r="X20" s="87">
        <f>Energiebilanz_Joule!X20</f>
        <v>0</v>
      </c>
      <c r="Y20" s="87">
        <f>Energiebilanz_Joule!Y20</f>
        <v>2311.7125000000001</v>
      </c>
      <c r="Z20" s="91">
        <f>Energiebilanz_Joule!Z20</f>
        <v>0</v>
      </c>
      <c r="AA20" s="87">
        <f>Energiebilanz_Joule!AA20</f>
        <v>1.216</v>
      </c>
      <c r="AB20" s="87">
        <f>Energiebilanz_Joule!AB20</f>
        <v>0</v>
      </c>
      <c r="AC20" s="87">
        <f>Energiebilanz_Joule!AC20</f>
        <v>148.14726000000002</v>
      </c>
      <c r="AD20" s="91">
        <f>Energiebilanz_Joule!AD20</f>
        <v>3006.4435000000003</v>
      </c>
      <c r="AE20" s="111">
        <v>8721.2737955555549</v>
      </c>
      <c r="AF20" s="135">
        <v>16</v>
      </c>
      <c r="AG20" s="19"/>
      <c r="AH20" s="131"/>
    </row>
    <row r="21" spans="1:36" s="20" customFormat="1" ht="18" customHeight="1">
      <c r="A21" s="289"/>
      <c r="B21" s="284"/>
      <c r="C21" s="106" t="s">
        <v>44</v>
      </c>
      <c r="D21" s="90">
        <v>17</v>
      </c>
      <c r="E21" s="214">
        <f>Energiebilanz_Joule!E21</f>
        <v>0</v>
      </c>
      <c r="F21" s="91">
        <f>Energiebilanz_Joule!F21</f>
        <v>0</v>
      </c>
      <c r="G21" s="87">
        <f>Energiebilanz_Joule!G21</f>
        <v>0</v>
      </c>
      <c r="H21" s="91">
        <f>Energiebilanz_Joule!H21</f>
        <v>0</v>
      </c>
      <c r="I21" s="87">
        <f>Energiebilanz_Joule!I21</f>
        <v>0</v>
      </c>
      <c r="J21" s="87">
        <f>Energiebilanz_Joule!J21</f>
        <v>0</v>
      </c>
      <c r="K21" s="87">
        <f>Energiebilanz_Joule!K21</f>
        <v>0</v>
      </c>
      <c r="L21" s="87">
        <f>Energiebilanz_Joule!L21</f>
        <v>0</v>
      </c>
      <c r="M21" s="87">
        <v>0</v>
      </c>
      <c r="N21" s="87">
        <f>Energiebilanz_Joule!N21</f>
        <v>0</v>
      </c>
      <c r="O21" s="87">
        <f>Energiebilanz_Joule!O21</f>
        <v>0</v>
      </c>
      <c r="P21" s="87">
        <f>Energiebilanz_Joule!P21</f>
        <v>0</v>
      </c>
      <c r="Q21" s="87">
        <f>Energiebilanz_Joule!Q21</f>
        <v>0</v>
      </c>
      <c r="R21" s="87">
        <f>Energiebilanz_Joule!R21</f>
        <v>0</v>
      </c>
      <c r="S21" s="91">
        <f>Energiebilanz_Joule!S21</f>
        <v>0</v>
      </c>
      <c r="T21" s="91">
        <f>Energiebilanz_Joule!T21</f>
        <v>0</v>
      </c>
      <c r="U21" s="87">
        <f>Energiebilanz_Joule!U21</f>
        <v>0</v>
      </c>
      <c r="V21" s="87">
        <f>Energiebilanz_Joule!V21</f>
        <v>0</v>
      </c>
      <c r="W21" s="87">
        <f>Energiebilanz_Joule!W21</f>
        <v>0</v>
      </c>
      <c r="X21" s="87">
        <f>Energiebilanz_Joule!X21</f>
        <v>0</v>
      </c>
      <c r="Y21" s="87">
        <f>Energiebilanz_Joule!Y21</f>
        <v>0</v>
      </c>
      <c r="Z21" s="91">
        <f>Energiebilanz_Joule!Z21</f>
        <v>0</v>
      </c>
      <c r="AA21" s="87">
        <f>Energiebilanz_Joule!AA21</f>
        <v>0</v>
      </c>
      <c r="AB21" s="87">
        <f>Energiebilanz_Joule!AB21</f>
        <v>0</v>
      </c>
      <c r="AC21" s="87">
        <f>Energiebilanz_Joule!AC21</f>
        <v>0</v>
      </c>
      <c r="AD21" s="91">
        <f>Energiebilanz_Joule!AD21</f>
        <v>0</v>
      </c>
      <c r="AE21" s="111">
        <v>0</v>
      </c>
      <c r="AF21" s="135">
        <v>17</v>
      </c>
      <c r="AG21" s="19"/>
      <c r="AH21" s="131"/>
    </row>
    <row r="22" spans="1:36" s="20" customFormat="1" ht="18" customHeight="1">
      <c r="A22" s="289"/>
      <c r="B22" s="284"/>
      <c r="C22" s="106" t="s">
        <v>45</v>
      </c>
      <c r="D22" s="90">
        <v>18</v>
      </c>
      <c r="E22" s="214">
        <f>Energiebilanz_Joule!E22</f>
        <v>0</v>
      </c>
      <c r="F22" s="91">
        <f>Energiebilanz_Joule!F22</f>
        <v>0</v>
      </c>
      <c r="G22" s="87">
        <f>Energiebilanz_Joule!G22</f>
        <v>0</v>
      </c>
      <c r="H22" s="91">
        <f>Energiebilanz_Joule!H22</f>
        <v>0</v>
      </c>
      <c r="I22" s="87">
        <f>Energiebilanz_Joule!I22</f>
        <v>288921.25520009064</v>
      </c>
      <c r="J22" s="87">
        <f>Energiebilanz_Joule!J22</f>
        <v>0</v>
      </c>
      <c r="K22" s="87">
        <f>Energiebilanz_Joule!K22</f>
        <v>0</v>
      </c>
      <c r="L22" s="87">
        <f>Energiebilanz_Joule!L22</f>
        <v>0</v>
      </c>
      <c r="M22" s="87">
        <v>0</v>
      </c>
      <c r="N22" s="87">
        <f>Energiebilanz_Joule!N22</f>
        <v>0</v>
      </c>
      <c r="O22" s="87">
        <f>Energiebilanz_Joule!O22</f>
        <v>0</v>
      </c>
      <c r="P22" s="87">
        <f>Energiebilanz_Joule!P22</f>
        <v>0</v>
      </c>
      <c r="Q22" s="87">
        <f>Energiebilanz_Joule!Q22</f>
        <v>7122.779988751694</v>
      </c>
      <c r="R22" s="87">
        <f>Energiebilanz_Joule!R22</f>
        <v>0</v>
      </c>
      <c r="S22" s="91">
        <f>Energiebilanz_Joule!S22</f>
        <v>0</v>
      </c>
      <c r="T22" s="91">
        <f>Energiebilanz_Joule!T22</f>
        <v>0</v>
      </c>
      <c r="U22" s="87">
        <f>Energiebilanz_Joule!U22</f>
        <v>0</v>
      </c>
      <c r="V22" s="87">
        <f>Energiebilanz_Joule!V22</f>
        <v>0</v>
      </c>
      <c r="W22" s="87">
        <f>Energiebilanz_Joule!W22</f>
        <v>0</v>
      </c>
      <c r="X22" s="87">
        <f>Energiebilanz_Joule!X22</f>
        <v>0</v>
      </c>
      <c r="Y22" s="87">
        <f>Energiebilanz_Joule!Y22</f>
        <v>0</v>
      </c>
      <c r="Z22" s="91">
        <f>Energiebilanz_Joule!Z22</f>
        <v>0</v>
      </c>
      <c r="AA22" s="87">
        <f>Energiebilanz_Joule!AA22</f>
        <v>0</v>
      </c>
      <c r="AB22" s="87">
        <f>Energiebilanz_Joule!AB22</f>
        <v>0</v>
      </c>
      <c r="AC22" s="87">
        <f>Energiebilanz_Joule!AC22</f>
        <v>0</v>
      </c>
      <c r="AD22" s="91">
        <f>Energiebilanz_Joule!AD22</f>
        <v>0</v>
      </c>
      <c r="AE22" s="111">
        <v>296044.03518884233</v>
      </c>
      <c r="AF22" s="135">
        <v>18</v>
      </c>
      <c r="AG22" s="19"/>
      <c r="AH22" s="131"/>
    </row>
    <row r="23" spans="1:36" s="20" customFormat="1" ht="18" customHeight="1">
      <c r="A23" s="289"/>
      <c r="B23" s="284"/>
      <c r="C23" s="107" t="s">
        <v>46</v>
      </c>
      <c r="D23" s="90">
        <v>19</v>
      </c>
      <c r="E23" s="214">
        <f>Energiebilanz_Joule!E23</f>
        <v>0</v>
      </c>
      <c r="F23" s="91">
        <f>Energiebilanz_Joule!F23</f>
        <v>0</v>
      </c>
      <c r="G23" s="87">
        <f>Energiebilanz_Joule!G23</f>
        <v>0</v>
      </c>
      <c r="H23" s="91">
        <f>Energiebilanz_Joule!H23</f>
        <v>0</v>
      </c>
      <c r="I23" s="87">
        <f>Energiebilanz_Joule!I23</f>
        <v>0</v>
      </c>
      <c r="J23" s="87">
        <f>Energiebilanz_Joule!J23</f>
        <v>0</v>
      </c>
      <c r="K23" s="87">
        <f>Energiebilanz_Joule!K23</f>
        <v>0</v>
      </c>
      <c r="L23" s="87">
        <f>Energiebilanz_Joule!L23</f>
        <v>0</v>
      </c>
      <c r="M23" s="87">
        <v>0</v>
      </c>
      <c r="N23" s="87">
        <f>Energiebilanz_Joule!N23</f>
        <v>35.478010800000042</v>
      </c>
      <c r="O23" s="87">
        <f>Energiebilanz_Joule!O23</f>
        <v>0</v>
      </c>
      <c r="P23" s="87">
        <f>Energiebilanz_Joule!P23</f>
        <v>0</v>
      </c>
      <c r="Q23" s="87">
        <f>Energiebilanz_Joule!Q23</f>
        <v>0</v>
      </c>
      <c r="R23" s="87">
        <f>Energiebilanz_Joule!R23</f>
        <v>0</v>
      </c>
      <c r="S23" s="91">
        <f>Energiebilanz_Joule!S23</f>
        <v>0</v>
      </c>
      <c r="T23" s="91">
        <f>Energiebilanz_Joule!T23</f>
        <v>836.44421518156389</v>
      </c>
      <c r="U23" s="87">
        <f>Energiebilanz_Joule!U23</f>
        <v>0</v>
      </c>
      <c r="V23" s="87">
        <f>Energiebilanz_Joule!V23</f>
        <v>0</v>
      </c>
      <c r="W23" s="87">
        <f>Energiebilanz_Joule!W23</f>
        <v>0</v>
      </c>
      <c r="X23" s="87">
        <f>Energiebilanz_Joule!X23</f>
        <v>0</v>
      </c>
      <c r="Y23" s="87">
        <f>Energiebilanz_Joule!Y23</f>
        <v>0</v>
      </c>
      <c r="Z23" s="91">
        <f>Energiebilanz_Joule!Z23</f>
        <v>0</v>
      </c>
      <c r="AA23" s="87">
        <f>Energiebilanz_Joule!AA23</f>
        <v>0</v>
      </c>
      <c r="AB23" s="87">
        <f>Energiebilanz_Joule!AB23</f>
        <v>0</v>
      </c>
      <c r="AC23" s="87">
        <f>Energiebilanz_Joule!AC23</f>
        <v>0</v>
      </c>
      <c r="AD23" s="91">
        <f>Energiebilanz_Joule!AD23</f>
        <v>0</v>
      </c>
      <c r="AE23" s="111">
        <v>871.92222598156388</v>
      </c>
      <c r="AF23" s="135">
        <v>19</v>
      </c>
      <c r="AG23" s="19"/>
      <c r="AH23" s="131"/>
    </row>
    <row r="24" spans="1:36" s="20" customFormat="1" ht="18" customHeight="1">
      <c r="A24" s="289"/>
      <c r="B24" s="285"/>
      <c r="C24" s="112" t="s">
        <v>47</v>
      </c>
      <c r="D24" s="100">
        <v>20</v>
      </c>
      <c r="E24" s="140">
        <f>Energiebilanz_Joule!E24</f>
        <v>70211.553140000004</v>
      </c>
      <c r="F24" s="102">
        <f>Energiebilanz_Joule!F24</f>
        <v>0</v>
      </c>
      <c r="G24" s="101">
        <f>Energiebilanz_Joule!G24</f>
        <v>0</v>
      </c>
      <c r="H24" s="88">
        <f>Energiebilanz_Joule!H24</f>
        <v>0</v>
      </c>
      <c r="I24" s="101">
        <f>Energiebilanz_Joule!I24</f>
        <v>288921.25520009064</v>
      </c>
      <c r="J24" s="101">
        <f>Energiebilanz_Joule!J24</f>
        <v>0</v>
      </c>
      <c r="K24" s="101">
        <f>Energiebilanz_Joule!K24</f>
        <v>0</v>
      </c>
      <c r="L24" s="101">
        <f>Energiebilanz_Joule!L24</f>
        <v>0</v>
      </c>
      <c r="M24" s="101">
        <v>0</v>
      </c>
      <c r="N24" s="101">
        <f>Energiebilanz_Joule!N24</f>
        <v>725.42548080000006</v>
      </c>
      <c r="O24" s="101">
        <f>Energiebilanz_Joule!O24</f>
        <v>0</v>
      </c>
      <c r="P24" s="101">
        <f>Energiebilanz_Joule!P24</f>
        <v>0</v>
      </c>
      <c r="Q24" s="101">
        <f>Energiebilanz_Joule!Q24</f>
        <v>7122.779988751694</v>
      </c>
      <c r="R24" s="101">
        <f>Energiebilanz_Joule!R24</f>
        <v>0</v>
      </c>
      <c r="S24" s="102">
        <f>Energiebilanz_Joule!S24</f>
        <v>0</v>
      </c>
      <c r="T24" s="102">
        <f>Energiebilanz_Joule!T24</f>
        <v>10395.140527637999</v>
      </c>
      <c r="U24" s="101">
        <f>Energiebilanz_Joule!U24</f>
        <v>675.23372054794527</v>
      </c>
      <c r="V24" s="101">
        <f>Energiebilanz_Joule!V24</f>
        <v>1.7304840000000001</v>
      </c>
      <c r="W24" s="101">
        <f>Energiebilanz_Joule!W24</f>
        <v>329.52374309674775</v>
      </c>
      <c r="X24" s="101">
        <f>Energiebilanz_Joule!X24</f>
        <v>97.742664000000005</v>
      </c>
      <c r="Y24" s="101">
        <f>Energiebilanz_Joule!Y24</f>
        <v>6589.3257400134544</v>
      </c>
      <c r="Z24" s="102">
        <f>Energiebilanz_Joule!Z24</f>
        <v>0</v>
      </c>
      <c r="AA24" s="101">
        <f>Energiebilanz_Joule!AA24</f>
        <v>1.216</v>
      </c>
      <c r="AB24" s="101">
        <f>Energiebilanz_Joule!AB24</f>
        <v>0</v>
      </c>
      <c r="AC24" s="101">
        <f>Energiebilanz_Joule!AC24</f>
        <v>2182.60412</v>
      </c>
      <c r="AD24" s="102">
        <f>Energiebilanz_Joule!AD24</f>
        <v>4779.9875000000002</v>
      </c>
      <c r="AE24" s="102">
        <v>392033.51830893854</v>
      </c>
      <c r="AF24" s="139">
        <v>20</v>
      </c>
      <c r="AG24" s="19"/>
      <c r="AH24" s="131"/>
    </row>
    <row r="25" spans="1:36" s="20" customFormat="1" ht="18" customHeight="1">
      <c r="A25" s="289"/>
      <c r="B25" s="283" t="s">
        <v>67</v>
      </c>
      <c r="C25" s="106" t="s">
        <v>40</v>
      </c>
      <c r="D25" s="86">
        <v>21</v>
      </c>
      <c r="E25" s="214">
        <f>Energiebilanz_Joule!E25</f>
        <v>0</v>
      </c>
      <c r="F25" s="91">
        <f>Energiebilanz_Joule!F25</f>
        <v>0</v>
      </c>
      <c r="G25" s="87">
        <f>Energiebilanz_Joule!G25</f>
        <v>0</v>
      </c>
      <c r="H25" s="88">
        <f>Energiebilanz_Joule!H25</f>
        <v>0</v>
      </c>
      <c r="I25" s="87">
        <f>Energiebilanz_Joule!I25</f>
        <v>0</v>
      </c>
      <c r="J25" s="87">
        <f>Energiebilanz_Joule!J25</f>
        <v>0</v>
      </c>
      <c r="K25" s="87">
        <f>Energiebilanz_Joule!K25</f>
        <v>0</v>
      </c>
      <c r="L25" s="87">
        <f>Energiebilanz_Joule!L25</f>
        <v>0</v>
      </c>
      <c r="M25" s="87">
        <v>0</v>
      </c>
      <c r="N25" s="87">
        <f>Energiebilanz_Joule!N25</f>
        <v>0</v>
      </c>
      <c r="O25" s="87">
        <f>Energiebilanz_Joule!O25</f>
        <v>0</v>
      </c>
      <c r="P25" s="87">
        <f>Energiebilanz_Joule!P25</f>
        <v>0</v>
      </c>
      <c r="Q25" s="87">
        <f>Energiebilanz_Joule!Q25</f>
        <v>0</v>
      </c>
      <c r="R25" s="87">
        <f>Energiebilanz_Joule!R25</f>
        <v>0</v>
      </c>
      <c r="S25" s="91">
        <f>Energiebilanz_Joule!S25</f>
        <v>0</v>
      </c>
      <c r="T25" s="91">
        <f>Energiebilanz_Joule!T25</f>
        <v>0</v>
      </c>
      <c r="U25" s="87">
        <f>Energiebilanz_Joule!U25</f>
        <v>0</v>
      </c>
      <c r="V25" s="87">
        <f>Energiebilanz_Joule!V25</f>
        <v>0</v>
      </c>
      <c r="W25" s="87">
        <f>Energiebilanz_Joule!W25</f>
        <v>0</v>
      </c>
      <c r="X25" s="87">
        <f>Energiebilanz_Joule!X25</f>
        <v>0</v>
      </c>
      <c r="Y25" s="87">
        <f>Energiebilanz_Joule!Y25</f>
        <v>0</v>
      </c>
      <c r="Z25" s="91">
        <f>Energiebilanz_Joule!Z25</f>
        <v>0</v>
      </c>
      <c r="AA25" s="87">
        <f>Energiebilanz_Joule!AA25</f>
        <v>0</v>
      </c>
      <c r="AB25" s="87">
        <f>Energiebilanz_Joule!AB25</f>
        <v>0</v>
      </c>
      <c r="AC25" s="87">
        <f>Energiebilanz_Joule!AC25</f>
        <v>0</v>
      </c>
      <c r="AD25" s="91">
        <f>Energiebilanz_Joule!AD25</f>
        <v>0</v>
      </c>
      <c r="AE25" s="111">
        <v>0</v>
      </c>
      <c r="AF25" s="141">
        <v>21</v>
      </c>
      <c r="AG25" s="19"/>
      <c r="AH25" s="131"/>
    </row>
    <row r="26" spans="1:36" s="20" customFormat="1" ht="18" customHeight="1">
      <c r="A26" s="289"/>
      <c r="B26" s="284"/>
      <c r="C26" s="106" t="s">
        <v>41</v>
      </c>
      <c r="D26" s="90">
        <v>22</v>
      </c>
      <c r="E26" s="214">
        <f>Energiebilanz_Joule!E26</f>
        <v>0</v>
      </c>
      <c r="F26" s="91">
        <f>Energiebilanz_Joule!F26</f>
        <v>0</v>
      </c>
      <c r="G26" s="87">
        <f>Energiebilanz_Joule!G26</f>
        <v>0</v>
      </c>
      <c r="H26" s="91">
        <f>Energiebilanz_Joule!H26</f>
        <v>0</v>
      </c>
      <c r="I26" s="87">
        <f>Energiebilanz_Joule!I26</f>
        <v>0</v>
      </c>
      <c r="J26" s="87">
        <f>Energiebilanz_Joule!J26</f>
        <v>0</v>
      </c>
      <c r="K26" s="87">
        <f>Energiebilanz_Joule!K26</f>
        <v>0</v>
      </c>
      <c r="L26" s="87">
        <f>Energiebilanz_Joule!L26</f>
        <v>0</v>
      </c>
      <c r="M26" s="87">
        <v>0</v>
      </c>
      <c r="N26" s="87">
        <f>Energiebilanz_Joule!N26</f>
        <v>0</v>
      </c>
      <c r="O26" s="87">
        <f>Energiebilanz_Joule!O26</f>
        <v>0</v>
      </c>
      <c r="P26" s="87">
        <f>Energiebilanz_Joule!P26</f>
        <v>0</v>
      </c>
      <c r="Q26" s="87">
        <f>Energiebilanz_Joule!Q26</f>
        <v>0</v>
      </c>
      <c r="R26" s="87">
        <f>Energiebilanz_Joule!R26</f>
        <v>0</v>
      </c>
      <c r="S26" s="91">
        <f>Energiebilanz_Joule!S26</f>
        <v>0</v>
      </c>
      <c r="T26" s="91">
        <f>Energiebilanz_Joule!T26</f>
        <v>0</v>
      </c>
      <c r="U26" s="87">
        <f>Energiebilanz_Joule!U26</f>
        <v>0</v>
      </c>
      <c r="V26" s="87">
        <f>Energiebilanz_Joule!V26</f>
        <v>0</v>
      </c>
      <c r="W26" s="87">
        <f>Energiebilanz_Joule!W26</f>
        <v>0</v>
      </c>
      <c r="X26" s="87">
        <f>Energiebilanz_Joule!X26</f>
        <v>0</v>
      </c>
      <c r="Y26" s="87">
        <f>Energiebilanz_Joule!Y26</f>
        <v>0</v>
      </c>
      <c r="Z26" s="91">
        <f>Energiebilanz_Joule!Z26</f>
        <v>0</v>
      </c>
      <c r="AA26" s="87">
        <f>Energiebilanz_Joule!AA26</f>
        <v>0</v>
      </c>
      <c r="AB26" s="87">
        <f>Energiebilanz_Joule!AB26</f>
        <v>0</v>
      </c>
      <c r="AC26" s="87">
        <f>Energiebilanz_Joule!AC26</f>
        <v>0</v>
      </c>
      <c r="AD26" s="91">
        <f>Energiebilanz_Joule!AD26</f>
        <v>0</v>
      </c>
      <c r="AE26" s="111">
        <v>0</v>
      </c>
      <c r="AF26" s="135">
        <v>22</v>
      </c>
      <c r="AG26" s="19"/>
      <c r="AH26" s="131"/>
      <c r="AI26" s="25"/>
    </row>
    <row r="27" spans="1:36" s="20" customFormat="1" ht="18" customHeight="1">
      <c r="A27" s="289"/>
      <c r="B27" s="284"/>
      <c r="C27" s="106" t="s">
        <v>82</v>
      </c>
      <c r="D27" s="90">
        <v>23</v>
      </c>
      <c r="E27" s="214">
        <f>Energiebilanz_Joule!E27</f>
        <v>0</v>
      </c>
      <c r="F27" s="91">
        <f>Energiebilanz_Joule!F27</f>
        <v>0</v>
      </c>
      <c r="G27" s="87">
        <f>Energiebilanz_Joule!G27</f>
        <v>0</v>
      </c>
      <c r="H27" s="91">
        <f>Energiebilanz_Joule!H27</f>
        <v>0</v>
      </c>
      <c r="I27" s="87">
        <f>Energiebilanz_Joule!I27</f>
        <v>0</v>
      </c>
      <c r="J27" s="87">
        <f>Energiebilanz_Joule!J27</f>
        <v>0</v>
      </c>
      <c r="K27" s="87">
        <f>Energiebilanz_Joule!K27</f>
        <v>0</v>
      </c>
      <c r="L27" s="87">
        <f>Energiebilanz_Joule!L27</f>
        <v>0</v>
      </c>
      <c r="M27" s="87">
        <v>0</v>
      </c>
      <c r="N27" s="87">
        <f>Energiebilanz_Joule!N27</f>
        <v>0</v>
      </c>
      <c r="O27" s="87">
        <f>Energiebilanz_Joule!O27</f>
        <v>0</v>
      </c>
      <c r="P27" s="87">
        <f>Energiebilanz_Joule!P27</f>
        <v>0</v>
      </c>
      <c r="Q27" s="87">
        <f>Energiebilanz_Joule!Q27</f>
        <v>0</v>
      </c>
      <c r="R27" s="87">
        <f>Energiebilanz_Joule!R27</f>
        <v>0</v>
      </c>
      <c r="S27" s="91">
        <f>Energiebilanz_Joule!S27</f>
        <v>0</v>
      </c>
      <c r="T27" s="91">
        <f>Energiebilanz_Joule!T27</f>
        <v>0</v>
      </c>
      <c r="U27" s="87">
        <f>Energiebilanz_Joule!U27</f>
        <v>0</v>
      </c>
      <c r="V27" s="87">
        <f>Energiebilanz_Joule!V27</f>
        <v>0</v>
      </c>
      <c r="W27" s="87">
        <f>Energiebilanz_Joule!W27</f>
        <v>0</v>
      </c>
      <c r="X27" s="87">
        <f>Energiebilanz_Joule!X27</f>
        <v>0</v>
      </c>
      <c r="Y27" s="87">
        <f>Energiebilanz_Joule!Y27</f>
        <v>0</v>
      </c>
      <c r="Z27" s="91">
        <f>Energiebilanz_Joule!Z27</f>
        <v>0</v>
      </c>
      <c r="AA27" s="87">
        <f>Energiebilanz_Joule!AA27</f>
        <v>29464.993620000001</v>
      </c>
      <c r="AB27" s="87">
        <f>Energiebilanz_Joule!AB27</f>
        <v>0</v>
      </c>
      <c r="AC27" s="87">
        <f>Energiebilanz_Joule!AC27</f>
        <v>0</v>
      </c>
      <c r="AD27" s="91">
        <f>Energiebilanz_Joule!AD27</f>
        <v>0</v>
      </c>
      <c r="AE27" s="111">
        <v>29464.993620000001</v>
      </c>
      <c r="AF27" s="135">
        <v>23</v>
      </c>
      <c r="AG27" s="19"/>
      <c r="AH27" s="131"/>
      <c r="AI27" s="25"/>
    </row>
    <row r="28" spans="1:36" s="20" customFormat="1" ht="18" customHeight="1">
      <c r="A28" s="289"/>
      <c r="B28" s="284"/>
      <c r="C28" s="106" t="s">
        <v>10</v>
      </c>
      <c r="D28" s="90">
        <v>24</v>
      </c>
      <c r="E28" s="214">
        <f>Energiebilanz_Joule!E28</f>
        <v>0</v>
      </c>
      <c r="F28" s="91">
        <f>Energiebilanz_Joule!F28</f>
        <v>0</v>
      </c>
      <c r="G28" s="87">
        <f>Energiebilanz_Joule!G28</f>
        <v>0</v>
      </c>
      <c r="H28" s="91">
        <f>Energiebilanz_Joule!H28</f>
        <v>0</v>
      </c>
      <c r="I28" s="87">
        <f>Energiebilanz_Joule!I28</f>
        <v>0</v>
      </c>
      <c r="J28" s="87">
        <f>Energiebilanz_Joule!J28</f>
        <v>0</v>
      </c>
      <c r="K28" s="87">
        <f>Energiebilanz_Joule!K28</f>
        <v>0</v>
      </c>
      <c r="L28" s="87">
        <f>Energiebilanz_Joule!L28</f>
        <v>0</v>
      </c>
      <c r="M28" s="87">
        <v>0</v>
      </c>
      <c r="N28" s="87">
        <f>Energiebilanz_Joule!N28</f>
        <v>0</v>
      </c>
      <c r="O28" s="87">
        <f>Energiebilanz_Joule!O28</f>
        <v>0</v>
      </c>
      <c r="P28" s="87">
        <f>Energiebilanz_Joule!P28</f>
        <v>0</v>
      </c>
      <c r="Q28" s="87">
        <f>Energiebilanz_Joule!Q28</f>
        <v>0</v>
      </c>
      <c r="R28" s="87">
        <f>Energiebilanz_Joule!R28</f>
        <v>0</v>
      </c>
      <c r="S28" s="91">
        <f>Energiebilanz_Joule!S28</f>
        <v>0</v>
      </c>
      <c r="T28" s="91">
        <f>Energiebilanz_Joule!T28</f>
        <v>0</v>
      </c>
      <c r="U28" s="87">
        <f>Energiebilanz_Joule!U28</f>
        <v>0</v>
      </c>
      <c r="V28" s="87">
        <f>Energiebilanz_Joule!V28</f>
        <v>0</v>
      </c>
      <c r="W28" s="87">
        <f>Energiebilanz_Joule!W28</f>
        <v>0</v>
      </c>
      <c r="X28" s="87">
        <f>Energiebilanz_Joule!X28</f>
        <v>0</v>
      </c>
      <c r="Y28" s="87">
        <f>Energiebilanz_Joule!Y28</f>
        <v>0</v>
      </c>
      <c r="Z28" s="91">
        <f>Energiebilanz_Joule!Z28</f>
        <v>0</v>
      </c>
      <c r="AA28" s="87">
        <f>Energiebilanz_Joule!AA28</f>
        <v>3762.1129679999999</v>
      </c>
      <c r="AB28" s="87">
        <f>Energiebilanz_Joule!AB28</f>
        <v>0</v>
      </c>
      <c r="AC28" s="87">
        <f>Energiebilanz_Joule!AC28</f>
        <v>10767.04844</v>
      </c>
      <c r="AD28" s="91">
        <f>Energiebilanz_Joule!AD28</f>
        <v>0</v>
      </c>
      <c r="AE28" s="111">
        <v>14529.161408</v>
      </c>
      <c r="AF28" s="135">
        <v>24</v>
      </c>
      <c r="AG28" s="19"/>
      <c r="AH28" s="131"/>
    </row>
    <row r="29" spans="1:36" s="20" customFormat="1" ht="18" customHeight="1">
      <c r="A29" s="289"/>
      <c r="B29" s="284"/>
      <c r="C29" s="106" t="s">
        <v>83</v>
      </c>
      <c r="D29" s="90">
        <v>25</v>
      </c>
      <c r="E29" s="214">
        <f>Energiebilanz_Joule!E29</f>
        <v>0</v>
      </c>
      <c r="F29" s="91">
        <f>Energiebilanz_Joule!F29</f>
        <v>0</v>
      </c>
      <c r="G29" s="87">
        <f>Energiebilanz_Joule!G29</f>
        <v>0</v>
      </c>
      <c r="H29" s="91">
        <f>Energiebilanz_Joule!H29</f>
        <v>0</v>
      </c>
      <c r="I29" s="87">
        <f>Energiebilanz_Joule!I29</f>
        <v>0</v>
      </c>
      <c r="J29" s="87">
        <f>Energiebilanz_Joule!J29</f>
        <v>0</v>
      </c>
      <c r="K29" s="87">
        <f>Energiebilanz_Joule!K29</f>
        <v>0</v>
      </c>
      <c r="L29" s="87">
        <f>Energiebilanz_Joule!L29</f>
        <v>0</v>
      </c>
      <c r="M29" s="87">
        <v>0</v>
      </c>
      <c r="N29" s="87">
        <f>Energiebilanz_Joule!N29</f>
        <v>0</v>
      </c>
      <c r="O29" s="87">
        <f>Energiebilanz_Joule!O29</f>
        <v>0</v>
      </c>
      <c r="P29" s="87">
        <f>Energiebilanz_Joule!P29</f>
        <v>0</v>
      </c>
      <c r="Q29" s="87">
        <f>Energiebilanz_Joule!Q29</f>
        <v>0</v>
      </c>
      <c r="R29" s="87">
        <f>Energiebilanz_Joule!R29</f>
        <v>0</v>
      </c>
      <c r="S29" s="91">
        <f>Energiebilanz_Joule!S29</f>
        <v>0</v>
      </c>
      <c r="T29" s="91">
        <f>Energiebilanz_Joule!T29</f>
        <v>0</v>
      </c>
      <c r="U29" s="87">
        <f>Energiebilanz_Joule!U29</f>
        <v>0</v>
      </c>
      <c r="V29" s="87">
        <f>Energiebilanz_Joule!V29</f>
        <v>0</v>
      </c>
      <c r="W29" s="87">
        <f>Energiebilanz_Joule!W29</f>
        <v>0</v>
      </c>
      <c r="X29" s="87">
        <f>Energiebilanz_Joule!X29</f>
        <v>0</v>
      </c>
      <c r="Y29" s="87">
        <f>Energiebilanz_Joule!Y29</f>
        <v>0</v>
      </c>
      <c r="Z29" s="91">
        <f>Energiebilanz_Joule!Z29</f>
        <v>0</v>
      </c>
      <c r="AA29" s="87">
        <f>Energiebilanz_Joule!AA29</f>
        <v>1496.9572920000001</v>
      </c>
      <c r="AB29" s="87">
        <f>Energiebilanz_Joule!AB29</f>
        <v>0</v>
      </c>
      <c r="AC29" s="87">
        <f>Energiebilanz_Joule!AC29</f>
        <v>0</v>
      </c>
      <c r="AD29" s="91">
        <f>Energiebilanz_Joule!AD29</f>
        <v>0</v>
      </c>
      <c r="AE29" s="111">
        <v>1496.9572920000001</v>
      </c>
      <c r="AF29" s="135">
        <v>25</v>
      </c>
      <c r="AG29" s="19"/>
      <c r="AH29" s="131"/>
    </row>
    <row r="30" spans="1:36" s="20" customFormat="1" ht="18" customHeight="1">
      <c r="A30" s="289"/>
      <c r="B30" s="284"/>
      <c r="C30" s="106" t="s">
        <v>42</v>
      </c>
      <c r="D30" s="90">
        <v>26</v>
      </c>
      <c r="E30" s="214">
        <f>Energiebilanz_Joule!E30</f>
        <v>0</v>
      </c>
      <c r="F30" s="91">
        <f>Energiebilanz_Joule!F30</f>
        <v>0</v>
      </c>
      <c r="G30" s="87">
        <f>Energiebilanz_Joule!G30</f>
        <v>0</v>
      </c>
      <c r="H30" s="91">
        <f>Energiebilanz_Joule!H30</f>
        <v>0</v>
      </c>
      <c r="I30" s="87">
        <f>Energiebilanz_Joule!I30</f>
        <v>0</v>
      </c>
      <c r="J30" s="87">
        <f>Energiebilanz_Joule!J30</f>
        <v>0</v>
      </c>
      <c r="K30" s="87">
        <f>Energiebilanz_Joule!K30</f>
        <v>0</v>
      </c>
      <c r="L30" s="87">
        <f>Energiebilanz_Joule!L30</f>
        <v>0</v>
      </c>
      <c r="M30" s="87">
        <v>0</v>
      </c>
      <c r="N30" s="87">
        <f>Energiebilanz_Joule!N30</f>
        <v>0</v>
      </c>
      <c r="O30" s="87">
        <f>Energiebilanz_Joule!O30</f>
        <v>0</v>
      </c>
      <c r="P30" s="87">
        <f>Energiebilanz_Joule!P30</f>
        <v>0</v>
      </c>
      <c r="Q30" s="87">
        <f>Energiebilanz_Joule!Q30</f>
        <v>0</v>
      </c>
      <c r="R30" s="87">
        <f>Energiebilanz_Joule!R30</f>
        <v>0</v>
      </c>
      <c r="S30" s="91">
        <f>Energiebilanz_Joule!S30</f>
        <v>0</v>
      </c>
      <c r="T30" s="91">
        <f>Energiebilanz_Joule!T30</f>
        <v>0</v>
      </c>
      <c r="U30" s="87">
        <f>Energiebilanz_Joule!U30</f>
        <v>0</v>
      </c>
      <c r="V30" s="87">
        <f>Energiebilanz_Joule!V30</f>
        <v>0</v>
      </c>
      <c r="W30" s="87">
        <f>Energiebilanz_Joule!W30</f>
        <v>0</v>
      </c>
      <c r="X30" s="87">
        <f>Energiebilanz_Joule!X30</f>
        <v>0</v>
      </c>
      <c r="Y30" s="87">
        <f>Energiebilanz_Joule!Y30</f>
        <v>0</v>
      </c>
      <c r="Z30" s="91">
        <f>Energiebilanz_Joule!Z30</f>
        <v>0</v>
      </c>
      <c r="AA30" s="87">
        <f>Energiebilanz_Joule!AA30</f>
        <v>0</v>
      </c>
      <c r="AB30" s="87">
        <f>Energiebilanz_Joule!AB30</f>
        <v>0</v>
      </c>
      <c r="AC30" s="87">
        <f>Energiebilanz_Joule!AC30</f>
        <v>0</v>
      </c>
      <c r="AD30" s="91">
        <f>Energiebilanz_Joule!AD30</f>
        <v>0</v>
      </c>
      <c r="AE30" s="111">
        <v>0</v>
      </c>
      <c r="AF30" s="135">
        <v>26</v>
      </c>
      <c r="AG30" s="19"/>
      <c r="AH30" s="131"/>
    </row>
    <row r="31" spans="1:36" s="20" customFormat="1" ht="18" customHeight="1">
      <c r="A31" s="289"/>
      <c r="B31" s="284"/>
      <c r="C31" s="106" t="s">
        <v>43</v>
      </c>
      <c r="D31" s="90">
        <v>27</v>
      </c>
      <c r="E31" s="214">
        <f>Energiebilanz_Joule!E31</f>
        <v>0</v>
      </c>
      <c r="F31" s="91">
        <f>Energiebilanz_Joule!F31</f>
        <v>0</v>
      </c>
      <c r="G31" s="87">
        <f>Energiebilanz_Joule!G31</f>
        <v>0</v>
      </c>
      <c r="H31" s="91">
        <f>Energiebilanz_Joule!H31</f>
        <v>0</v>
      </c>
      <c r="I31" s="87">
        <f>Energiebilanz_Joule!I31</f>
        <v>0</v>
      </c>
      <c r="J31" s="87">
        <f>Energiebilanz_Joule!J31</f>
        <v>0</v>
      </c>
      <c r="K31" s="87">
        <f>Energiebilanz_Joule!K31</f>
        <v>0</v>
      </c>
      <c r="L31" s="87">
        <f>Energiebilanz_Joule!L31</f>
        <v>0</v>
      </c>
      <c r="M31" s="87">
        <v>0</v>
      </c>
      <c r="N31" s="87">
        <f>Energiebilanz_Joule!N31</f>
        <v>0</v>
      </c>
      <c r="O31" s="87">
        <f>Energiebilanz_Joule!O31</f>
        <v>0</v>
      </c>
      <c r="P31" s="87">
        <f>Energiebilanz_Joule!P31</f>
        <v>0</v>
      </c>
      <c r="Q31" s="87">
        <f>Energiebilanz_Joule!Q31</f>
        <v>0</v>
      </c>
      <c r="R31" s="87">
        <f>Energiebilanz_Joule!R31</f>
        <v>0</v>
      </c>
      <c r="S31" s="91">
        <f>Energiebilanz_Joule!S31</f>
        <v>0</v>
      </c>
      <c r="T31" s="91">
        <f>Energiebilanz_Joule!T31</f>
        <v>0</v>
      </c>
      <c r="U31" s="87">
        <f>Energiebilanz_Joule!U31</f>
        <v>0</v>
      </c>
      <c r="V31" s="87">
        <f>Energiebilanz_Joule!V31</f>
        <v>0</v>
      </c>
      <c r="W31" s="87">
        <f>Energiebilanz_Joule!W31</f>
        <v>0</v>
      </c>
      <c r="X31" s="87">
        <f>Energiebilanz_Joule!X31</f>
        <v>0</v>
      </c>
      <c r="Y31" s="87">
        <f>Energiebilanz_Joule!Y31</f>
        <v>0</v>
      </c>
      <c r="Z31" s="91">
        <f>Energiebilanz_Joule!Z31</f>
        <v>0</v>
      </c>
      <c r="AA31" s="87">
        <f>Energiebilanz_Joule!AA31</f>
        <v>1.7304840000000001</v>
      </c>
      <c r="AB31" s="87">
        <f>Energiebilanz_Joule!AB31</f>
        <v>0</v>
      </c>
      <c r="AC31" s="87">
        <f>Energiebilanz_Joule!AC31</f>
        <v>0</v>
      </c>
      <c r="AD31" s="91">
        <f>Energiebilanz_Joule!AD31</f>
        <v>0</v>
      </c>
      <c r="AE31" s="111">
        <v>1.7304840000000001</v>
      </c>
      <c r="AF31" s="135">
        <v>27</v>
      </c>
      <c r="AG31" s="19"/>
      <c r="AH31" s="131"/>
    </row>
    <row r="32" spans="1:36" s="20" customFormat="1" ht="18" customHeight="1">
      <c r="A32" s="289"/>
      <c r="B32" s="284"/>
      <c r="C32" s="106" t="s">
        <v>84</v>
      </c>
      <c r="D32" s="90">
        <v>28</v>
      </c>
      <c r="E32" s="214">
        <f>Energiebilanz_Joule!E32</f>
        <v>0</v>
      </c>
      <c r="F32" s="91">
        <f>Energiebilanz_Joule!F32</f>
        <v>0</v>
      </c>
      <c r="G32" s="87">
        <f>Energiebilanz_Joule!G32</f>
        <v>0</v>
      </c>
      <c r="H32" s="91">
        <f>Energiebilanz_Joule!H32</f>
        <v>0</v>
      </c>
      <c r="I32" s="87">
        <f>Energiebilanz_Joule!I32</f>
        <v>0</v>
      </c>
      <c r="J32" s="87">
        <f>Energiebilanz_Joule!J32</f>
        <v>0</v>
      </c>
      <c r="K32" s="87">
        <f>Energiebilanz_Joule!K32</f>
        <v>0</v>
      </c>
      <c r="L32" s="87">
        <f>Energiebilanz_Joule!L32</f>
        <v>0</v>
      </c>
      <c r="M32" s="87">
        <v>0</v>
      </c>
      <c r="N32" s="87">
        <f>Energiebilanz_Joule!N32</f>
        <v>0</v>
      </c>
      <c r="O32" s="87">
        <f>Energiebilanz_Joule!O32</f>
        <v>0</v>
      </c>
      <c r="P32" s="87">
        <f>Energiebilanz_Joule!P32</f>
        <v>0</v>
      </c>
      <c r="Q32" s="87">
        <f>Energiebilanz_Joule!Q32</f>
        <v>0</v>
      </c>
      <c r="R32" s="87">
        <f>Energiebilanz_Joule!R32</f>
        <v>0</v>
      </c>
      <c r="S32" s="91">
        <f>Energiebilanz_Joule!S32</f>
        <v>0</v>
      </c>
      <c r="T32" s="91">
        <f>Energiebilanz_Joule!T32</f>
        <v>0</v>
      </c>
      <c r="U32" s="87">
        <f>Energiebilanz_Joule!U32</f>
        <v>0</v>
      </c>
      <c r="V32" s="87">
        <f>Energiebilanz_Joule!V32</f>
        <v>0</v>
      </c>
      <c r="W32" s="87">
        <f>Energiebilanz_Joule!W32</f>
        <v>0</v>
      </c>
      <c r="X32" s="87">
        <f>Energiebilanz_Joule!X32</f>
        <v>0</v>
      </c>
      <c r="Y32" s="87">
        <f>Energiebilanz_Joule!Y32</f>
        <v>0</v>
      </c>
      <c r="Z32" s="91">
        <f>Energiebilanz_Joule!Z32</f>
        <v>0</v>
      </c>
      <c r="AA32" s="87">
        <f>Energiebilanz_Joule!AA32</f>
        <v>891.62965109674781</v>
      </c>
      <c r="AB32" s="87">
        <f>Energiebilanz_Joule!AB32</f>
        <v>0</v>
      </c>
      <c r="AC32" s="87">
        <f>Energiebilanz_Joule!AC32</f>
        <v>0</v>
      </c>
      <c r="AD32" s="91">
        <f>Energiebilanz_Joule!AD32</f>
        <v>0</v>
      </c>
      <c r="AE32" s="111">
        <v>891.62965109674781</v>
      </c>
      <c r="AF32" s="135">
        <v>28</v>
      </c>
      <c r="AG32" s="19"/>
      <c r="AH32" s="131"/>
      <c r="AJ32" s="21"/>
    </row>
    <row r="33" spans="1:36" s="20" customFormat="1" ht="18" customHeight="1">
      <c r="A33" s="289"/>
      <c r="B33" s="284"/>
      <c r="C33" s="106" t="s">
        <v>85</v>
      </c>
      <c r="D33" s="90">
        <v>29</v>
      </c>
      <c r="E33" s="214">
        <f>Energiebilanz_Joule!E33</f>
        <v>0</v>
      </c>
      <c r="F33" s="91">
        <f>Energiebilanz_Joule!F33</f>
        <v>0</v>
      </c>
      <c r="G33" s="87">
        <f>Energiebilanz_Joule!G33</f>
        <v>0</v>
      </c>
      <c r="H33" s="91">
        <f>Energiebilanz_Joule!H33</f>
        <v>0</v>
      </c>
      <c r="I33" s="87">
        <f>Energiebilanz_Joule!I33</f>
        <v>0</v>
      </c>
      <c r="J33" s="87">
        <f>Energiebilanz_Joule!J33</f>
        <v>0</v>
      </c>
      <c r="K33" s="87">
        <f>Energiebilanz_Joule!K33</f>
        <v>0</v>
      </c>
      <c r="L33" s="87">
        <f>Energiebilanz_Joule!L33</f>
        <v>0</v>
      </c>
      <c r="M33" s="87">
        <v>0</v>
      </c>
      <c r="N33" s="87">
        <f>Energiebilanz_Joule!N33</f>
        <v>0</v>
      </c>
      <c r="O33" s="87">
        <f>Energiebilanz_Joule!O33</f>
        <v>0</v>
      </c>
      <c r="P33" s="87">
        <f>Energiebilanz_Joule!P33</f>
        <v>0</v>
      </c>
      <c r="Q33" s="87">
        <f>Energiebilanz_Joule!Q33</f>
        <v>0</v>
      </c>
      <c r="R33" s="87">
        <f>Energiebilanz_Joule!R33</f>
        <v>0</v>
      </c>
      <c r="S33" s="91">
        <f>Energiebilanz_Joule!S33</f>
        <v>0</v>
      </c>
      <c r="T33" s="91">
        <f>Energiebilanz_Joule!T33</f>
        <v>0</v>
      </c>
      <c r="U33" s="87">
        <f>Energiebilanz_Joule!U33</f>
        <v>0</v>
      </c>
      <c r="V33" s="87">
        <f>Energiebilanz_Joule!V33</f>
        <v>0</v>
      </c>
      <c r="W33" s="87">
        <f>Energiebilanz_Joule!W33</f>
        <v>0</v>
      </c>
      <c r="X33" s="87">
        <f>Energiebilanz_Joule!X33</f>
        <v>0</v>
      </c>
      <c r="Y33" s="87">
        <f>Energiebilanz_Joule!Y33</f>
        <v>0</v>
      </c>
      <c r="Z33" s="91">
        <f>Energiebilanz_Joule!Z33</f>
        <v>0</v>
      </c>
      <c r="AA33" s="87">
        <f>Energiebilanz_Joule!AA33</f>
        <v>0</v>
      </c>
      <c r="AB33" s="87">
        <f>Energiebilanz_Joule!AB33</f>
        <v>0</v>
      </c>
      <c r="AC33" s="87">
        <f>Energiebilanz_Joule!AC33</f>
        <v>8085.0929399999995</v>
      </c>
      <c r="AD33" s="91">
        <f>Energiebilanz_Joule!AD33</f>
        <v>0</v>
      </c>
      <c r="AE33" s="111">
        <v>8085.0929399999995</v>
      </c>
      <c r="AF33" s="135">
        <v>29</v>
      </c>
      <c r="AG33" s="19"/>
      <c r="AH33" s="131"/>
      <c r="AI33" s="25"/>
      <c r="AJ33" s="21"/>
    </row>
    <row r="34" spans="1:36" s="20" customFormat="1" ht="18" customHeight="1">
      <c r="A34" s="289"/>
      <c r="B34" s="284"/>
      <c r="C34" s="106" t="s">
        <v>44</v>
      </c>
      <c r="D34" s="90">
        <v>30</v>
      </c>
      <c r="E34" s="214">
        <f>Energiebilanz_Joule!E34</f>
        <v>0</v>
      </c>
      <c r="F34" s="91">
        <f>Energiebilanz_Joule!F34</f>
        <v>0</v>
      </c>
      <c r="G34" s="87">
        <f>Energiebilanz_Joule!G34</f>
        <v>0</v>
      </c>
      <c r="H34" s="91">
        <f>Energiebilanz_Joule!H34</f>
        <v>0</v>
      </c>
      <c r="I34" s="87">
        <f>Energiebilanz_Joule!I34</f>
        <v>0</v>
      </c>
      <c r="J34" s="87">
        <f>Energiebilanz_Joule!J34</f>
        <v>0</v>
      </c>
      <c r="K34" s="87">
        <f>Energiebilanz_Joule!K34</f>
        <v>0</v>
      </c>
      <c r="L34" s="87">
        <f>Energiebilanz_Joule!L34</f>
        <v>0</v>
      </c>
      <c r="M34" s="87">
        <v>0</v>
      </c>
      <c r="N34" s="87">
        <f>Energiebilanz_Joule!N34</f>
        <v>0</v>
      </c>
      <c r="O34" s="87">
        <f>Energiebilanz_Joule!O34</f>
        <v>0</v>
      </c>
      <c r="P34" s="87">
        <f>Energiebilanz_Joule!P34</f>
        <v>0</v>
      </c>
      <c r="Q34" s="87">
        <f>Energiebilanz_Joule!Q34</f>
        <v>0</v>
      </c>
      <c r="R34" s="87">
        <f>Energiebilanz_Joule!R34</f>
        <v>0</v>
      </c>
      <c r="S34" s="91">
        <f>Energiebilanz_Joule!S34</f>
        <v>0</v>
      </c>
      <c r="T34" s="91">
        <f>Energiebilanz_Joule!T34</f>
        <v>0</v>
      </c>
      <c r="U34" s="87">
        <f>Energiebilanz_Joule!U34</f>
        <v>0</v>
      </c>
      <c r="V34" s="87">
        <f>Energiebilanz_Joule!V34</f>
        <v>0</v>
      </c>
      <c r="W34" s="87">
        <f>Energiebilanz_Joule!W34</f>
        <v>0</v>
      </c>
      <c r="X34" s="87">
        <f>Energiebilanz_Joule!X34</f>
        <v>0</v>
      </c>
      <c r="Y34" s="87">
        <f>Energiebilanz_Joule!Y34</f>
        <v>0</v>
      </c>
      <c r="Z34" s="91">
        <f>Energiebilanz_Joule!Z34</f>
        <v>0</v>
      </c>
      <c r="AA34" s="87">
        <f>Energiebilanz_Joule!AA34</f>
        <v>0</v>
      </c>
      <c r="AB34" s="87">
        <f>Energiebilanz_Joule!AB34</f>
        <v>0</v>
      </c>
      <c r="AC34" s="87">
        <f>Energiebilanz_Joule!AC34</f>
        <v>0</v>
      </c>
      <c r="AD34" s="91">
        <f>Energiebilanz_Joule!AD34</f>
        <v>0</v>
      </c>
      <c r="AE34" s="111">
        <v>0</v>
      </c>
      <c r="AF34" s="135">
        <v>30</v>
      </c>
      <c r="AG34" s="19"/>
      <c r="AH34" s="131"/>
      <c r="AJ34" s="21"/>
    </row>
    <row r="35" spans="1:36" s="20" customFormat="1" ht="18" customHeight="1">
      <c r="A35" s="289"/>
      <c r="B35" s="284"/>
      <c r="C35" s="106" t="s">
        <v>45</v>
      </c>
      <c r="D35" s="90">
        <v>31</v>
      </c>
      <c r="E35" s="214">
        <f>Energiebilanz_Joule!E35</f>
        <v>0</v>
      </c>
      <c r="F35" s="91">
        <f>Energiebilanz_Joule!F35</f>
        <v>0</v>
      </c>
      <c r="G35" s="87">
        <f>Energiebilanz_Joule!G35</f>
        <v>0</v>
      </c>
      <c r="H35" s="91">
        <f>Energiebilanz_Joule!H35</f>
        <v>0</v>
      </c>
      <c r="I35" s="87">
        <f>Energiebilanz_Joule!I35</f>
        <v>0</v>
      </c>
      <c r="J35" s="87">
        <f>Energiebilanz_Joule!J35</f>
        <v>3723.5743475215777</v>
      </c>
      <c r="K35" s="87">
        <f>Energiebilanz_Joule!K35</f>
        <v>50637.207478217453</v>
      </c>
      <c r="L35" s="87">
        <f>Energiebilanz_Joule!L35</f>
        <v>88799.235231894694</v>
      </c>
      <c r="M35" s="87">
        <v>0</v>
      </c>
      <c r="N35" s="87">
        <f>Energiebilanz_Joule!N35</f>
        <v>26911.990211610067</v>
      </c>
      <c r="O35" s="87">
        <f>Energiebilanz_Joule!O35</f>
        <v>22186.953699638769</v>
      </c>
      <c r="P35" s="87">
        <f>Energiebilanz_Joule!P35</f>
        <v>1197.6000000000001</v>
      </c>
      <c r="Q35" s="87">
        <f>Energiebilanz_Joule!Q35</f>
        <v>84725.323188038252</v>
      </c>
      <c r="R35" s="87">
        <f>Energiebilanz_Joule!R35</f>
        <v>4524.0191460000005</v>
      </c>
      <c r="S35" s="91">
        <f>Energiebilanz_Joule!S35</f>
        <v>10046.035330000001</v>
      </c>
      <c r="T35" s="91">
        <f>Energiebilanz_Joule!T35</f>
        <v>0</v>
      </c>
      <c r="U35" s="87">
        <f>Energiebilanz_Joule!U35</f>
        <v>0</v>
      </c>
      <c r="V35" s="87">
        <f>Energiebilanz_Joule!V35</f>
        <v>0</v>
      </c>
      <c r="W35" s="87">
        <f>Energiebilanz_Joule!W35</f>
        <v>0</v>
      </c>
      <c r="X35" s="87">
        <f>Energiebilanz_Joule!X35</f>
        <v>0</v>
      </c>
      <c r="Y35" s="87">
        <f>Energiebilanz_Joule!Y35</f>
        <v>0</v>
      </c>
      <c r="Z35" s="91">
        <f>Energiebilanz_Joule!Z35</f>
        <v>0</v>
      </c>
      <c r="AA35" s="87">
        <f>Energiebilanz_Joule!AA35</f>
        <v>0</v>
      </c>
      <c r="AB35" s="87">
        <f>Energiebilanz_Joule!AB35</f>
        <v>0</v>
      </c>
      <c r="AC35" s="87">
        <f>Energiebilanz_Joule!AC35</f>
        <v>0</v>
      </c>
      <c r="AD35" s="91">
        <f>Energiebilanz_Joule!AD35</f>
        <v>0</v>
      </c>
      <c r="AE35" s="111">
        <v>292751.93863292079</v>
      </c>
      <c r="AF35" s="135">
        <v>31</v>
      </c>
      <c r="AG35" s="19"/>
      <c r="AH35" s="131"/>
      <c r="AJ35" s="21"/>
    </row>
    <row r="36" spans="1:36" s="20" customFormat="1" ht="18" customHeight="1">
      <c r="A36" s="289"/>
      <c r="B36" s="284"/>
      <c r="C36" s="107" t="s">
        <v>46</v>
      </c>
      <c r="D36" s="90">
        <v>32</v>
      </c>
      <c r="E36" s="214">
        <f>Energiebilanz_Joule!E36</f>
        <v>0</v>
      </c>
      <c r="F36" s="91">
        <f>Energiebilanz_Joule!F36</f>
        <v>0</v>
      </c>
      <c r="G36" s="87">
        <f>Energiebilanz_Joule!G36</f>
        <v>0</v>
      </c>
      <c r="H36" s="91">
        <f>Energiebilanz_Joule!H36</f>
        <v>0</v>
      </c>
      <c r="I36" s="87">
        <f>Energiebilanz_Joule!I36</f>
        <v>0</v>
      </c>
      <c r="J36" s="87">
        <f>Energiebilanz_Joule!J36</f>
        <v>0</v>
      </c>
      <c r="K36" s="87">
        <f>Energiebilanz_Joule!K36</f>
        <v>0</v>
      </c>
      <c r="L36" s="87">
        <f>Energiebilanz_Joule!L36</f>
        <v>0</v>
      </c>
      <c r="M36" s="87">
        <v>0</v>
      </c>
      <c r="N36" s="87">
        <f>Energiebilanz_Joule!N36</f>
        <v>0</v>
      </c>
      <c r="O36" s="87">
        <f>Energiebilanz_Joule!O36</f>
        <v>0</v>
      </c>
      <c r="P36" s="87">
        <f>Energiebilanz_Joule!P36</f>
        <v>0</v>
      </c>
      <c r="Q36" s="87">
        <f>Energiebilanz_Joule!Q36</f>
        <v>0</v>
      </c>
      <c r="R36" s="87">
        <f>Energiebilanz_Joule!R36</f>
        <v>0</v>
      </c>
      <c r="S36" s="91">
        <f>Energiebilanz_Joule!S36</f>
        <v>0</v>
      </c>
      <c r="T36" s="91">
        <f>Energiebilanz_Joule!T36</f>
        <v>0</v>
      </c>
      <c r="U36" s="87">
        <f>Energiebilanz_Joule!U36</f>
        <v>0</v>
      </c>
      <c r="V36" s="87">
        <f>Energiebilanz_Joule!V36</f>
        <v>0</v>
      </c>
      <c r="W36" s="87">
        <f>Energiebilanz_Joule!W36</f>
        <v>0</v>
      </c>
      <c r="X36" s="87">
        <f>Energiebilanz_Joule!X36</f>
        <v>0</v>
      </c>
      <c r="Y36" s="87">
        <f>Energiebilanz_Joule!Y36</f>
        <v>0</v>
      </c>
      <c r="Z36" s="91">
        <f>Energiebilanz_Joule!Z36</f>
        <v>0</v>
      </c>
      <c r="AA36" s="87">
        <f>Energiebilanz_Joule!AA36</f>
        <v>473.04014400000017</v>
      </c>
      <c r="AB36" s="87">
        <f>Energiebilanz_Joule!AB36</f>
        <v>0</v>
      </c>
      <c r="AC36" s="87">
        <f>Energiebilanz_Joule!AC36</f>
        <v>0</v>
      </c>
      <c r="AD36" s="91">
        <f>Energiebilanz_Joule!AD36</f>
        <v>0</v>
      </c>
      <c r="AE36" s="111">
        <v>473.04014400000017</v>
      </c>
      <c r="AF36" s="135">
        <v>32</v>
      </c>
      <c r="AG36" s="19"/>
      <c r="AH36" s="131"/>
      <c r="AJ36" s="21"/>
    </row>
    <row r="37" spans="1:36" s="20" customFormat="1" ht="18" customHeight="1">
      <c r="A37" s="289"/>
      <c r="B37" s="285"/>
      <c r="C37" s="109" t="s">
        <v>48</v>
      </c>
      <c r="D37" s="86">
        <v>33</v>
      </c>
      <c r="E37" s="142">
        <f>Energiebilanz_Joule!E37</f>
        <v>0</v>
      </c>
      <c r="F37" s="102">
        <f>Energiebilanz_Joule!F37</f>
        <v>0</v>
      </c>
      <c r="G37" s="101">
        <f>Energiebilanz_Joule!G37</f>
        <v>0</v>
      </c>
      <c r="H37" s="88">
        <f>Energiebilanz_Joule!H37</f>
        <v>0</v>
      </c>
      <c r="I37" s="101">
        <f>Energiebilanz_Joule!I37</f>
        <v>0</v>
      </c>
      <c r="J37" s="101">
        <f>Energiebilanz_Joule!J37</f>
        <v>3723.5743475215777</v>
      </c>
      <c r="K37" s="101">
        <f>Energiebilanz_Joule!K37</f>
        <v>50637.207478217453</v>
      </c>
      <c r="L37" s="101">
        <f>Energiebilanz_Joule!L37</f>
        <v>88799.235231894694</v>
      </c>
      <c r="M37" s="101">
        <v>0</v>
      </c>
      <c r="N37" s="101">
        <f>Energiebilanz_Joule!N37</f>
        <v>26911.990211610067</v>
      </c>
      <c r="O37" s="101">
        <f>Energiebilanz_Joule!O37</f>
        <v>22186.953699638769</v>
      </c>
      <c r="P37" s="101">
        <f>Energiebilanz_Joule!P37</f>
        <v>1197.6000000000001</v>
      </c>
      <c r="Q37" s="101">
        <f>Energiebilanz_Joule!Q37</f>
        <v>84725.323188038252</v>
      </c>
      <c r="R37" s="101">
        <f>Energiebilanz_Joule!R37</f>
        <v>4524.0191460000005</v>
      </c>
      <c r="S37" s="102">
        <f>Energiebilanz_Joule!S37</f>
        <v>10046.035330000001</v>
      </c>
      <c r="T37" s="102">
        <f>Energiebilanz_Joule!T37</f>
        <v>0</v>
      </c>
      <c r="U37" s="101">
        <f>Energiebilanz_Joule!U37</f>
        <v>0</v>
      </c>
      <c r="V37" s="101">
        <f>Energiebilanz_Joule!V37</f>
        <v>0</v>
      </c>
      <c r="W37" s="101">
        <f>Energiebilanz_Joule!W37</f>
        <v>0</v>
      </c>
      <c r="X37" s="101">
        <f>Energiebilanz_Joule!X37</f>
        <v>0</v>
      </c>
      <c r="Y37" s="97">
        <f>Energiebilanz_Joule!Y37</f>
        <v>0</v>
      </c>
      <c r="Z37" s="102">
        <f>Energiebilanz_Joule!Z37</f>
        <v>0</v>
      </c>
      <c r="AA37" s="101">
        <f>Energiebilanz_Joule!AA37</f>
        <v>36090.464159096751</v>
      </c>
      <c r="AB37" s="101">
        <f>Energiebilanz_Joule!AB37</f>
        <v>0</v>
      </c>
      <c r="AC37" s="101">
        <f>Energiebilanz_Joule!AC37</f>
        <v>18852.141380000001</v>
      </c>
      <c r="AD37" s="98">
        <f>Energiebilanz_Joule!AD37</f>
        <v>0</v>
      </c>
      <c r="AE37" s="102">
        <v>347694.54417201754</v>
      </c>
      <c r="AF37" s="139">
        <v>33</v>
      </c>
      <c r="AG37" s="19"/>
      <c r="AH37" s="131"/>
      <c r="AJ37" s="21"/>
    </row>
    <row r="38" spans="1:36" s="20" customFormat="1" ht="18" customHeight="1">
      <c r="A38" s="289"/>
      <c r="B38" s="291" t="s">
        <v>69</v>
      </c>
      <c r="C38" s="106" t="s">
        <v>40</v>
      </c>
      <c r="D38" s="86">
        <v>34</v>
      </c>
      <c r="E38" s="214">
        <f>Energiebilanz_Joule!E38</f>
        <v>0</v>
      </c>
      <c r="F38" s="91">
        <f>Energiebilanz_Joule!F38</f>
        <v>0</v>
      </c>
      <c r="G38" s="87">
        <f>Energiebilanz_Joule!G38</f>
        <v>0</v>
      </c>
      <c r="H38" s="88">
        <f>Energiebilanz_Joule!H38</f>
        <v>0</v>
      </c>
      <c r="I38" s="87">
        <f>Energiebilanz_Joule!I38</f>
        <v>0</v>
      </c>
      <c r="J38" s="87">
        <f>Energiebilanz_Joule!J38</f>
        <v>0</v>
      </c>
      <c r="K38" s="87">
        <f>Energiebilanz_Joule!K38</f>
        <v>0</v>
      </c>
      <c r="L38" s="87">
        <f>Energiebilanz_Joule!L38</f>
        <v>0</v>
      </c>
      <c r="M38" s="87">
        <v>0</v>
      </c>
      <c r="N38" s="87">
        <f>Energiebilanz_Joule!N38</f>
        <v>0</v>
      </c>
      <c r="O38" s="87">
        <f>Energiebilanz_Joule!O38</f>
        <v>0</v>
      </c>
      <c r="P38" s="87">
        <f>Energiebilanz_Joule!P38</f>
        <v>0</v>
      </c>
      <c r="Q38" s="87">
        <f>Energiebilanz_Joule!Q38</f>
        <v>0</v>
      </c>
      <c r="R38" s="87">
        <f>Energiebilanz_Joule!R38</f>
        <v>0</v>
      </c>
      <c r="S38" s="91">
        <f>Energiebilanz_Joule!S38</f>
        <v>0</v>
      </c>
      <c r="T38" s="91">
        <f>Energiebilanz_Joule!T38</f>
        <v>0</v>
      </c>
      <c r="U38" s="87">
        <f>Energiebilanz_Joule!U38</f>
        <v>0</v>
      </c>
      <c r="V38" s="87">
        <f>Energiebilanz_Joule!V38</f>
        <v>0</v>
      </c>
      <c r="W38" s="87">
        <f>Energiebilanz_Joule!W38</f>
        <v>0</v>
      </c>
      <c r="X38" s="87">
        <f>Energiebilanz_Joule!X38</f>
        <v>0</v>
      </c>
      <c r="Y38" s="87">
        <f>Energiebilanz_Joule!Y38</f>
        <v>0</v>
      </c>
      <c r="Z38" s="91">
        <f>Energiebilanz_Joule!Z38</f>
        <v>0</v>
      </c>
      <c r="AA38" s="87">
        <f>Energiebilanz_Joule!AA38</f>
        <v>0</v>
      </c>
      <c r="AB38" s="87">
        <f>Energiebilanz_Joule!AB38</f>
        <v>0</v>
      </c>
      <c r="AC38" s="87">
        <f>Energiebilanz_Joule!AC38</f>
        <v>0</v>
      </c>
      <c r="AD38" s="91">
        <f>Energiebilanz_Joule!AD38</f>
        <v>0</v>
      </c>
      <c r="AE38" s="111">
        <v>0</v>
      </c>
      <c r="AF38" s="141">
        <v>34</v>
      </c>
      <c r="AG38" s="19"/>
      <c r="AH38" s="131"/>
      <c r="AJ38" s="21"/>
    </row>
    <row r="39" spans="1:36" s="20" customFormat="1" ht="18" customHeight="1">
      <c r="A39" s="289"/>
      <c r="B39" s="291"/>
      <c r="C39" s="106" t="s">
        <v>4</v>
      </c>
      <c r="D39" s="90">
        <v>35</v>
      </c>
      <c r="E39" s="214">
        <f>Energiebilanz_Joule!E39</f>
        <v>0</v>
      </c>
      <c r="F39" s="91">
        <f>Energiebilanz_Joule!F39</f>
        <v>0</v>
      </c>
      <c r="G39" s="87">
        <f>Energiebilanz_Joule!G39</f>
        <v>0</v>
      </c>
      <c r="H39" s="91">
        <f>Energiebilanz_Joule!H39</f>
        <v>0</v>
      </c>
      <c r="I39" s="87">
        <f>Energiebilanz_Joule!I39</f>
        <v>0</v>
      </c>
      <c r="J39" s="87">
        <f>Energiebilanz_Joule!J39</f>
        <v>0</v>
      </c>
      <c r="K39" s="87">
        <f>Energiebilanz_Joule!K39</f>
        <v>0</v>
      </c>
      <c r="L39" s="87">
        <f>Energiebilanz_Joule!L39</f>
        <v>0</v>
      </c>
      <c r="M39" s="87">
        <v>0</v>
      </c>
      <c r="N39" s="87">
        <f>Energiebilanz_Joule!N39</f>
        <v>0</v>
      </c>
      <c r="O39" s="87">
        <f>Energiebilanz_Joule!O39</f>
        <v>0</v>
      </c>
      <c r="P39" s="87">
        <f>Energiebilanz_Joule!P39</f>
        <v>0</v>
      </c>
      <c r="Q39" s="87">
        <f>Energiebilanz_Joule!Q39</f>
        <v>0</v>
      </c>
      <c r="R39" s="87">
        <f>Energiebilanz_Joule!R39</f>
        <v>0</v>
      </c>
      <c r="S39" s="91">
        <f>Energiebilanz_Joule!S39</f>
        <v>0</v>
      </c>
      <c r="T39" s="91">
        <f>Energiebilanz_Joule!T39</f>
        <v>0</v>
      </c>
      <c r="U39" s="87">
        <f>Energiebilanz_Joule!U39</f>
        <v>0</v>
      </c>
      <c r="V39" s="87">
        <f>Energiebilanz_Joule!V39</f>
        <v>0</v>
      </c>
      <c r="W39" s="87">
        <f>Energiebilanz_Joule!W39</f>
        <v>0</v>
      </c>
      <c r="X39" s="87">
        <f>Energiebilanz_Joule!X39</f>
        <v>0</v>
      </c>
      <c r="Y39" s="87">
        <f>Energiebilanz_Joule!Y39</f>
        <v>0</v>
      </c>
      <c r="Z39" s="91">
        <f>Energiebilanz_Joule!Z39</f>
        <v>0</v>
      </c>
      <c r="AA39" s="87">
        <f>Energiebilanz_Joule!AA39</f>
        <v>0</v>
      </c>
      <c r="AB39" s="87">
        <f>Energiebilanz_Joule!AB39</f>
        <v>0</v>
      </c>
      <c r="AC39" s="87">
        <f>Energiebilanz_Joule!AC39</f>
        <v>0</v>
      </c>
      <c r="AD39" s="91">
        <f>Energiebilanz_Joule!AD39</f>
        <v>0</v>
      </c>
      <c r="AE39" s="111">
        <v>0</v>
      </c>
      <c r="AF39" s="135">
        <v>35</v>
      </c>
      <c r="AG39" s="19"/>
      <c r="AH39" s="131"/>
      <c r="AJ39" s="21"/>
    </row>
    <row r="40" spans="1:36" s="20" customFormat="1" ht="18" customHeight="1">
      <c r="A40" s="289"/>
      <c r="B40" s="291"/>
      <c r="C40" s="106" t="s">
        <v>49</v>
      </c>
      <c r="D40" s="90">
        <v>36</v>
      </c>
      <c r="E40" s="214">
        <f>Energiebilanz_Joule!E40</f>
        <v>0</v>
      </c>
      <c r="F40" s="91">
        <f>Energiebilanz_Joule!F40</f>
        <v>0</v>
      </c>
      <c r="G40" s="87">
        <f>Energiebilanz_Joule!G40</f>
        <v>0</v>
      </c>
      <c r="H40" s="91">
        <f>Energiebilanz_Joule!H40</f>
        <v>0</v>
      </c>
      <c r="I40" s="87">
        <f>Energiebilanz_Joule!I40</f>
        <v>0</v>
      </c>
      <c r="J40" s="87">
        <f>Energiebilanz_Joule!J40</f>
        <v>0</v>
      </c>
      <c r="K40" s="87">
        <f>Energiebilanz_Joule!K40</f>
        <v>0</v>
      </c>
      <c r="L40" s="87">
        <f>Energiebilanz_Joule!L40</f>
        <v>0</v>
      </c>
      <c r="M40" s="87">
        <v>0</v>
      </c>
      <c r="N40" s="87">
        <f>Energiebilanz_Joule!N40</f>
        <v>0</v>
      </c>
      <c r="O40" s="87">
        <f>Energiebilanz_Joule!O40</f>
        <v>0</v>
      </c>
      <c r="P40" s="87">
        <f>Energiebilanz_Joule!P40</f>
        <v>0</v>
      </c>
      <c r="Q40" s="87">
        <f>Energiebilanz_Joule!Q40</f>
        <v>0</v>
      </c>
      <c r="R40" s="87">
        <f>Energiebilanz_Joule!R40</f>
        <v>0</v>
      </c>
      <c r="S40" s="91">
        <f>Energiebilanz_Joule!S40</f>
        <v>0</v>
      </c>
      <c r="T40" s="91">
        <f>Energiebilanz_Joule!T40</f>
        <v>0</v>
      </c>
      <c r="U40" s="87">
        <f>Energiebilanz_Joule!U40</f>
        <v>0</v>
      </c>
      <c r="V40" s="87">
        <f>Energiebilanz_Joule!V40</f>
        <v>0</v>
      </c>
      <c r="W40" s="87">
        <f>Energiebilanz_Joule!W40</f>
        <v>0</v>
      </c>
      <c r="X40" s="87">
        <f>Energiebilanz_Joule!X40</f>
        <v>0</v>
      </c>
      <c r="Y40" s="87">
        <f>Energiebilanz_Joule!Y40</f>
        <v>0</v>
      </c>
      <c r="Z40" s="91">
        <f>Energiebilanz_Joule!Z40</f>
        <v>0</v>
      </c>
      <c r="AA40" s="87">
        <f>Energiebilanz_Joule!AA40</f>
        <v>2992.7658350967449</v>
      </c>
      <c r="AB40" s="87">
        <f>Energiebilanz_Joule!AB40</f>
        <v>0</v>
      </c>
      <c r="AC40" s="87">
        <f>Energiebilanz_Joule!AC40</f>
        <v>1415.485872</v>
      </c>
      <c r="AD40" s="91">
        <f>Energiebilanz_Joule!AD40</f>
        <v>0</v>
      </c>
      <c r="AE40" s="111">
        <v>4408.2517070967451</v>
      </c>
      <c r="AF40" s="135">
        <v>36</v>
      </c>
      <c r="AG40" s="19"/>
      <c r="AH40" s="131"/>
      <c r="AJ40" s="21"/>
    </row>
    <row r="41" spans="1:36" s="20" customFormat="1" ht="18" customHeight="1">
      <c r="A41" s="289"/>
      <c r="B41" s="291"/>
      <c r="C41" s="106" t="s">
        <v>50</v>
      </c>
      <c r="D41" s="90">
        <v>37</v>
      </c>
      <c r="E41" s="214">
        <f>Energiebilanz_Joule!E41</f>
        <v>0</v>
      </c>
      <c r="F41" s="91">
        <f>Energiebilanz_Joule!F41</f>
        <v>0</v>
      </c>
      <c r="G41" s="87">
        <f>Energiebilanz_Joule!G41</f>
        <v>0</v>
      </c>
      <c r="H41" s="91">
        <f>Energiebilanz_Joule!H41</f>
        <v>0</v>
      </c>
      <c r="I41" s="87">
        <f>Energiebilanz_Joule!I41</f>
        <v>0</v>
      </c>
      <c r="J41" s="87">
        <f>Energiebilanz_Joule!J41</f>
        <v>0</v>
      </c>
      <c r="K41" s="87">
        <f>Energiebilanz_Joule!K41</f>
        <v>0</v>
      </c>
      <c r="L41" s="87">
        <f>Energiebilanz_Joule!L41</f>
        <v>0</v>
      </c>
      <c r="M41" s="87">
        <v>0</v>
      </c>
      <c r="N41" s="87">
        <f>Energiebilanz_Joule!N41</f>
        <v>0.18242</v>
      </c>
      <c r="O41" s="87">
        <f>Energiebilanz_Joule!O41</f>
        <v>0</v>
      </c>
      <c r="P41" s="87">
        <f>Energiebilanz_Joule!P41</f>
        <v>0</v>
      </c>
      <c r="Q41" s="87">
        <f>Energiebilanz_Joule!Q41</f>
        <v>0</v>
      </c>
      <c r="R41" s="87">
        <f>Energiebilanz_Joule!R41</f>
        <v>0</v>
      </c>
      <c r="S41" s="91">
        <f>Energiebilanz_Joule!S41</f>
        <v>0</v>
      </c>
      <c r="T41" s="91">
        <f>Energiebilanz_Joule!T41</f>
        <v>0</v>
      </c>
      <c r="U41" s="87">
        <f>Energiebilanz_Joule!U41</f>
        <v>0</v>
      </c>
      <c r="V41" s="87">
        <f>Energiebilanz_Joule!V41</f>
        <v>0</v>
      </c>
      <c r="W41" s="87">
        <f>Energiebilanz_Joule!W41</f>
        <v>0</v>
      </c>
      <c r="X41" s="87">
        <f>Energiebilanz_Joule!X41</f>
        <v>0</v>
      </c>
      <c r="Y41" s="87">
        <f>Energiebilanz_Joule!Y41</f>
        <v>0</v>
      </c>
      <c r="Z41" s="91">
        <f>Energiebilanz_Joule!Z41</f>
        <v>0</v>
      </c>
      <c r="AA41" s="87">
        <f>Energiebilanz_Joule!AA41</f>
        <v>17.776799999999998</v>
      </c>
      <c r="AB41" s="87">
        <f>Energiebilanz_Joule!AB41</f>
        <v>0</v>
      </c>
      <c r="AC41" s="87">
        <f>Energiebilanz_Joule!AC41</f>
        <v>29.593439999999998</v>
      </c>
      <c r="AD41" s="91">
        <f>Energiebilanz_Joule!AD41</f>
        <v>0</v>
      </c>
      <c r="AE41" s="111">
        <v>47.552659999999996</v>
      </c>
      <c r="AF41" s="135">
        <v>37</v>
      </c>
      <c r="AG41" s="19"/>
      <c r="AH41" s="131"/>
      <c r="AJ41" s="21"/>
    </row>
    <row r="42" spans="1:36" s="20" customFormat="1" ht="18" customHeight="1">
      <c r="A42" s="289"/>
      <c r="B42" s="291"/>
      <c r="C42" s="106" t="s">
        <v>5</v>
      </c>
      <c r="D42" s="90">
        <v>38</v>
      </c>
      <c r="E42" s="214">
        <f>Energiebilanz_Joule!E42</f>
        <v>0</v>
      </c>
      <c r="F42" s="91">
        <f>Energiebilanz_Joule!F42</f>
        <v>0</v>
      </c>
      <c r="G42" s="87">
        <f>Energiebilanz_Joule!G42</f>
        <v>0</v>
      </c>
      <c r="H42" s="91">
        <f>Energiebilanz_Joule!H42</f>
        <v>0</v>
      </c>
      <c r="I42" s="87">
        <f>Energiebilanz_Joule!I42</f>
        <v>0</v>
      </c>
      <c r="J42" s="87">
        <f>Energiebilanz_Joule!J42</f>
        <v>0</v>
      </c>
      <c r="K42" s="87">
        <f>Energiebilanz_Joule!K42</f>
        <v>0</v>
      </c>
      <c r="L42" s="87">
        <f>Energiebilanz_Joule!L42</f>
        <v>0.40180406939088537</v>
      </c>
      <c r="M42" s="87">
        <v>0</v>
      </c>
      <c r="N42" s="87">
        <f>Energiebilanz_Joule!N42</f>
        <v>7.6930200000000006</v>
      </c>
      <c r="O42" s="87">
        <f>Energiebilanz_Joule!O42</f>
        <v>160.29080999999999</v>
      </c>
      <c r="P42" s="87">
        <f>Energiebilanz_Joule!P42</f>
        <v>1193.8879999999999</v>
      </c>
      <c r="Q42" s="87">
        <f>Energiebilanz_Joule!Q42</f>
        <v>201.5239</v>
      </c>
      <c r="R42" s="87">
        <f>Energiebilanz_Joule!R42</f>
        <v>1.8500000000000001E-3</v>
      </c>
      <c r="S42" s="91">
        <f>Energiebilanz_Joule!S42</f>
        <v>10046.035330000001</v>
      </c>
      <c r="T42" s="91">
        <f>Energiebilanz_Joule!T42</f>
        <v>5040.88112</v>
      </c>
      <c r="U42" s="87">
        <f>Energiebilanz_Joule!U42</f>
        <v>0</v>
      </c>
      <c r="V42" s="87">
        <f>Energiebilanz_Joule!V42</f>
        <v>0</v>
      </c>
      <c r="W42" s="87">
        <f>Energiebilanz_Joule!W42</f>
        <v>0</v>
      </c>
      <c r="X42" s="87">
        <f>Energiebilanz_Joule!X42</f>
        <v>0</v>
      </c>
      <c r="Y42" s="87">
        <f>Energiebilanz_Joule!Y42</f>
        <v>2.1048326430269961E-2</v>
      </c>
      <c r="Z42" s="91">
        <f>Energiebilanz_Joule!Z42</f>
        <v>0</v>
      </c>
      <c r="AA42" s="87">
        <f>Energiebilanz_Joule!AA42</f>
        <v>1645.3620000000001</v>
      </c>
      <c r="AB42" s="87">
        <f>Energiebilanz_Joule!AB42</f>
        <v>0</v>
      </c>
      <c r="AC42" s="87">
        <f>Energiebilanz_Joule!AC42</f>
        <v>1882.8953100000001</v>
      </c>
      <c r="AD42" s="91">
        <f>Energiebilanz_Joule!AD42</f>
        <v>0</v>
      </c>
      <c r="AE42" s="111">
        <v>20178.994192395825</v>
      </c>
      <c r="AF42" s="135">
        <v>38</v>
      </c>
      <c r="AG42" s="19"/>
      <c r="AH42" s="131"/>
      <c r="AJ42" s="21"/>
    </row>
    <row r="43" spans="1:36" s="20" customFormat="1" ht="18" customHeight="1">
      <c r="A43" s="289"/>
      <c r="B43" s="291"/>
      <c r="C43" s="107" t="s">
        <v>46</v>
      </c>
      <c r="D43" s="90">
        <v>39</v>
      </c>
      <c r="E43" s="214">
        <f>Energiebilanz_Joule!E43</f>
        <v>0</v>
      </c>
      <c r="F43" s="91">
        <f>Energiebilanz_Joule!F43</f>
        <v>0</v>
      </c>
      <c r="G43" s="87">
        <f>Energiebilanz_Joule!G43</f>
        <v>0</v>
      </c>
      <c r="H43" s="91">
        <f>Energiebilanz_Joule!H43</f>
        <v>0</v>
      </c>
      <c r="I43" s="87">
        <f>Energiebilanz_Joule!I43</f>
        <v>0</v>
      </c>
      <c r="J43" s="87">
        <f>Energiebilanz_Joule!J43</f>
        <v>0</v>
      </c>
      <c r="K43" s="87">
        <f>Energiebilanz_Joule!K43</f>
        <v>0</v>
      </c>
      <c r="L43" s="87">
        <f>Energiebilanz_Joule!L43</f>
        <v>0</v>
      </c>
      <c r="M43" s="87">
        <v>0</v>
      </c>
      <c r="N43" s="87">
        <f>Energiebilanz_Joule!N43</f>
        <v>0</v>
      </c>
      <c r="O43" s="87">
        <f>Energiebilanz_Joule!O43</f>
        <v>0</v>
      </c>
      <c r="P43" s="87">
        <f>Energiebilanz_Joule!P43</f>
        <v>0</v>
      </c>
      <c r="Q43" s="87">
        <f>Energiebilanz_Joule!Q43</f>
        <v>0</v>
      </c>
      <c r="R43" s="87">
        <f>Energiebilanz_Joule!R43</f>
        <v>0</v>
      </c>
      <c r="S43" s="91">
        <f>Energiebilanz_Joule!S43</f>
        <v>0</v>
      </c>
      <c r="T43" s="91">
        <f>Energiebilanz_Joule!T43</f>
        <v>0</v>
      </c>
      <c r="U43" s="87">
        <f>Energiebilanz_Joule!U43</f>
        <v>8.4930000000000003</v>
      </c>
      <c r="V43" s="87">
        <f>Energiebilanz_Joule!V43</f>
        <v>0</v>
      </c>
      <c r="W43" s="87">
        <f>Energiebilanz_Joule!W43</f>
        <v>0</v>
      </c>
      <c r="X43" s="87">
        <f>Energiebilanz_Joule!X43</f>
        <v>0</v>
      </c>
      <c r="Y43" s="87">
        <f>Energiebilanz_Joule!Y43</f>
        <v>0</v>
      </c>
      <c r="Z43" s="91">
        <f>Energiebilanz_Joule!Z43</f>
        <v>0</v>
      </c>
      <c r="AA43" s="87">
        <f>Energiebilanz_Joule!AA43</f>
        <v>238.42090800000003</v>
      </c>
      <c r="AB43" s="87">
        <f>Energiebilanz_Joule!AB43</f>
        <v>0</v>
      </c>
      <c r="AC43" s="87">
        <f>Energiebilanz_Joule!AC43</f>
        <v>0</v>
      </c>
      <c r="AD43" s="91">
        <f>Energiebilanz_Joule!AD43</f>
        <v>0</v>
      </c>
      <c r="AE43" s="111">
        <v>246.91390800000002</v>
      </c>
      <c r="AF43" s="135">
        <v>39</v>
      </c>
      <c r="AG43" s="19"/>
      <c r="AH43" s="131"/>
      <c r="AJ43" s="21"/>
    </row>
    <row r="44" spans="1:36" s="20" customFormat="1" ht="18" customHeight="1">
      <c r="A44" s="289"/>
      <c r="B44" s="291"/>
      <c r="C44" s="113" t="s">
        <v>51</v>
      </c>
      <c r="D44" s="100">
        <v>40</v>
      </c>
      <c r="E44" s="140">
        <f>Energiebilanz_Joule!E44</f>
        <v>0</v>
      </c>
      <c r="F44" s="102">
        <f>Energiebilanz_Joule!F44</f>
        <v>0</v>
      </c>
      <c r="G44" s="101">
        <f>Energiebilanz_Joule!G44</f>
        <v>0</v>
      </c>
      <c r="H44" s="98">
        <f>Energiebilanz_Joule!H44</f>
        <v>0</v>
      </c>
      <c r="I44" s="101">
        <f>Energiebilanz_Joule!I44</f>
        <v>0</v>
      </c>
      <c r="J44" s="101">
        <f>Energiebilanz_Joule!J44</f>
        <v>0</v>
      </c>
      <c r="K44" s="101">
        <f>Energiebilanz_Joule!K44</f>
        <v>0</v>
      </c>
      <c r="L44" s="101">
        <f>Energiebilanz_Joule!L44</f>
        <v>0.40180406939088537</v>
      </c>
      <c r="M44" s="101">
        <v>0</v>
      </c>
      <c r="N44" s="101">
        <f>Energiebilanz_Joule!N44</f>
        <v>7.8754400000000002</v>
      </c>
      <c r="O44" s="101">
        <f>Energiebilanz_Joule!O44</f>
        <v>160.29080999999999</v>
      </c>
      <c r="P44" s="101">
        <f>Energiebilanz_Joule!P44</f>
        <v>1193.8879999999999</v>
      </c>
      <c r="Q44" s="101">
        <f>Energiebilanz_Joule!Q44</f>
        <v>201.5239</v>
      </c>
      <c r="R44" s="101">
        <f>Energiebilanz_Joule!R44</f>
        <v>1.8500000000000001E-3</v>
      </c>
      <c r="S44" s="102">
        <f>Energiebilanz_Joule!S44</f>
        <v>10046.035330000001</v>
      </c>
      <c r="T44" s="102">
        <f>Energiebilanz_Joule!T44</f>
        <v>5040.88112</v>
      </c>
      <c r="U44" s="101">
        <f>Energiebilanz_Joule!U44</f>
        <v>8.4930000000000003</v>
      </c>
      <c r="V44" s="101">
        <f>Energiebilanz_Joule!V44</f>
        <v>0</v>
      </c>
      <c r="W44" s="101">
        <f>Energiebilanz_Joule!W44</f>
        <v>0</v>
      </c>
      <c r="X44" s="101">
        <f>Energiebilanz_Joule!X44</f>
        <v>0</v>
      </c>
      <c r="Y44" s="101">
        <f>Energiebilanz_Joule!Y44</f>
        <v>2.1048326430269961E-2</v>
      </c>
      <c r="Z44" s="102">
        <f>Energiebilanz_Joule!Z44</f>
        <v>0</v>
      </c>
      <c r="AA44" s="101">
        <f>Energiebilanz_Joule!AA44</f>
        <v>4894.3255430967456</v>
      </c>
      <c r="AB44" s="101">
        <f>Energiebilanz_Joule!AB44</f>
        <v>0</v>
      </c>
      <c r="AC44" s="101">
        <f>Energiebilanz_Joule!AC44</f>
        <v>3327.9746220000002</v>
      </c>
      <c r="AD44" s="98">
        <f>Energiebilanz_Joule!AD44</f>
        <v>0</v>
      </c>
      <c r="AE44" s="102">
        <v>24881.712467492565</v>
      </c>
      <c r="AF44" s="139">
        <v>40</v>
      </c>
      <c r="AG44" s="19"/>
      <c r="AH44" s="131"/>
      <c r="AJ44" s="21"/>
    </row>
    <row r="45" spans="1:36" s="20" customFormat="1" ht="18" customHeight="1">
      <c r="A45" s="290"/>
      <c r="B45" s="123"/>
      <c r="C45" s="114" t="s">
        <v>52</v>
      </c>
      <c r="D45" s="100">
        <v>41</v>
      </c>
      <c r="E45" s="217">
        <f>Energiebilanz_Joule!E45</f>
        <v>0</v>
      </c>
      <c r="F45" s="111">
        <f>Energiebilanz_Joule!F45</f>
        <v>0</v>
      </c>
      <c r="G45" s="110">
        <f>Energiebilanz_Joule!G45</f>
        <v>0</v>
      </c>
      <c r="H45" s="91">
        <f>Energiebilanz_Joule!H45</f>
        <v>0</v>
      </c>
      <c r="I45" s="110">
        <f>Energiebilanz_Joule!I45</f>
        <v>0</v>
      </c>
      <c r="J45" s="110">
        <f>Energiebilanz_Joule!J45</f>
        <v>0</v>
      </c>
      <c r="K45" s="110">
        <f>Energiebilanz_Joule!K45</f>
        <v>0</v>
      </c>
      <c r="L45" s="110">
        <f>Energiebilanz_Joule!L45</f>
        <v>0</v>
      </c>
      <c r="M45" s="110">
        <v>0</v>
      </c>
      <c r="N45" s="110">
        <f>Energiebilanz_Joule!N45</f>
        <v>0</v>
      </c>
      <c r="O45" s="110">
        <f>Energiebilanz_Joule!O45</f>
        <v>0</v>
      </c>
      <c r="P45" s="110">
        <f>Energiebilanz_Joule!P45</f>
        <v>0</v>
      </c>
      <c r="Q45" s="110">
        <f>Energiebilanz_Joule!Q45</f>
        <v>0</v>
      </c>
      <c r="R45" s="110">
        <f>Energiebilanz_Joule!R45</f>
        <v>0</v>
      </c>
      <c r="S45" s="111">
        <f>Energiebilanz_Joule!S45</f>
        <v>0</v>
      </c>
      <c r="T45" s="111">
        <f>Energiebilanz_Joule!T45</f>
        <v>0.93080276869213663</v>
      </c>
      <c r="U45" s="110">
        <f>Energiebilanz_Joule!U45</f>
        <v>30.535</v>
      </c>
      <c r="V45" s="110">
        <f>Energiebilanz_Joule!V45</f>
        <v>0</v>
      </c>
      <c r="W45" s="110">
        <f>Energiebilanz_Joule!W45</f>
        <v>0</v>
      </c>
      <c r="X45" s="110">
        <f>Energiebilanz_Joule!X45</f>
        <v>0</v>
      </c>
      <c r="Y45" s="87">
        <f>Energiebilanz_Joule!Y45</f>
        <v>0</v>
      </c>
      <c r="Z45" s="111">
        <f>Energiebilanz_Joule!Z45</f>
        <v>0</v>
      </c>
      <c r="AA45" s="110">
        <f>Energiebilanz_Joule!AA45</f>
        <v>1419.1761646482855</v>
      </c>
      <c r="AB45" s="110">
        <f>Energiebilanz_Joule!AB45</f>
        <v>0</v>
      </c>
      <c r="AC45" s="110">
        <f>Energiebilanz_Joule!AC45</f>
        <v>2626.8552</v>
      </c>
      <c r="AD45" s="91">
        <f>Energiebilanz_Joule!AD45</f>
        <v>0</v>
      </c>
      <c r="AE45" s="111">
        <v>4077.4971674169774</v>
      </c>
      <c r="AF45" s="138">
        <v>41</v>
      </c>
      <c r="AG45" s="19"/>
      <c r="AH45" s="131"/>
      <c r="AJ45" s="21"/>
    </row>
    <row r="46" spans="1:36" s="20" customFormat="1" ht="18" customHeight="1">
      <c r="A46" s="124"/>
      <c r="B46" s="125"/>
      <c r="C46" s="115" t="s">
        <v>53</v>
      </c>
      <c r="D46" s="100">
        <v>42</v>
      </c>
      <c r="E46" s="140">
        <f>Energiebilanz_Joule!E46</f>
        <v>34.919664000000004</v>
      </c>
      <c r="F46" s="102">
        <f>Energiebilanz_Joule!F46</f>
        <v>750.81849</v>
      </c>
      <c r="G46" s="101">
        <f>Energiebilanz_Joule!G46</f>
        <v>25.794947279999995</v>
      </c>
      <c r="H46" s="102">
        <f>Energiebilanz_Joule!H46</f>
        <v>359.90269688000001</v>
      </c>
      <c r="I46" s="101">
        <f>Energiebilanz_Joule!I46</f>
        <v>0</v>
      </c>
      <c r="J46" s="101">
        <f>Energiebilanz_Joule!J46</f>
        <v>594.70052298387907</v>
      </c>
      <c r="K46" s="101">
        <f>Energiebilanz_Joule!K46</f>
        <v>13229.723576928982</v>
      </c>
      <c r="L46" s="101">
        <f>Energiebilanz_Joule!L46</f>
        <v>35425.7141356266</v>
      </c>
      <c r="M46" s="101">
        <v>1365.5343089325611</v>
      </c>
      <c r="N46" s="101">
        <f>Energiebilanz_Joule!N46</f>
        <v>6944.0366581051358</v>
      </c>
      <c r="O46" s="101">
        <f>Energiebilanz_Joule!O46</f>
        <v>1268.9487199999999</v>
      </c>
      <c r="P46" s="101">
        <f>Energiebilanz_Joule!P46</f>
        <v>2554.04079</v>
      </c>
      <c r="Q46" s="101">
        <f>Energiebilanz_Joule!Q46</f>
        <v>8324.4973305901767</v>
      </c>
      <c r="R46" s="101">
        <f>Energiebilanz_Joule!R46</f>
        <v>464.57233019819336</v>
      </c>
      <c r="S46" s="102">
        <f>Energiebilanz_Joule!S46</f>
        <v>0</v>
      </c>
      <c r="T46" s="102">
        <f>Energiebilanz_Joule!T46</f>
        <v>48658.041764987138</v>
      </c>
      <c r="U46" s="101">
        <f>Energiebilanz_Joule!U46</f>
        <v>86.18950000000001</v>
      </c>
      <c r="V46" s="101">
        <f>Energiebilanz_Joule!V46</f>
        <v>0</v>
      </c>
      <c r="W46" s="101">
        <f>Energiebilanz_Joule!W46</f>
        <v>0</v>
      </c>
      <c r="X46" s="101">
        <f>Energiebilanz_Joule!X46</f>
        <v>126</v>
      </c>
      <c r="Y46" s="101">
        <f>Energiebilanz_Joule!Y46</f>
        <v>3510.6540938021926</v>
      </c>
      <c r="Z46" s="102">
        <f>Energiebilanz_Joule!Z46</f>
        <v>379.50714291059381</v>
      </c>
      <c r="AA46" s="101">
        <f>Energiebilanz_Joule!AA46</f>
        <v>44728.466130400004</v>
      </c>
      <c r="AB46" s="101">
        <f>Energiebilanz_Joule!AB46</f>
        <v>0</v>
      </c>
      <c r="AC46" s="101">
        <f>Energiebilanz_Joule!AC46</f>
        <v>15996.04845</v>
      </c>
      <c r="AD46" s="98">
        <f>Energiebilanz_Joule!AD46</f>
        <v>0</v>
      </c>
      <c r="AE46" s="102">
        <v>184828.11125362545</v>
      </c>
      <c r="AF46" s="139">
        <v>42</v>
      </c>
      <c r="AG46" s="19"/>
      <c r="AH46" s="131"/>
    </row>
    <row r="47" spans="1:36" s="20" customFormat="1" ht="18" customHeight="1">
      <c r="A47" s="126"/>
      <c r="B47" s="125"/>
      <c r="C47" s="116" t="s">
        <v>54</v>
      </c>
      <c r="D47" s="93">
        <v>43</v>
      </c>
      <c r="E47" s="217">
        <f>Energiebilanz_Joule!E47</f>
        <v>0</v>
      </c>
      <c r="F47" s="111">
        <f>Energiebilanz_Joule!F47</f>
        <v>750.81849</v>
      </c>
      <c r="G47" s="110">
        <f>Energiebilanz_Joule!G47</f>
        <v>0</v>
      </c>
      <c r="H47" s="111">
        <f>Energiebilanz_Joule!H47</f>
        <v>209.25442687999998</v>
      </c>
      <c r="I47" s="110">
        <f>Energiebilanz_Joule!I47</f>
        <v>0</v>
      </c>
      <c r="J47" s="110">
        <f>Energiebilanz_Joule!J47</f>
        <v>594.70052298387907</v>
      </c>
      <c r="K47" s="110">
        <f>Energiebilanz_Joule!K47</f>
        <v>0</v>
      </c>
      <c r="L47" s="110">
        <f>Energiebilanz_Joule!L47</f>
        <v>0</v>
      </c>
      <c r="M47" s="110">
        <v>0</v>
      </c>
      <c r="N47" s="110">
        <f>Energiebilanz_Joule!N47</f>
        <v>3.2799999999999996E-2</v>
      </c>
      <c r="O47" s="110">
        <f>Energiebilanz_Joule!O47</f>
        <v>1268.9487199999999</v>
      </c>
      <c r="P47" s="110">
        <f>Energiebilanz_Joule!P47</f>
        <v>2554.04079</v>
      </c>
      <c r="Q47" s="110">
        <f>Energiebilanz_Joule!Q47</f>
        <v>8304.2972300000001</v>
      </c>
      <c r="R47" s="110">
        <f>Energiebilanz_Joule!R47</f>
        <v>0</v>
      </c>
      <c r="S47" s="111">
        <f>Energiebilanz_Joule!S47</f>
        <v>0</v>
      </c>
      <c r="T47" s="111">
        <f>Energiebilanz_Joule!T47</f>
        <v>6732.6999000000005</v>
      </c>
      <c r="U47" s="110">
        <f>Energiebilanz_Joule!U47</f>
        <v>0</v>
      </c>
      <c r="V47" s="110">
        <f>Energiebilanz_Joule!V47</f>
        <v>0</v>
      </c>
      <c r="W47" s="110">
        <f>Energiebilanz_Joule!W47</f>
        <v>0</v>
      </c>
      <c r="X47" s="110">
        <f>Energiebilanz_Joule!X47</f>
        <v>0</v>
      </c>
      <c r="Y47" s="87">
        <f>Energiebilanz_Joule!Y47</f>
        <v>0</v>
      </c>
      <c r="Z47" s="111">
        <f>Energiebilanz_Joule!Z47</f>
        <v>0</v>
      </c>
      <c r="AA47" s="110">
        <f>Energiebilanz_Joule!AA47</f>
        <v>0</v>
      </c>
      <c r="AB47" s="110">
        <f>Energiebilanz_Joule!AB47</f>
        <v>0</v>
      </c>
      <c r="AC47" s="110">
        <f>Energiebilanz_Joule!AC47</f>
        <v>0</v>
      </c>
      <c r="AD47" s="91">
        <f>Energiebilanz_Joule!AD47</f>
        <v>0</v>
      </c>
      <c r="AE47" s="111">
        <v>20414.792879863879</v>
      </c>
      <c r="AF47" s="138">
        <v>43</v>
      </c>
      <c r="AG47" s="19"/>
      <c r="AH47" s="131"/>
      <c r="AJ47" s="21"/>
    </row>
    <row r="48" spans="1:36" s="20" customFormat="1" ht="18" customHeight="1">
      <c r="A48" s="127"/>
      <c r="B48" s="128"/>
      <c r="C48" s="114" t="s">
        <v>55</v>
      </c>
      <c r="D48" s="100">
        <v>44</v>
      </c>
      <c r="E48" s="140">
        <f>Energiebilanz_Joule!E48</f>
        <v>0</v>
      </c>
      <c r="F48" s="102">
        <f>Energiebilanz_Joule!F48</f>
        <v>0</v>
      </c>
      <c r="G48" s="101">
        <f>Energiebilanz_Joule!G48</f>
        <v>0</v>
      </c>
      <c r="H48" s="98">
        <f>Energiebilanz_Joule!H48</f>
        <v>0</v>
      </c>
      <c r="I48" s="101">
        <f>Energiebilanz_Joule!I48</f>
        <v>0</v>
      </c>
      <c r="J48" s="101">
        <f>Energiebilanz_Joule!J48</f>
        <v>0</v>
      </c>
      <c r="K48" s="101">
        <f>Energiebilanz_Joule!K48</f>
        <v>0</v>
      </c>
      <c r="L48" s="101">
        <f>Energiebilanz_Joule!L48</f>
        <v>0</v>
      </c>
      <c r="M48" s="101">
        <v>0</v>
      </c>
      <c r="N48" s="101">
        <f>Energiebilanz_Joule!N48</f>
        <v>0</v>
      </c>
      <c r="O48" s="101">
        <f>Energiebilanz_Joule!O48</f>
        <v>0</v>
      </c>
      <c r="P48" s="101">
        <f>Energiebilanz_Joule!P48</f>
        <v>0</v>
      </c>
      <c r="Q48" s="101">
        <f>Energiebilanz_Joule!Q48</f>
        <v>0</v>
      </c>
      <c r="R48" s="101">
        <f>Energiebilanz_Joule!R48</f>
        <v>0</v>
      </c>
      <c r="S48" s="102">
        <f>Energiebilanz_Joule!S48</f>
        <v>0</v>
      </c>
      <c r="T48" s="102">
        <f>Energiebilanz_Joule!T48</f>
        <v>0</v>
      </c>
      <c r="U48" s="101">
        <f>Energiebilanz_Joule!U48</f>
        <v>0</v>
      </c>
      <c r="V48" s="101">
        <f>Energiebilanz_Joule!V48</f>
        <v>0</v>
      </c>
      <c r="W48" s="101">
        <f>Energiebilanz_Joule!W48</f>
        <v>0</v>
      </c>
      <c r="X48" s="101">
        <f>Energiebilanz_Joule!X48</f>
        <v>0</v>
      </c>
      <c r="Y48" s="97">
        <f>Energiebilanz_Joule!Y48</f>
        <v>0</v>
      </c>
      <c r="Z48" s="102">
        <f>Energiebilanz_Joule!Z48</f>
        <v>0</v>
      </c>
      <c r="AA48" s="101">
        <f>Energiebilanz_Joule!AA48</f>
        <v>0</v>
      </c>
      <c r="AB48" s="101">
        <f>Energiebilanz_Joule!AB48</f>
        <v>0</v>
      </c>
      <c r="AC48" s="101">
        <f>Energiebilanz_Joule!AC48</f>
        <v>0</v>
      </c>
      <c r="AD48" s="98">
        <f>Energiebilanz_Joule!AD48</f>
        <v>0</v>
      </c>
      <c r="AE48" s="102">
        <v>0</v>
      </c>
      <c r="AF48" s="138">
        <v>44</v>
      </c>
      <c r="AG48" s="19"/>
      <c r="AH48" s="131"/>
    </row>
    <row r="49" spans="1:36" s="20" customFormat="1" ht="18" customHeight="1">
      <c r="A49" s="288" t="s">
        <v>56</v>
      </c>
      <c r="B49" s="123"/>
      <c r="C49" s="117" t="s">
        <v>56</v>
      </c>
      <c r="D49" s="93">
        <v>45</v>
      </c>
      <c r="E49" s="140">
        <f>Energiebilanz_Joule!E49</f>
        <v>34.919664000000004</v>
      </c>
      <c r="F49" s="102">
        <f>Energiebilanz_Joule!F49</f>
        <v>0</v>
      </c>
      <c r="G49" s="101">
        <f>Energiebilanz_Joule!G49</f>
        <v>25.794947279999995</v>
      </c>
      <c r="H49" s="102">
        <f>Energiebilanz_Joule!H49</f>
        <v>150.64827</v>
      </c>
      <c r="I49" s="101">
        <f>Energiebilanz_Joule!I49</f>
        <v>0</v>
      </c>
      <c r="J49" s="101">
        <f>Energiebilanz_Joule!J49</f>
        <v>0</v>
      </c>
      <c r="K49" s="101">
        <f>Energiebilanz_Joule!K49</f>
        <v>13229.723576928982</v>
      </c>
      <c r="L49" s="101">
        <f>Energiebilanz_Joule!L49</f>
        <v>35425.7141356266</v>
      </c>
      <c r="M49" s="101">
        <v>1365.5343089325611</v>
      </c>
      <c r="N49" s="101">
        <f>Energiebilanz_Joule!N49</f>
        <v>6944.0038581051358</v>
      </c>
      <c r="O49" s="101">
        <f>Energiebilanz_Joule!O49</f>
        <v>0</v>
      </c>
      <c r="P49" s="101">
        <f>Energiebilanz_Joule!P49</f>
        <v>0</v>
      </c>
      <c r="Q49" s="101">
        <f>Energiebilanz_Joule!Q49</f>
        <v>20.20010059017595</v>
      </c>
      <c r="R49" s="101">
        <f>Energiebilanz_Joule!R49</f>
        <v>464.57233019819336</v>
      </c>
      <c r="S49" s="102">
        <f>Energiebilanz_Joule!S49</f>
        <v>0</v>
      </c>
      <c r="T49" s="102">
        <f>Energiebilanz_Joule!T49</f>
        <v>41925.341864987138</v>
      </c>
      <c r="U49" s="101">
        <f>Energiebilanz_Joule!U49</f>
        <v>86.18950000000001</v>
      </c>
      <c r="V49" s="101">
        <f>Energiebilanz_Joule!V49</f>
        <v>0</v>
      </c>
      <c r="W49" s="101">
        <f>Energiebilanz_Joule!W49</f>
        <v>0</v>
      </c>
      <c r="X49" s="101">
        <f>Energiebilanz_Joule!X49</f>
        <v>126</v>
      </c>
      <c r="Y49" s="101">
        <f>Energiebilanz_Joule!Y49</f>
        <v>3510.6540938021926</v>
      </c>
      <c r="Z49" s="102">
        <f>Energiebilanz_Joule!Z49</f>
        <v>379.50714291059381</v>
      </c>
      <c r="AA49" s="101">
        <f>Energiebilanz_Joule!AA49</f>
        <v>44728.466130400004</v>
      </c>
      <c r="AB49" s="101">
        <f>Energiebilanz_Joule!AB49</f>
        <v>0</v>
      </c>
      <c r="AC49" s="101">
        <f>Energiebilanz_Joule!AC49</f>
        <v>15996.04845</v>
      </c>
      <c r="AD49" s="98">
        <f>Energiebilanz_Joule!AD49</f>
        <v>0</v>
      </c>
      <c r="AE49" s="102">
        <v>164413.31837376155</v>
      </c>
      <c r="AF49" s="135">
        <v>45</v>
      </c>
      <c r="AG49" s="19"/>
      <c r="AH49" s="131"/>
    </row>
    <row r="50" spans="1:36" s="20" customFormat="1" ht="18" customHeight="1">
      <c r="A50" s="289"/>
      <c r="B50" s="283" t="s">
        <v>70</v>
      </c>
      <c r="C50" s="106" t="s">
        <v>6</v>
      </c>
      <c r="D50" s="90">
        <v>46</v>
      </c>
      <c r="E50" s="214">
        <f>Energiebilanz_Joule!E50</f>
        <v>0</v>
      </c>
      <c r="F50" s="91">
        <f>Energiebilanz_Joule!F50</f>
        <v>0</v>
      </c>
      <c r="G50" s="87">
        <f>Energiebilanz_Joule!G50</f>
        <v>0</v>
      </c>
      <c r="H50" s="91">
        <f>Energiebilanz_Joule!H50</f>
        <v>0</v>
      </c>
      <c r="I50" s="87">
        <f>Energiebilanz_Joule!I50</f>
        <v>0</v>
      </c>
      <c r="J50" s="87">
        <f>Energiebilanz_Joule!J50</f>
        <v>0</v>
      </c>
      <c r="K50" s="87">
        <f>Energiebilanz_Joule!K50</f>
        <v>0</v>
      </c>
      <c r="L50" s="87">
        <f>Energiebilanz_Joule!L50</f>
        <v>0</v>
      </c>
      <c r="M50" s="87">
        <f>Energiebilanz_Joule!M50</f>
        <v>0</v>
      </c>
      <c r="N50" s="87">
        <f>Energiebilanz_Joule!N50</f>
        <v>1.70303</v>
      </c>
      <c r="O50" s="87">
        <f>Energiebilanz_Joule!O50</f>
        <v>0</v>
      </c>
      <c r="P50" s="87">
        <f>Energiebilanz_Joule!P50</f>
        <v>0</v>
      </c>
      <c r="Q50" s="87">
        <f>Energiebilanz_Joule!Q50</f>
        <v>0</v>
      </c>
      <c r="R50" s="87">
        <f>Energiebilanz_Joule!R50</f>
        <v>0</v>
      </c>
      <c r="S50" s="91">
        <f>Energiebilanz_Joule!S50</f>
        <v>0</v>
      </c>
      <c r="T50" s="91">
        <f>Energiebilanz_Joule!T50</f>
        <v>5.6810100000000006</v>
      </c>
      <c r="U50" s="87">
        <f>Energiebilanz_Joule!U50</f>
        <v>0</v>
      </c>
      <c r="V50" s="87">
        <f>Energiebilanz_Joule!V50</f>
        <v>0</v>
      </c>
      <c r="W50" s="87">
        <f>Energiebilanz_Joule!W50</f>
        <v>0</v>
      </c>
      <c r="X50" s="87">
        <f>Energiebilanz_Joule!X50</f>
        <v>0</v>
      </c>
      <c r="Y50" s="87">
        <f>Energiebilanz_Joule!Y50</f>
        <v>0</v>
      </c>
      <c r="Z50" s="91">
        <f>Energiebilanz_Joule!Z50</f>
        <v>0</v>
      </c>
      <c r="AA50" s="87">
        <f>Energiebilanz_Joule!AA50</f>
        <v>20.234999999999999</v>
      </c>
      <c r="AB50" s="87">
        <f>Energiebilanz_Joule!AB50</f>
        <v>0</v>
      </c>
      <c r="AC50" s="87">
        <f>Energiebilanz_Joule!AC50</f>
        <v>11.7324</v>
      </c>
      <c r="AD50" s="91">
        <f>Energiebilanz_Joule!AD50</f>
        <v>0</v>
      </c>
      <c r="AE50" s="111">
        <f>Energiebilanz_Joule!AE50</f>
        <v>39.351439999999997</v>
      </c>
      <c r="AF50" s="141">
        <v>46</v>
      </c>
      <c r="AG50" s="26"/>
      <c r="AH50" s="131"/>
    </row>
    <row r="51" spans="1:36" s="20" customFormat="1" ht="18" customHeight="1">
      <c r="A51" s="289"/>
      <c r="B51" s="284"/>
      <c r="C51" s="105" t="s">
        <v>215</v>
      </c>
      <c r="D51" s="90">
        <v>47</v>
      </c>
      <c r="E51" s="214">
        <f>Energiebilanz_Joule!E51</f>
        <v>0</v>
      </c>
      <c r="F51" s="91">
        <f>Energiebilanz_Joule!F51</f>
        <v>0</v>
      </c>
      <c r="G51" s="87">
        <f>Energiebilanz_Joule!G51</f>
        <v>0</v>
      </c>
      <c r="H51" s="91">
        <f>Energiebilanz_Joule!H51</f>
        <v>0</v>
      </c>
      <c r="I51" s="87">
        <f>Energiebilanz_Joule!I51</f>
        <v>0</v>
      </c>
      <c r="J51" s="87">
        <f>Energiebilanz_Joule!J51</f>
        <v>0</v>
      </c>
      <c r="K51" s="87">
        <f>Energiebilanz_Joule!K51</f>
        <v>0</v>
      </c>
      <c r="L51" s="87">
        <f>Energiebilanz_Joule!L51</f>
        <v>0</v>
      </c>
      <c r="M51" s="87">
        <f>Energiebilanz_Joule!M51</f>
        <v>0</v>
      </c>
      <c r="N51" s="87">
        <f>Energiebilanz_Joule!N51</f>
        <v>26.388630000000003</v>
      </c>
      <c r="O51" s="87">
        <f>Energiebilanz_Joule!O51</f>
        <v>0</v>
      </c>
      <c r="P51" s="87">
        <f>Energiebilanz_Joule!P51</f>
        <v>0</v>
      </c>
      <c r="Q51" s="87">
        <f>Energiebilanz_Joule!Q51</f>
        <v>0</v>
      </c>
      <c r="R51" s="87">
        <f>Energiebilanz_Joule!R51</f>
        <v>0</v>
      </c>
      <c r="S51" s="91">
        <f>Energiebilanz_Joule!S51</f>
        <v>0</v>
      </c>
      <c r="T51" s="91">
        <f>Energiebilanz_Joule!T51</f>
        <v>476.58805999999998</v>
      </c>
      <c r="U51" s="87">
        <f>Energiebilanz_Joule!U51</f>
        <v>0</v>
      </c>
      <c r="V51" s="87">
        <f>Energiebilanz_Joule!V51</f>
        <v>0</v>
      </c>
      <c r="W51" s="87">
        <f>Energiebilanz_Joule!W51</f>
        <v>0</v>
      </c>
      <c r="X51" s="87">
        <f>Energiebilanz_Joule!X51</f>
        <v>0</v>
      </c>
      <c r="Y51" s="87">
        <f>Energiebilanz_Joule!Y51</f>
        <v>0</v>
      </c>
      <c r="Z51" s="91">
        <f>Energiebilanz_Joule!Z51</f>
        <v>0</v>
      </c>
      <c r="AA51" s="87">
        <f>Energiebilanz_Joule!AA51</f>
        <v>164.441</v>
      </c>
      <c r="AB51" s="87">
        <f>Energiebilanz_Joule!AB51</f>
        <v>0</v>
      </c>
      <c r="AC51" s="87">
        <f>Energiebilanz_Joule!AC51</f>
        <v>0.58071000000000006</v>
      </c>
      <c r="AD51" s="91">
        <f>Energiebilanz_Joule!AD51</f>
        <v>0</v>
      </c>
      <c r="AE51" s="111">
        <f>Energiebilanz_Joule!AE51</f>
        <v>667.99839999999995</v>
      </c>
      <c r="AF51" s="135">
        <v>47</v>
      </c>
      <c r="AG51" s="26"/>
      <c r="AH51" s="131"/>
    </row>
    <row r="52" spans="1:36" s="20" customFormat="1" ht="18" customHeight="1">
      <c r="A52" s="289"/>
      <c r="B52" s="284"/>
      <c r="C52" s="105" t="s">
        <v>216</v>
      </c>
      <c r="D52" s="90">
        <v>48</v>
      </c>
      <c r="E52" s="214">
        <f>Energiebilanz_Joule!E52</f>
        <v>0</v>
      </c>
      <c r="F52" s="91">
        <f>Energiebilanz_Joule!F52</f>
        <v>0</v>
      </c>
      <c r="G52" s="87">
        <f>Energiebilanz_Joule!G52</f>
        <v>0</v>
      </c>
      <c r="H52" s="91">
        <f>Energiebilanz_Joule!H52</f>
        <v>0</v>
      </c>
      <c r="I52" s="87">
        <f>Energiebilanz_Joule!I52</f>
        <v>0</v>
      </c>
      <c r="J52" s="87">
        <f>Energiebilanz_Joule!J52</f>
        <v>0</v>
      </c>
      <c r="K52" s="87">
        <f>Energiebilanz_Joule!K52</f>
        <v>0</v>
      </c>
      <c r="L52" s="87">
        <f>Energiebilanz_Joule!L52</f>
        <v>0</v>
      </c>
      <c r="M52" s="87">
        <f>Energiebilanz_Joule!M52</f>
        <v>0</v>
      </c>
      <c r="N52" s="87">
        <f>Energiebilanz_Joule!N52</f>
        <v>7.5662099999999999</v>
      </c>
      <c r="O52" s="87">
        <f>Energiebilanz_Joule!O52</f>
        <v>0</v>
      </c>
      <c r="P52" s="87">
        <f>Energiebilanz_Joule!P52</f>
        <v>0</v>
      </c>
      <c r="Q52" s="87">
        <f>Energiebilanz_Joule!Q52</f>
        <v>0</v>
      </c>
      <c r="R52" s="87">
        <f>Energiebilanz_Joule!R52</f>
        <v>0</v>
      </c>
      <c r="S52" s="91">
        <f>Energiebilanz_Joule!S52</f>
        <v>0</v>
      </c>
      <c r="T52" s="91">
        <f>Energiebilanz_Joule!T52</f>
        <v>301.76988</v>
      </c>
      <c r="U52" s="87">
        <f>Energiebilanz_Joule!U52</f>
        <v>0</v>
      </c>
      <c r="V52" s="87">
        <f>Energiebilanz_Joule!V52</f>
        <v>0</v>
      </c>
      <c r="W52" s="87">
        <f>Energiebilanz_Joule!W52</f>
        <v>0</v>
      </c>
      <c r="X52" s="87">
        <f>Energiebilanz_Joule!X52</f>
        <v>0</v>
      </c>
      <c r="Y52" s="87">
        <f>Energiebilanz_Joule!Y52</f>
        <v>0</v>
      </c>
      <c r="Z52" s="91">
        <f>Energiebilanz_Joule!Z52</f>
        <v>0</v>
      </c>
      <c r="AA52" s="87">
        <f>Energiebilanz_Joule!AA52</f>
        <v>183.816</v>
      </c>
      <c r="AB52" s="87">
        <f>Energiebilanz_Joule!AB52</f>
        <v>0</v>
      </c>
      <c r="AC52" s="87">
        <f>Energiebilanz_Joule!AC52</f>
        <v>5.0688000000000004</v>
      </c>
      <c r="AD52" s="91">
        <f>Energiebilanz_Joule!AD52</f>
        <v>0</v>
      </c>
      <c r="AE52" s="111">
        <f>Energiebilanz_Joule!AE52</f>
        <v>498.22089000000005</v>
      </c>
      <c r="AF52" s="135">
        <v>48</v>
      </c>
      <c r="AG52" s="26"/>
      <c r="AH52" s="131"/>
    </row>
    <row r="53" spans="1:36" s="20" customFormat="1" ht="18" customHeight="1">
      <c r="A53" s="289"/>
      <c r="B53" s="284"/>
      <c r="C53" s="105" t="s">
        <v>7</v>
      </c>
      <c r="D53" s="90">
        <v>49</v>
      </c>
      <c r="E53" s="214">
        <f>Energiebilanz_Joule!E53</f>
        <v>0</v>
      </c>
      <c r="F53" s="91">
        <f>Energiebilanz_Joule!F53</f>
        <v>0</v>
      </c>
      <c r="G53" s="87">
        <f>Energiebilanz_Joule!G53</f>
        <v>0</v>
      </c>
      <c r="H53" s="91">
        <f>Energiebilanz_Joule!H53</f>
        <v>0</v>
      </c>
      <c r="I53" s="87">
        <f>Energiebilanz_Joule!I53</f>
        <v>0</v>
      </c>
      <c r="J53" s="87">
        <f>Energiebilanz_Joule!J53</f>
        <v>0</v>
      </c>
      <c r="K53" s="87">
        <f>Energiebilanz_Joule!K53</f>
        <v>0</v>
      </c>
      <c r="L53" s="87">
        <f>Energiebilanz_Joule!L53</f>
        <v>0</v>
      </c>
      <c r="M53" s="87">
        <f>Energiebilanz_Joule!M53</f>
        <v>0</v>
      </c>
      <c r="N53" s="87">
        <f>Energiebilanz_Joule!N53</f>
        <v>16.00741</v>
      </c>
      <c r="O53" s="87">
        <f>Energiebilanz_Joule!O53</f>
        <v>0</v>
      </c>
      <c r="P53" s="87">
        <f>Energiebilanz_Joule!P53</f>
        <v>0</v>
      </c>
      <c r="Q53" s="87">
        <f>Energiebilanz_Joule!Q53</f>
        <v>0</v>
      </c>
      <c r="R53" s="87">
        <f>Energiebilanz_Joule!R53</f>
        <v>0.31090000000000001</v>
      </c>
      <c r="S53" s="91">
        <f>Energiebilanz_Joule!S53</f>
        <v>0</v>
      </c>
      <c r="T53" s="91">
        <f>Energiebilanz_Joule!T53</f>
        <v>459.03560000000004</v>
      </c>
      <c r="U53" s="87">
        <f>Energiebilanz_Joule!U53</f>
        <v>0</v>
      </c>
      <c r="V53" s="87">
        <f>Energiebilanz_Joule!V53</f>
        <v>0</v>
      </c>
      <c r="W53" s="87">
        <f>Energiebilanz_Joule!W53</f>
        <v>0</v>
      </c>
      <c r="X53" s="87">
        <f>Energiebilanz_Joule!X53</f>
        <v>0</v>
      </c>
      <c r="Y53" s="87">
        <f>Energiebilanz_Joule!Y53</f>
        <v>0</v>
      </c>
      <c r="Z53" s="91">
        <f>Energiebilanz_Joule!Z53</f>
        <v>0</v>
      </c>
      <c r="AA53" s="87">
        <f>Energiebilanz_Joule!AA53</f>
        <v>427.30699999999996</v>
      </c>
      <c r="AB53" s="87">
        <f>Energiebilanz_Joule!AB53</f>
        <v>0</v>
      </c>
      <c r="AC53" s="87">
        <f>Energiebilanz_Joule!AC53</f>
        <v>146.87719000000001</v>
      </c>
      <c r="AD53" s="91">
        <f>Energiebilanz_Joule!AD53</f>
        <v>0</v>
      </c>
      <c r="AE53" s="111">
        <f>Energiebilanz_Joule!AE53</f>
        <v>1049.5381</v>
      </c>
      <c r="AF53" s="135">
        <v>49</v>
      </c>
      <c r="AG53" s="26"/>
      <c r="AH53" s="131"/>
    </row>
    <row r="54" spans="1:36" s="20" customFormat="1" ht="18" customHeight="1">
      <c r="A54" s="289"/>
      <c r="B54" s="284"/>
      <c r="C54" s="118" t="s">
        <v>96</v>
      </c>
      <c r="D54" s="90">
        <v>50</v>
      </c>
      <c r="E54" s="214">
        <f>Energiebilanz_Joule!E54</f>
        <v>0</v>
      </c>
      <c r="F54" s="91">
        <f>Energiebilanz_Joule!F54</f>
        <v>0</v>
      </c>
      <c r="G54" s="87">
        <f>Energiebilanz_Joule!G54</f>
        <v>0</v>
      </c>
      <c r="H54" s="91">
        <f>Energiebilanz_Joule!H54</f>
        <v>150.64827</v>
      </c>
      <c r="I54" s="87">
        <f>Energiebilanz_Joule!I54</f>
        <v>0</v>
      </c>
      <c r="J54" s="87">
        <f>Energiebilanz_Joule!J54</f>
        <v>0</v>
      </c>
      <c r="K54" s="87">
        <f>Energiebilanz_Joule!K54</f>
        <v>0</v>
      </c>
      <c r="L54" s="87">
        <f>Energiebilanz_Joule!L54</f>
        <v>0</v>
      </c>
      <c r="M54" s="87">
        <f>Energiebilanz_Joule!M54</f>
        <v>0</v>
      </c>
      <c r="N54" s="87">
        <f>Energiebilanz_Joule!N54</f>
        <v>30.220829999999999</v>
      </c>
      <c r="O54" s="87">
        <f>Energiebilanz_Joule!O54</f>
        <v>0</v>
      </c>
      <c r="P54" s="87">
        <f>Energiebilanz_Joule!P54</f>
        <v>0</v>
      </c>
      <c r="Q54" s="87">
        <f>Energiebilanz_Joule!Q54</f>
        <v>0</v>
      </c>
      <c r="R54" s="87">
        <f>Energiebilanz_Joule!R54</f>
        <v>0.12187000000000001</v>
      </c>
      <c r="S54" s="91">
        <f>Energiebilanz_Joule!S54</f>
        <v>0</v>
      </c>
      <c r="T54" s="91">
        <f>Energiebilanz_Joule!T54</f>
        <v>4212.3369633908069</v>
      </c>
      <c r="U54" s="87">
        <f>Energiebilanz_Joule!U54</f>
        <v>7.3905000000000003</v>
      </c>
      <c r="V54" s="87">
        <f>Energiebilanz_Joule!V54</f>
        <v>0</v>
      </c>
      <c r="W54" s="87">
        <f>Energiebilanz_Joule!W54</f>
        <v>0</v>
      </c>
      <c r="X54" s="87">
        <f>Energiebilanz_Joule!X54</f>
        <v>0</v>
      </c>
      <c r="Y54" s="87">
        <f>Energiebilanz_Joule!Y54</f>
        <v>0</v>
      </c>
      <c r="Z54" s="91">
        <f>Energiebilanz_Joule!Z54</f>
        <v>0</v>
      </c>
      <c r="AA54" s="87">
        <f>Energiebilanz_Joule!AA54</f>
        <v>13026.585000000001</v>
      </c>
      <c r="AB54" s="87">
        <f>Energiebilanz_Joule!AB54</f>
        <v>0</v>
      </c>
      <c r="AC54" s="87">
        <f>Energiebilanz_Joule!AC54</f>
        <v>9.0669599999999999</v>
      </c>
      <c r="AD54" s="91">
        <f>Energiebilanz_Joule!AD54</f>
        <v>0</v>
      </c>
      <c r="AE54" s="111">
        <f>Energiebilanz_Joule!AE54</f>
        <v>17436.370393390807</v>
      </c>
      <c r="AF54" s="135">
        <v>50</v>
      </c>
      <c r="AG54" s="26"/>
      <c r="AH54" s="131"/>
    </row>
    <row r="55" spans="1:36" s="20" customFormat="1" ht="18" customHeight="1">
      <c r="A55" s="289"/>
      <c r="B55" s="284"/>
      <c r="C55" s="105" t="s">
        <v>71</v>
      </c>
      <c r="D55" s="90">
        <v>51</v>
      </c>
      <c r="E55" s="214">
        <f>Energiebilanz_Joule!E55</f>
        <v>0</v>
      </c>
      <c r="F55" s="91">
        <f>Energiebilanz_Joule!F55</f>
        <v>0</v>
      </c>
      <c r="G55" s="87">
        <f>Energiebilanz_Joule!G55</f>
        <v>0</v>
      </c>
      <c r="H55" s="91">
        <f>Energiebilanz_Joule!H55</f>
        <v>0</v>
      </c>
      <c r="I55" s="87">
        <f>Energiebilanz_Joule!I55</f>
        <v>0</v>
      </c>
      <c r="J55" s="87">
        <f>Energiebilanz_Joule!J55</f>
        <v>0</v>
      </c>
      <c r="K55" s="87">
        <f>Energiebilanz_Joule!K55</f>
        <v>0</v>
      </c>
      <c r="L55" s="87">
        <f>Energiebilanz_Joule!L55</f>
        <v>0</v>
      </c>
      <c r="M55" s="87">
        <f>Energiebilanz_Joule!M55</f>
        <v>0</v>
      </c>
      <c r="N55" s="87">
        <f>Energiebilanz_Joule!N55</f>
        <v>5.20458</v>
      </c>
      <c r="O55" s="87">
        <f>Energiebilanz_Joule!O55</f>
        <v>0</v>
      </c>
      <c r="P55" s="87">
        <f>Energiebilanz_Joule!P55</f>
        <v>0</v>
      </c>
      <c r="Q55" s="87">
        <f>Energiebilanz_Joule!Q55</f>
        <v>0</v>
      </c>
      <c r="R55" s="87">
        <f>Energiebilanz_Joule!R55</f>
        <v>1.8400000000000001E-3</v>
      </c>
      <c r="S55" s="91">
        <f>Energiebilanz_Joule!S55</f>
        <v>0</v>
      </c>
      <c r="T55" s="91">
        <f>Energiebilanz_Joule!T55</f>
        <v>210.49342999999999</v>
      </c>
      <c r="U55" s="87">
        <f>Energiebilanz_Joule!U55</f>
        <v>0</v>
      </c>
      <c r="V55" s="87">
        <f>Energiebilanz_Joule!V55</f>
        <v>0</v>
      </c>
      <c r="W55" s="87">
        <f>Energiebilanz_Joule!W55</f>
        <v>0</v>
      </c>
      <c r="X55" s="87">
        <f>Energiebilanz_Joule!X55</f>
        <v>0</v>
      </c>
      <c r="Y55" s="87">
        <f>Energiebilanz_Joule!Y55</f>
        <v>0</v>
      </c>
      <c r="Z55" s="91">
        <f>Energiebilanz_Joule!Z55</f>
        <v>0</v>
      </c>
      <c r="AA55" s="87">
        <f>Energiebilanz_Joule!AA55</f>
        <v>491.15399999999994</v>
      </c>
      <c r="AB55" s="87">
        <f>Energiebilanz_Joule!AB55</f>
        <v>0</v>
      </c>
      <c r="AC55" s="87">
        <f>Energiebilanz_Joule!AC55</f>
        <v>2.8298299999999998</v>
      </c>
      <c r="AD55" s="91">
        <f>Energiebilanz_Joule!AD55</f>
        <v>0</v>
      </c>
      <c r="AE55" s="111">
        <f>Energiebilanz_Joule!AE55</f>
        <v>709.68368000000009</v>
      </c>
      <c r="AF55" s="135">
        <v>51</v>
      </c>
      <c r="AG55" s="26"/>
      <c r="AH55" s="131"/>
    </row>
    <row r="56" spans="1:36" s="20" customFormat="1" ht="18" customHeight="1">
      <c r="A56" s="289"/>
      <c r="B56" s="284"/>
      <c r="C56" s="105" t="s">
        <v>57</v>
      </c>
      <c r="D56" s="90">
        <v>52</v>
      </c>
      <c r="E56" s="214">
        <f>Energiebilanz_Joule!E56</f>
        <v>0</v>
      </c>
      <c r="F56" s="91">
        <f>Energiebilanz_Joule!F56</f>
        <v>0</v>
      </c>
      <c r="G56" s="87">
        <f>Energiebilanz_Joule!G56</f>
        <v>0</v>
      </c>
      <c r="H56" s="91">
        <f>Energiebilanz_Joule!H56</f>
        <v>0</v>
      </c>
      <c r="I56" s="87">
        <f>Energiebilanz_Joule!I56</f>
        <v>0</v>
      </c>
      <c r="J56" s="87">
        <f>Energiebilanz_Joule!J56</f>
        <v>0</v>
      </c>
      <c r="K56" s="87">
        <f>Energiebilanz_Joule!K56</f>
        <v>0</v>
      </c>
      <c r="L56" s="87">
        <f>Energiebilanz_Joule!L56</f>
        <v>0</v>
      </c>
      <c r="M56" s="87">
        <f>Energiebilanz_Joule!M56</f>
        <v>0</v>
      </c>
      <c r="N56" s="87">
        <f>Energiebilanz_Joule!N56</f>
        <v>30.111999999999998</v>
      </c>
      <c r="O56" s="87">
        <f>Energiebilanz_Joule!O56</f>
        <v>0</v>
      </c>
      <c r="P56" s="87">
        <f>Energiebilanz_Joule!P56</f>
        <v>0</v>
      </c>
      <c r="Q56" s="87">
        <f>Energiebilanz_Joule!Q56</f>
        <v>0</v>
      </c>
      <c r="R56" s="87">
        <f>Energiebilanz_Joule!R56</f>
        <v>0</v>
      </c>
      <c r="S56" s="91">
        <f>Energiebilanz_Joule!S56</f>
        <v>0</v>
      </c>
      <c r="T56" s="91">
        <f>Energiebilanz_Joule!T56</f>
        <v>549.58960999999999</v>
      </c>
      <c r="U56" s="87">
        <f>Energiebilanz_Joule!U56</f>
        <v>0</v>
      </c>
      <c r="V56" s="87">
        <f>Energiebilanz_Joule!V56</f>
        <v>0</v>
      </c>
      <c r="W56" s="87">
        <f>Energiebilanz_Joule!W56</f>
        <v>0</v>
      </c>
      <c r="X56" s="87">
        <f>Energiebilanz_Joule!X56</f>
        <v>0</v>
      </c>
      <c r="Y56" s="87">
        <f>Energiebilanz_Joule!Y56</f>
        <v>0</v>
      </c>
      <c r="Z56" s="91">
        <f>Energiebilanz_Joule!Z56</f>
        <v>0</v>
      </c>
      <c r="AA56" s="87">
        <f>Energiebilanz_Joule!AA56</f>
        <v>619.53300000000002</v>
      </c>
      <c r="AB56" s="87">
        <f>Energiebilanz_Joule!AB56</f>
        <v>0</v>
      </c>
      <c r="AC56" s="87">
        <f>Energiebilanz_Joule!AC56</f>
        <v>5.70038</v>
      </c>
      <c r="AD56" s="91">
        <f>Energiebilanz_Joule!AD56</f>
        <v>0</v>
      </c>
      <c r="AE56" s="111">
        <f>Energiebilanz_Joule!AE56</f>
        <v>1204.93499</v>
      </c>
      <c r="AF56" s="135">
        <v>52</v>
      </c>
      <c r="AG56" s="26"/>
      <c r="AH56" s="131"/>
    </row>
    <row r="57" spans="1:36" s="20" customFormat="1" ht="18" customHeight="1">
      <c r="A57" s="289"/>
      <c r="B57" s="284"/>
      <c r="C57" s="105" t="s">
        <v>8</v>
      </c>
      <c r="D57" s="90">
        <v>53</v>
      </c>
      <c r="E57" s="214">
        <f>Energiebilanz_Joule!E57</f>
        <v>0</v>
      </c>
      <c r="F57" s="91">
        <f>Energiebilanz_Joule!F57</f>
        <v>0</v>
      </c>
      <c r="G57" s="87">
        <f>Energiebilanz_Joule!G57</f>
        <v>0</v>
      </c>
      <c r="H57" s="91">
        <f>Energiebilanz_Joule!H57</f>
        <v>0</v>
      </c>
      <c r="I57" s="87">
        <f>Energiebilanz_Joule!I57</f>
        <v>0</v>
      </c>
      <c r="J57" s="87">
        <f>Energiebilanz_Joule!J57</f>
        <v>0</v>
      </c>
      <c r="K57" s="87">
        <f>Energiebilanz_Joule!K57</f>
        <v>0</v>
      </c>
      <c r="L57" s="87">
        <f>Energiebilanz_Joule!L57</f>
        <v>0</v>
      </c>
      <c r="M57" s="87">
        <f>Energiebilanz_Joule!M57</f>
        <v>0</v>
      </c>
      <c r="N57" s="87">
        <f>Energiebilanz_Joule!N57</f>
        <v>8.2075300000000002</v>
      </c>
      <c r="O57" s="87">
        <f>Energiebilanz_Joule!O57</f>
        <v>0</v>
      </c>
      <c r="P57" s="87">
        <f>Energiebilanz_Joule!P57</f>
        <v>0</v>
      </c>
      <c r="Q57" s="87">
        <f>Energiebilanz_Joule!Q57</f>
        <v>0</v>
      </c>
      <c r="R57" s="87">
        <f>Energiebilanz_Joule!R57</f>
        <v>0</v>
      </c>
      <c r="S57" s="91">
        <f>Energiebilanz_Joule!S57</f>
        <v>0</v>
      </c>
      <c r="T57" s="91">
        <f>Energiebilanz_Joule!T57</f>
        <v>49.395240000000001</v>
      </c>
      <c r="U57" s="87">
        <f>Energiebilanz_Joule!U57</f>
        <v>0</v>
      </c>
      <c r="V57" s="87">
        <f>Energiebilanz_Joule!V57</f>
        <v>0</v>
      </c>
      <c r="W57" s="87">
        <f>Energiebilanz_Joule!W57</f>
        <v>0</v>
      </c>
      <c r="X57" s="87">
        <f>Energiebilanz_Joule!X57</f>
        <v>0</v>
      </c>
      <c r="Y57" s="87">
        <f>Energiebilanz_Joule!Y57</f>
        <v>14.849459999999999</v>
      </c>
      <c r="Z57" s="91">
        <f>Energiebilanz_Joule!Z57</f>
        <v>0</v>
      </c>
      <c r="AA57" s="87">
        <f>Energiebilanz_Joule!AA57</f>
        <v>85.119</v>
      </c>
      <c r="AB57" s="87">
        <f>Energiebilanz_Joule!AB57</f>
        <v>0</v>
      </c>
      <c r="AC57" s="87">
        <f>Energiebilanz_Joule!AC57</f>
        <v>0.97280999999999995</v>
      </c>
      <c r="AD57" s="91">
        <f>Energiebilanz_Joule!AD57</f>
        <v>0</v>
      </c>
      <c r="AE57" s="111">
        <f>Energiebilanz_Joule!AE57</f>
        <v>158.54404</v>
      </c>
      <c r="AF57" s="135">
        <v>53</v>
      </c>
      <c r="AG57" s="26"/>
      <c r="AH57" s="131"/>
    </row>
    <row r="58" spans="1:36" s="20" customFormat="1" ht="18" customHeight="1">
      <c r="A58" s="289"/>
      <c r="B58" s="284"/>
      <c r="C58" s="107" t="s">
        <v>9</v>
      </c>
      <c r="D58" s="90">
        <v>54</v>
      </c>
      <c r="E58" s="137">
        <f>Energiebilanz_Joule!E58</f>
        <v>0</v>
      </c>
      <c r="F58" s="95">
        <f>Energiebilanz_Joule!F58</f>
        <v>0</v>
      </c>
      <c r="G58" s="94">
        <f>Energiebilanz_Joule!G58</f>
        <v>0</v>
      </c>
      <c r="H58" s="95">
        <f>Energiebilanz_Joule!H58</f>
        <v>0</v>
      </c>
      <c r="I58" s="94">
        <f>Energiebilanz_Joule!I58</f>
        <v>0</v>
      </c>
      <c r="J58" s="94">
        <f>Energiebilanz_Joule!J58</f>
        <v>0</v>
      </c>
      <c r="K58" s="94">
        <f>Energiebilanz_Joule!K58</f>
        <v>0</v>
      </c>
      <c r="L58" s="94">
        <f>Energiebilanz_Joule!L58</f>
        <v>2.269502788588958E-2</v>
      </c>
      <c r="M58" s="94">
        <f>Energiebilanz_Joule!M58</f>
        <v>0</v>
      </c>
      <c r="N58" s="94">
        <f>Energiebilanz_Joule!N58</f>
        <v>42.731230000000025</v>
      </c>
      <c r="O58" s="94">
        <f>Energiebilanz_Joule!O58</f>
        <v>0</v>
      </c>
      <c r="P58" s="94">
        <f>Energiebilanz_Joule!P58</f>
        <v>0</v>
      </c>
      <c r="Q58" s="94">
        <f>Energiebilanz_Joule!Q58</f>
        <v>1.41374</v>
      </c>
      <c r="R58" s="94">
        <f>Energiebilanz_Joule!R58</f>
        <v>0.18257999999999991</v>
      </c>
      <c r="S58" s="95">
        <f>Energiebilanz_Joule!S58</f>
        <v>0</v>
      </c>
      <c r="T58" s="95">
        <f>Energiebilanz_Joule!T58</f>
        <v>5532.1702000000014</v>
      </c>
      <c r="U58" s="94">
        <f>Energiebilanz_Joule!U58</f>
        <v>0</v>
      </c>
      <c r="V58" s="94">
        <f>Energiebilanz_Joule!V58</f>
        <v>0</v>
      </c>
      <c r="W58" s="94">
        <f>Energiebilanz_Joule!W58</f>
        <v>0</v>
      </c>
      <c r="X58" s="94">
        <f>Energiebilanz_Joule!X58</f>
        <v>0</v>
      </c>
      <c r="Y58" s="94">
        <f>Energiebilanz_Joule!Y58</f>
        <v>28.731079999999999</v>
      </c>
      <c r="Z58" s="95">
        <f>Energiebilanz_Joule!Z58</f>
        <v>6.6849999999999993E-2</v>
      </c>
      <c r="AA58" s="94">
        <f>Energiebilanz_Joule!AA58</f>
        <v>2658.0489999999991</v>
      </c>
      <c r="AB58" s="94">
        <f>Energiebilanz_Joule!AB58</f>
        <v>0</v>
      </c>
      <c r="AC58" s="94">
        <f>Energiebilanz_Joule!AC58</f>
        <v>303.72712000000001</v>
      </c>
      <c r="AD58" s="95">
        <f>Energiebilanz_Joule!AD58</f>
        <v>0</v>
      </c>
      <c r="AE58" s="104">
        <f>Energiebilanz_Joule!AE58</f>
        <v>8545.3054037341608</v>
      </c>
      <c r="AF58" s="135">
        <v>54</v>
      </c>
      <c r="AG58" s="26"/>
      <c r="AH58" s="131"/>
    </row>
    <row r="59" spans="1:36" s="20" customFormat="1" ht="18" customHeight="1">
      <c r="A59" s="289"/>
      <c r="B59" s="284"/>
      <c r="C59" s="119" t="s">
        <v>95</v>
      </c>
      <c r="D59" s="100">
        <v>55</v>
      </c>
      <c r="E59" s="143">
        <f>Energiebilanz_Joule!E59</f>
        <v>0</v>
      </c>
      <c r="F59" s="104">
        <f>Energiebilanz_Joule!F59</f>
        <v>0</v>
      </c>
      <c r="G59" s="103">
        <f>Energiebilanz_Joule!G59</f>
        <v>0</v>
      </c>
      <c r="H59" s="104">
        <f>Energiebilanz_Joule!H59</f>
        <v>150.64827</v>
      </c>
      <c r="I59" s="103">
        <f>Energiebilanz_Joule!I59</f>
        <v>0</v>
      </c>
      <c r="J59" s="103">
        <f>Energiebilanz_Joule!J59</f>
        <v>0</v>
      </c>
      <c r="K59" s="103">
        <f>Energiebilanz_Joule!K59</f>
        <v>0</v>
      </c>
      <c r="L59" s="103">
        <f>Energiebilanz_Joule!L59</f>
        <v>2.269502788588958E-2</v>
      </c>
      <c r="M59" s="103">
        <v>0</v>
      </c>
      <c r="N59" s="103">
        <f>Energiebilanz_Joule!N59</f>
        <v>168.14145000000002</v>
      </c>
      <c r="O59" s="103">
        <f>Energiebilanz_Joule!O59</f>
        <v>0</v>
      </c>
      <c r="P59" s="103">
        <f>Energiebilanz_Joule!P59</f>
        <v>0</v>
      </c>
      <c r="Q59" s="103">
        <f>Energiebilanz_Joule!Q59</f>
        <v>1.41374</v>
      </c>
      <c r="R59" s="103">
        <f>Energiebilanz_Joule!R59</f>
        <v>0.61718999999999991</v>
      </c>
      <c r="S59" s="104">
        <f>Energiebilanz_Joule!S59</f>
        <v>0</v>
      </c>
      <c r="T59" s="104">
        <f>Energiebilanz_Joule!T59</f>
        <v>11797.059993390809</v>
      </c>
      <c r="U59" s="103">
        <f>Energiebilanz_Joule!U59</f>
        <v>7.3905000000000003</v>
      </c>
      <c r="V59" s="103">
        <f>Energiebilanz_Joule!V59</f>
        <v>0</v>
      </c>
      <c r="W59" s="103">
        <f>Energiebilanz_Joule!W59</f>
        <v>0</v>
      </c>
      <c r="X59" s="103">
        <f>Energiebilanz_Joule!X59</f>
        <v>0</v>
      </c>
      <c r="Y59" s="103">
        <f>Energiebilanz_Joule!Y59</f>
        <v>43.580539999999999</v>
      </c>
      <c r="Z59" s="104">
        <f>Energiebilanz_Joule!Z59</f>
        <v>6.6849999999999993E-2</v>
      </c>
      <c r="AA59" s="103">
        <f>Energiebilanz_Joule!AA59</f>
        <v>17676.239000000001</v>
      </c>
      <c r="AB59" s="103">
        <f>Energiebilanz_Joule!AB59</f>
        <v>0</v>
      </c>
      <c r="AC59" s="103">
        <f>Energiebilanz_Joule!AC59</f>
        <v>486.55620000000005</v>
      </c>
      <c r="AD59" s="104">
        <f>Energiebilanz_Joule!AD59</f>
        <v>0</v>
      </c>
      <c r="AE59" s="104">
        <v>30309.947337124973</v>
      </c>
      <c r="AF59" s="141">
        <v>55</v>
      </c>
      <c r="AG59" s="26"/>
      <c r="AH59" s="131"/>
    </row>
    <row r="60" spans="1:36" s="20" customFormat="1" ht="18" customHeight="1">
      <c r="A60" s="289"/>
      <c r="B60" s="284"/>
      <c r="C60" s="120" t="s">
        <v>58</v>
      </c>
      <c r="D60" s="90">
        <v>56</v>
      </c>
      <c r="E60" s="214">
        <f>Energiebilanz_Joule!E60</f>
        <v>0</v>
      </c>
      <c r="F60" s="91">
        <f>Energiebilanz_Joule!F60</f>
        <v>0</v>
      </c>
      <c r="G60" s="87">
        <f>Energiebilanz_Joule!G60</f>
        <v>0</v>
      </c>
      <c r="H60" s="91">
        <f>Energiebilanz_Joule!H60</f>
        <v>0</v>
      </c>
      <c r="I60" s="87">
        <f>Energiebilanz_Joule!I60</f>
        <v>0</v>
      </c>
      <c r="J60" s="87">
        <f>Energiebilanz_Joule!J60</f>
        <v>0</v>
      </c>
      <c r="K60" s="87">
        <f>Energiebilanz_Joule!K60</f>
        <v>0</v>
      </c>
      <c r="L60" s="87">
        <f>Energiebilanz_Joule!L60</f>
        <v>402.28406939088546</v>
      </c>
      <c r="M60" s="87">
        <v>0</v>
      </c>
      <c r="N60" s="87">
        <f>Energiebilanz_Joule!N60</f>
        <v>0</v>
      </c>
      <c r="O60" s="87">
        <f>Energiebilanz_Joule!O60</f>
        <v>0</v>
      </c>
      <c r="P60" s="87">
        <f>Energiebilanz_Joule!P60</f>
        <v>0</v>
      </c>
      <c r="Q60" s="87">
        <f>Energiebilanz_Joule!Q60</f>
        <v>0</v>
      </c>
      <c r="R60" s="87">
        <f>Energiebilanz_Joule!R60</f>
        <v>0</v>
      </c>
      <c r="S60" s="91">
        <f>Energiebilanz_Joule!S60</f>
        <v>0</v>
      </c>
      <c r="T60" s="91">
        <f>Energiebilanz_Joule!T60</f>
        <v>0</v>
      </c>
      <c r="U60" s="87">
        <f>Energiebilanz_Joule!U60</f>
        <v>0</v>
      </c>
      <c r="V60" s="87">
        <f>Energiebilanz_Joule!V60</f>
        <v>0</v>
      </c>
      <c r="W60" s="87">
        <f>Energiebilanz_Joule!W60</f>
        <v>0</v>
      </c>
      <c r="X60" s="87">
        <f>Energiebilanz_Joule!X60</f>
        <v>0</v>
      </c>
      <c r="Y60" s="87">
        <f>Energiebilanz_Joule!Y60</f>
        <v>0</v>
      </c>
      <c r="Z60" s="91">
        <f>Energiebilanz_Joule!Z60</f>
        <v>0</v>
      </c>
      <c r="AA60" s="87">
        <f>Energiebilanz_Joule!AA60</f>
        <v>1571.8238027999998</v>
      </c>
      <c r="AB60" s="87">
        <f>Energiebilanz_Joule!AB60</f>
        <v>0</v>
      </c>
      <c r="AC60" s="87">
        <f>Energiebilanz_Joule!AC60</f>
        <v>0</v>
      </c>
      <c r="AD60" s="91">
        <f>Energiebilanz_Joule!AD60</f>
        <v>0</v>
      </c>
      <c r="AE60" s="111">
        <v>1995.1561986211552</v>
      </c>
      <c r="AF60" s="141">
        <v>56</v>
      </c>
      <c r="AG60" s="26"/>
      <c r="AH60" s="131"/>
    </row>
    <row r="61" spans="1:36" s="20" customFormat="1" ht="18" customHeight="1">
      <c r="A61" s="289"/>
      <c r="B61" s="284"/>
      <c r="C61" s="120" t="s">
        <v>59</v>
      </c>
      <c r="D61" s="90">
        <v>57</v>
      </c>
      <c r="E61" s="214">
        <f>Energiebilanz_Joule!E61</f>
        <v>0</v>
      </c>
      <c r="F61" s="91">
        <f>Energiebilanz_Joule!F61</f>
        <v>0</v>
      </c>
      <c r="G61" s="87">
        <f>Energiebilanz_Joule!G61</f>
        <v>0</v>
      </c>
      <c r="H61" s="91">
        <f>Energiebilanz_Joule!H61</f>
        <v>0</v>
      </c>
      <c r="I61" s="87">
        <f>Energiebilanz_Joule!I61</f>
        <v>0</v>
      </c>
      <c r="J61" s="87">
        <f>Energiebilanz_Joule!J61</f>
        <v>0</v>
      </c>
      <c r="K61" s="87">
        <f>Energiebilanz_Joule!K61</f>
        <v>12737.006164235867</v>
      </c>
      <c r="L61" s="87">
        <f>Energiebilanz_Joule!L61</f>
        <v>31539.071040245417</v>
      </c>
      <c r="M61" s="87">
        <v>0</v>
      </c>
      <c r="N61" s="87">
        <f>Energiebilanz_Joule!N61</f>
        <v>0</v>
      </c>
      <c r="O61" s="87">
        <f>Energiebilanz_Joule!O61</f>
        <v>0</v>
      </c>
      <c r="P61" s="87">
        <f>Energiebilanz_Joule!P61</f>
        <v>0</v>
      </c>
      <c r="Q61" s="87">
        <f>Energiebilanz_Joule!Q61</f>
        <v>0</v>
      </c>
      <c r="R61" s="87">
        <f>Energiebilanz_Joule!R61</f>
        <v>203.01325043599479</v>
      </c>
      <c r="S61" s="91">
        <f>Energiebilanz_Joule!S61</f>
        <v>0</v>
      </c>
      <c r="T61" s="91">
        <f>Energiebilanz_Joule!T61</f>
        <v>104.05977203220347</v>
      </c>
      <c r="U61" s="87">
        <f>Energiebilanz_Joule!U61</f>
        <v>0</v>
      </c>
      <c r="V61" s="87">
        <f>Energiebilanz_Joule!V61</f>
        <v>0</v>
      </c>
      <c r="W61" s="87">
        <f>Energiebilanz_Joule!W61</f>
        <v>0</v>
      </c>
      <c r="X61" s="87">
        <f>Energiebilanz_Joule!X61</f>
        <v>0</v>
      </c>
      <c r="Y61" s="87">
        <f>Energiebilanz_Joule!Y61</f>
        <v>102.32397268520558</v>
      </c>
      <c r="Z61" s="91">
        <f>Energiebilanz_Joule!Z61</f>
        <v>0</v>
      </c>
      <c r="AA61" s="87">
        <f>Energiebilanz_Joule!AA61</f>
        <v>10.78</v>
      </c>
      <c r="AB61" s="87">
        <f>Energiebilanz_Joule!AB61</f>
        <v>0</v>
      </c>
      <c r="AC61" s="87">
        <f>Energiebilanz_Joule!AC61</f>
        <v>0</v>
      </c>
      <c r="AD61" s="91">
        <f>Energiebilanz_Joule!AD61</f>
        <v>0</v>
      </c>
      <c r="AE61" s="111">
        <v>46800.846545415086</v>
      </c>
      <c r="AF61" s="135">
        <v>57</v>
      </c>
      <c r="AG61" s="26"/>
      <c r="AH61" s="131"/>
    </row>
    <row r="62" spans="1:36" s="20" customFormat="1" ht="18" customHeight="1">
      <c r="A62" s="289"/>
      <c r="B62" s="284"/>
      <c r="C62" s="120" t="s">
        <v>60</v>
      </c>
      <c r="D62" s="90">
        <v>58</v>
      </c>
      <c r="E62" s="214">
        <f>Energiebilanz_Joule!E62</f>
        <v>0</v>
      </c>
      <c r="F62" s="91">
        <f>Energiebilanz_Joule!F62</f>
        <v>0</v>
      </c>
      <c r="G62" s="87">
        <f>Energiebilanz_Joule!G62</f>
        <v>0</v>
      </c>
      <c r="H62" s="91">
        <f>Energiebilanz_Joule!H62</f>
        <v>0</v>
      </c>
      <c r="I62" s="87">
        <f>Energiebilanz_Joule!I62</f>
        <v>0</v>
      </c>
      <c r="J62" s="87">
        <f>Energiebilanz_Joule!J62</f>
        <v>0</v>
      </c>
      <c r="K62" s="87">
        <f>Energiebilanz_Joule!K62</f>
        <v>18.046375516624217</v>
      </c>
      <c r="L62" s="87">
        <f>Energiebilanz_Joule!L62</f>
        <v>0</v>
      </c>
      <c r="M62" s="87">
        <v>1365.5343089325611</v>
      </c>
      <c r="N62" s="87">
        <f>Energiebilanz_Joule!N62</f>
        <v>0</v>
      </c>
      <c r="O62" s="87">
        <f>Energiebilanz_Joule!O62</f>
        <v>0</v>
      </c>
      <c r="P62" s="87">
        <f>Energiebilanz_Joule!P62</f>
        <v>0</v>
      </c>
      <c r="Q62" s="87">
        <f>Energiebilanz_Joule!Q62</f>
        <v>0</v>
      </c>
      <c r="R62" s="87">
        <f>Energiebilanz_Joule!R62</f>
        <v>0</v>
      </c>
      <c r="S62" s="91">
        <f>Energiebilanz_Joule!S62</f>
        <v>0</v>
      </c>
      <c r="T62" s="91">
        <f>Energiebilanz_Joule!T62</f>
        <v>0</v>
      </c>
      <c r="U62" s="87">
        <f>Energiebilanz_Joule!U62</f>
        <v>0</v>
      </c>
      <c r="V62" s="87">
        <f>Energiebilanz_Joule!V62</f>
        <v>0</v>
      </c>
      <c r="W62" s="87">
        <f>Energiebilanz_Joule!W62</f>
        <v>0</v>
      </c>
      <c r="X62" s="87">
        <f>Energiebilanz_Joule!X62</f>
        <v>0</v>
      </c>
      <c r="Y62" s="87">
        <f>Energiebilanz_Joule!Y62</f>
        <v>2330.2886175810822</v>
      </c>
      <c r="Z62" s="91">
        <f>Energiebilanz_Joule!Z62</f>
        <v>0</v>
      </c>
      <c r="AA62" s="87">
        <f>Energiebilanz_Joule!AA62</f>
        <v>0</v>
      </c>
      <c r="AB62" s="87">
        <f>Energiebilanz_Joule!AB62</f>
        <v>0</v>
      </c>
      <c r="AC62" s="87">
        <f>Energiebilanz_Joule!AC62</f>
        <v>0</v>
      </c>
      <c r="AD62" s="91">
        <f>Energiebilanz_Joule!AD62</f>
        <v>0</v>
      </c>
      <c r="AE62" s="111">
        <v>1383.5806844491849</v>
      </c>
      <c r="AF62" s="135">
        <v>58</v>
      </c>
      <c r="AG62" s="26"/>
      <c r="AH62" s="131"/>
    </row>
    <row r="63" spans="1:36" s="20" customFormat="1" ht="18" customHeight="1">
      <c r="A63" s="289"/>
      <c r="B63" s="284"/>
      <c r="C63" s="121" t="s">
        <v>0</v>
      </c>
      <c r="D63" s="90">
        <v>59</v>
      </c>
      <c r="E63" s="137">
        <f>Energiebilanz_Joule!E63</f>
        <v>0</v>
      </c>
      <c r="F63" s="95">
        <f>Energiebilanz_Joule!F63</f>
        <v>0</v>
      </c>
      <c r="G63" s="94">
        <f>Energiebilanz_Joule!G63</f>
        <v>0</v>
      </c>
      <c r="H63" s="95">
        <f>Energiebilanz_Joule!H63</f>
        <v>0</v>
      </c>
      <c r="I63" s="94">
        <f>Energiebilanz_Joule!I63</f>
        <v>0</v>
      </c>
      <c r="J63" s="94">
        <f>Energiebilanz_Joule!J63</f>
        <v>0</v>
      </c>
      <c r="K63" s="94">
        <f>Energiebilanz_Joule!K63</f>
        <v>0</v>
      </c>
      <c r="L63" s="94">
        <f>Energiebilanz_Joule!L63</f>
        <v>1955.6568672770441</v>
      </c>
      <c r="M63" s="94">
        <v>0</v>
      </c>
      <c r="N63" s="94">
        <f>Energiebilanz_Joule!N63</f>
        <v>0</v>
      </c>
      <c r="O63" s="94">
        <f>Energiebilanz_Joule!O63</f>
        <v>0</v>
      </c>
      <c r="P63" s="94">
        <f>Energiebilanz_Joule!P63</f>
        <v>0</v>
      </c>
      <c r="Q63" s="94">
        <f>Energiebilanz_Joule!Q63</f>
        <v>0</v>
      </c>
      <c r="R63" s="94">
        <f>Energiebilanz_Joule!R63</f>
        <v>0</v>
      </c>
      <c r="S63" s="95">
        <f>Energiebilanz_Joule!S63</f>
        <v>0</v>
      </c>
      <c r="T63" s="95">
        <f>Energiebilanz_Joule!T63</f>
        <v>0</v>
      </c>
      <c r="U63" s="94">
        <f>Energiebilanz_Joule!U63</f>
        <v>0</v>
      </c>
      <c r="V63" s="94">
        <f>Energiebilanz_Joule!V63</f>
        <v>0</v>
      </c>
      <c r="W63" s="94">
        <f>Energiebilanz_Joule!W63</f>
        <v>0</v>
      </c>
      <c r="X63" s="94">
        <f>Energiebilanz_Joule!X63</f>
        <v>0</v>
      </c>
      <c r="Y63" s="94">
        <f>Energiebilanz_Joule!Y63</f>
        <v>776.15</v>
      </c>
      <c r="Z63" s="95">
        <f>Energiebilanz_Joule!Z63</f>
        <v>0</v>
      </c>
      <c r="AA63" s="94">
        <f>Energiebilanz_Joule!AA63</f>
        <v>0</v>
      </c>
      <c r="AB63" s="94">
        <f>Energiebilanz_Joule!AB63</f>
        <v>0</v>
      </c>
      <c r="AC63" s="94">
        <f>Energiebilanz_Joule!AC63</f>
        <v>0</v>
      </c>
      <c r="AD63" s="95">
        <f>Energiebilanz_Joule!AD63</f>
        <v>0</v>
      </c>
      <c r="AE63" s="104">
        <v>2057.9808399622498</v>
      </c>
      <c r="AF63" s="135">
        <v>59</v>
      </c>
      <c r="AG63" s="26"/>
      <c r="AH63" s="131"/>
    </row>
    <row r="64" spans="1:36" s="20" customFormat="1" ht="18" customHeight="1">
      <c r="A64" s="289"/>
      <c r="B64" s="284"/>
      <c r="C64" s="122" t="s">
        <v>61</v>
      </c>
      <c r="D64" s="100">
        <v>60</v>
      </c>
      <c r="E64" s="140">
        <f>Energiebilanz_Joule!E64</f>
        <v>0</v>
      </c>
      <c r="F64" s="102">
        <f>Energiebilanz_Joule!F64</f>
        <v>0</v>
      </c>
      <c r="G64" s="101">
        <f>Energiebilanz_Joule!G64</f>
        <v>0</v>
      </c>
      <c r="H64" s="102">
        <f>Energiebilanz_Joule!H64</f>
        <v>0</v>
      </c>
      <c r="I64" s="101">
        <f>Energiebilanz_Joule!I64</f>
        <v>0</v>
      </c>
      <c r="J64" s="101">
        <f>Energiebilanz_Joule!J64</f>
        <v>0</v>
      </c>
      <c r="K64" s="101">
        <f>Energiebilanz_Joule!K64</f>
        <v>12755.052539752491</v>
      </c>
      <c r="L64" s="101">
        <f>Energiebilanz_Joule!L64</f>
        <v>33897.011976913345</v>
      </c>
      <c r="M64" s="101">
        <v>1365.5343089325611</v>
      </c>
      <c r="N64" s="101">
        <f>Energiebilanz_Joule!N64</f>
        <v>0</v>
      </c>
      <c r="O64" s="101">
        <f>Energiebilanz_Joule!O64</f>
        <v>0</v>
      </c>
      <c r="P64" s="101">
        <f>Energiebilanz_Joule!P64</f>
        <v>0</v>
      </c>
      <c r="Q64" s="101">
        <f>Energiebilanz_Joule!Q64</f>
        <v>0</v>
      </c>
      <c r="R64" s="101">
        <f>Energiebilanz_Joule!R64</f>
        <v>203.01325043599479</v>
      </c>
      <c r="S64" s="102">
        <f>Energiebilanz_Joule!S64</f>
        <v>0</v>
      </c>
      <c r="T64" s="102">
        <f>Energiebilanz_Joule!T64</f>
        <v>104.05977203220347</v>
      </c>
      <c r="U64" s="101">
        <f>Energiebilanz_Joule!U64</f>
        <v>0</v>
      </c>
      <c r="V64" s="101">
        <f>Energiebilanz_Joule!V64</f>
        <v>0</v>
      </c>
      <c r="W64" s="101">
        <f>Energiebilanz_Joule!W64</f>
        <v>0</v>
      </c>
      <c r="X64" s="101">
        <f>Energiebilanz_Joule!X64</f>
        <v>0</v>
      </c>
      <c r="Y64" s="101">
        <f>Energiebilanz_Joule!Y64</f>
        <v>382.42402751483075</v>
      </c>
      <c r="Z64" s="102">
        <f>Energiebilanz_Joule!Z64</f>
        <v>0</v>
      </c>
      <c r="AA64" s="101">
        <f>Energiebilanz_Joule!AA64</f>
        <v>1582.6038027999998</v>
      </c>
      <c r="AB64" s="101">
        <f>Energiebilanz_Joule!AB64</f>
        <v>0</v>
      </c>
      <c r="AC64" s="101">
        <f>Energiebilanz_Joule!AC64</f>
        <v>0</v>
      </c>
      <c r="AD64" s="102">
        <f>Energiebilanz_Joule!AD64</f>
        <v>0</v>
      </c>
      <c r="AE64" s="102">
        <v>52237.564268447677</v>
      </c>
      <c r="AF64" s="139">
        <v>60</v>
      </c>
      <c r="AG64" s="26"/>
      <c r="AH64" s="131"/>
      <c r="AJ64" s="21"/>
    </row>
    <row r="65" spans="1:36" s="20" customFormat="1" ht="18" customHeight="1">
      <c r="A65" s="289"/>
      <c r="B65" s="284"/>
      <c r="C65" s="120" t="s">
        <v>62</v>
      </c>
      <c r="D65" s="86">
        <v>61</v>
      </c>
      <c r="E65" s="214">
        <f>Energiebilanz_Joule!E65</f>
        <v>27.315180322291855</v>
      </c>
      <c r="F65" s="91">
        <f>Energiebilanz_Joule!F65</f>
        <v>0</v>
      </c>
      <c r="G65" s="87">
        <f>Energiebilanz_Joule!G65</f>
        <v>25.794947279999995</v>
      </c>
      <c r="H65" s="91">
        <f>Energiebilanz_Joule!H65</f>
        <v>0</v>
      </c>
      <c r="I65" s="87">
        <f>Energiebilanz_Joule!I65</f>
        <v>0</v>
      </c>
      <c r="J65" s="87">
        <f>Energiebilanz_Joule!J65</f>
        <v>0</v>
      </c>
      <c r="K65" s="87">
        <f>Energiebilanz_Joule!K65</f>
        <v>164.2449582766354</v>
      </c>
      <c r="L65" s="87">
        <f>Energiebilanz_Joule!L65</f>
        <v>0</v>
      </c>
      <c r="M65" s="87">
        <v>0</v>
      </c>
      <c r="N65" s="87">
        <f>Energiebilanz_Joule!N65</f>
        <v>4929.9359796041317</v>
      </c>
      <c r="O65" s="87">
        <f>Energiebilanz_Joule!O65</f>
        <v>0</v>
      </c>
      <c r="P65" s="87">
        <f>Energiebilanz_Joule!P65</f>
        <v>0</v>
      </c>
      <c r="Q65" s="87">
        <f>Energiebilanz_Joule!Q65</f>
        <v>0</v>
      </c>
      <c r="R65" s="87">
        <f>Energiebilanz_Joule!R65</f>
        <v>150.2510948783013</v>
      </c>
      <c r="S65" s="91">
        <f>Energiebilanz_Joule!S65</f>
        <v>0</v>
      </c>
      <c r="T65" s="91">
        <f>Energiebilanz_Joule!T65</f>
        <v>15679.337021280959</v>
      </c>
      <c r="U65" s="87">
        <f>Energiebilanz_Joule!U65</f>
        <v>39.399500000000003</v>
      </c>
      <c r="V65" s="87">
        <f>Energiebilanz_Joule!V65</f>
        <v>0</v>
      </c>
      <c r="W65" s="87">
        <f>Energiebilanz_Joule!W65</f>
        <v>0</v>
      </c>
      <c r="X65" s="87">
        <f>Energiebilanz_Joule!X65</f>
        <v>118.66925405020474</v>
      </c>
      <c r="Y65" s="87">
        <f>Energiebilanz_Joule!Y65</f>
        <v>1158.5740275148305</v>
      </c>
      <c r="Z65" s="91">
        <f>Energiebilanz_Joule!Z65</f>
        <v>360.47198663383767</v>
      </c>
      <c r="AA65" s="87">
        <f>Energiebilanz_Joule!AA65</f>
        <v>11607.629076555862</v>
      </c>
      <c r="AB65" s="87">
        <f>Energiebilanz_Joule!AB65</f>
        <v>0</v>
      </c>
      <c r="AC65" s="87">
        <f>Energiebilanz_Joule!AC65</f>
        <v>8326.8180000000011</v>
      </c>
      <c r="AD65" s="91">
        <f>Energiebilanz_Joule!AD65</f>
        <v>0</v>
      </c>
      <c r="AE65" s="111">
        <v>42206.016998882224</v>
      </c>
      <c r="AF65" s="135">
        <v>61</v>
      </c>
      <c r="AG65" s="26"/>
      <c r="AH65" s="131"/>
      <c r="AJ65" s="21"/>
    </row>
    <row r="66" spans="1:36" s="20" customFormat="1" ht="18" customHeight="1">
      <c r="A66" s="289"/>
      <c r="B66" s="284"/>
      <c r="C66" s="121" t="s">
        <v>63</v>
      </c>
      <c r="D66" s="90">
        <v>62</v>
      </c>
      <c r="E66" s="137">
        <f>Energiebilanz_Joule!E66</f>
        <v>7.6044836777081475</v>
      </c>
      <c r="F66" s="95">
        <f>Energiebilanz_Joule!F66</f>
        <v>0</v>
      </c>
      <c r="G66" s="94">
        <f>Energiebilanz_Joule!G66</f>
        <v>0</v>
      </c>
      <c r="H66" s="95">
        <f>Energiebilanz_Joule!H66</f>
        <v>0</v>
      </c>
      <c r="I66" s="94">
        <f>Energiebilanz_Joule!I66</f>
        <v>0</v>
      </c>
      <c r="J66" s="94">
        <f>Energiebilanz_Joule!J66</f>
        <v>0</v>
      </c>
      <c r="K66" s="94">
        <f>Energiebilanz_Joule!K66</f>
        <v>310.42607889985652</v>
      </c>
      <c r="L66" s="94">
        <f>Energiebilanz_Joule!L66</f>
        <v>1528.6794636853647</v>
      </c>
      <c r="M66" s="94">
        <v>0</v>
      </c>
      <c r="N66" s="94">
        <f>Energiebilanz_Joule!N66</f>
        <v>1845.9264285010042</v>
      </c>
      <c r="O66" s="94">
        <f>Energiebilanz_Joule!O66</f>
        <v>0</v>
      </c>
      <c r="P66" s="94">
        <f>Energiebilanz_Joule!P66</f>
        <v>0</v>
      </c>
      <c r="Q66" s="94">
        <f>Energiebilanz_Joule!Q66</f>
        <v>18.786360590175949</v>
      </c>
      <c r="R66" s="94">
        <f>Energiebilanz_Joule!R66</f>
        <v>110.69079488389725</v>
      </c>
      <c r="S66" s="95">
        <f>Energiebilanz_Joule!S66</f>
        <v>0</v>
      </c>
      <c r="T66" s="95">
        <f>Energiebilanz_Joule!T66</f>
        <v>14344.885078283165</v>
      </c>
      <c r="U66" s="94">
        <f>Energiebilanz_Joule!U66</f>
        <v>39.399500000000003</v>
      </c>
      <c r="V66" s="94">
        <f>Energiebilanz_Joule!V66</f>
        <v>0</v>
      </c>
      <c r="W66" s="94">
        <f>Energiebilanz_Joule!W66</f>
        <v>0</v>
      </c>
      <c r="X66" s="94">
        <f>Energiebilanz_Joule!X66</f>
        <v>7.3307459497952641</v>
      </c>
      <c r="Y66" s="94">
        <f>Energiebilanz_Joule!Y66</f>
        <v>0</v>
      </c>
      <c r="Z66" s="95">
        <f>Energiebilanz_Joule!Z66</f>
        <v>18.968306276756131</v>
      </c>
      <c r="AA66" s="94">
        <f>Energiebilanz_Joule!AA66</f>
        <v>13861.994251044138</v>
      </c>
      <c r="AB66" s="94">
        <f>Energiebilanz_Joule!AB66</f>
        <v>0</v>
      </c>
      <c r="AC66" s="94">
        <f>Energiebilanz_Joule!AC66</f>
        <v>7182.6742499999991</v>
      </c>
      <c r="AD66" s="95">
        <f>Energiebilanz_Joule!AD66</f>
        <v>0</v>
      </c>
      <c r="AE66" s="104">
        <v>39659.789769306684</v>
      </c>
      <c r="AF66" s="135">
        <v>62</v>
      </c>
      <c r="AG66" s="26"/>
      <c r="AH66" s="131"/>
      <c r="AJ66" s="21"/>
    </row>
    <row r="67" spans="1:36" s="20" customFormat="1" ht="18" customHeight="1">
      <c r="A67" s="290"/>
      <c r="B67" s="285"/>
      <c r="C67" s="122" t="s">
        <v>64</v>
      </c>
      <c r="D67" s="100">
        <v>63</v>
      </c>
      <c r="E67" s="140">
        <f>Energiebilanz_Joule!E67</f>
        <v>34.919664000000004</v>
      </c>
      <c r="F67" s="102">
        <f>Energiebilanz_Joule!F67</f>
        <v>0</v>
      </c>
      <c r="G67" s="101">
        <f>Energiebilanz_Joule!G67</f>
        <v>25.794947279999995</v>
      </c>
      <c r="H67" s="102">
        <f>Energiebilanz_Joule!H67</f>
        <v>0</v>
      </c>
      <c r="I67" s="101">
        <f>Energiebilanz_Joule!I67</f>
        <v>0</v>
      </c>
      <c r="J67" s="101">
        <f>Energiebilanz_Joule!J67</f>
        <v>0</v>
      </c>
      <c r="K67" s="101">
        <f>Energiebilanz_Joule!K67</f>
        <v>474.67103717649195</v>
      </c>
      <c r="L67" s="101">
        <f>Energiebilanz_Joule!L67</f>
        <v>1528.6794636853647</v>
      </c>
      <c r="M67" s="101">
        <v>0</v>
      </c>
      <c r="N67" s="101">
        <f>Energiebilanz_Joule!N67</f>
        <v>6775.8624081051357</v>
      </c>
      <c r="O67" s="101">
        <f>Energiebilanz_Joule!O67</f>
        <v>0</v>
      </c>
      <c r="P67" s="101">
        <f>Energiebilanz_Joule!P67</f>
        <v>0</v>
      </c>
      <c r="Q67" s="101">
        <f>Energiebilanz_Joule!Q67</f>
        <v>18.786360590175949</v>
      </c>
      <c r="R67" s="101">
        <f>Energiebilanz_Joule!R67</f>
        <v>260.94188976219857</v>
      </c>
      <c r="S67" s="102">
        <f>Energiebilanz_Joule!S67</f>
        <v>0</v>
      </c>
      <c r="T67" s="102">
        <f>Energiebilanz_Joule!T67</f>
        <v>30024.222099564126</v>
      </c>
      <c r="U67" s="101">
        <f>Energiebilanz_Joule!U67</f>
        <v>78.799000000000007</v>
      </c>
      <c r="V67" s="101">
        <f>Energiebilanz_Joule!V67</f>
        <v>0</v>
      </c>
      <c r="W67" s="101">
        <f>Energiebilanz_Joule!W67</f>
        <v>0</v>
      </c>
      <c r="X67" s="101">
        <f>Energiebilanz_Joule!X67</f>
        <v>126</v>
      </c>
      <c r="Y67" s="101">
        <f>Energiebilanz_Joule!Y67</f>
        <v>0</v>
      </c>
      <c r="Z67" s="102">
        <f>Energiebilanz_Joule!Z67</f>
        <v>379.44029291059383</v>
      </c>
      <c r="AA67" s="101">
        <f>Energiebilanz_Joule!AA67</f>
        <v>25469.623327599998</v>
      </c>
      <c r="AB67" s="101">
        <f>Energiebilanz_Joule!AB67</f>
        <v>0</v>
      </c>
      <c r="AC67" s="101">
        <f>Energiebilanz_Joule!AC67</f>
        <v>15509.492249999999</v>
      </c>
      <c r="AD67" s="102">
        <f>Energiebilanz_Joule!AD67</f>
        <v>0</v>
      </c>
      <c r="AE67" s="102">
        <v>81865.806768188908</v>
      </c>
      <c r="AF67" s="139">
        <v>63</v>
      </c>
      <c r="AG67" s="26"/>
      <c r="AH67" s="131"/>
      <c r="AJ67" s="21"/>
    </row>
    <row r="68" spans="1:36" ht="12.75">
      <c r="A68" s="301"/>
      <c r="B68" s="301"/>
      <c r="C68" s="301"/>
      <c r="D68" s="301"/>
      <c r="E68" s="301"/>
      <c r="F68" s="301"/>
      <c r="G68" s="301"/>
      <c r="H68" s="301"/>
      <c r="I68" s="301"/>
      <c r="J68" s="301"/>
      <c r="K68" s="301"/>
      <c r="L68" s="301"/>
      <c r="M68" s="30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302"/>
      <c r="B69" s="302"/>
      <c r="C69" s="302"/>
      <c r="D69" s="302"/>
      <c r="E69" s="302"/>
      <c r="F69" s="302"/>
      <c r="G69" s="302"/>
      <c r="H69" s="302"/>
      <c r="I69" s="302"/>
      <c r="J69" s="302"/>
      <c r="K69" s="302"/>
      <c r="L69" s="302"/>
      <c r="M69" s="302"/>
      <c r="N69" s="8"/>
      <c r="O69" s="8"/>
      <c r="P69" s="8"/>
      <c r="Q69" s="8"/>
      <c r="R69" s="8"/>
      <c r="S69" s="8"/>
      <c r="T69" s="8"/>
      <c r="U69" s="8"/>
      <c r="V69" s="8"/>
      <c r="W69" s="8"/>
      <c r="X69" s="8"/>
      <c r="Y69" s="8"/>
      <c r="Z69" s="8"/>
      <c r="AA69" s="8"/>
      <c r="AB69" s="8"/>
      <c r="AC69" s="8"/>
      <c r="AD69" s="8"/>
      <c r="AE69" s="8"/>
      <c r="AF69" s="9"/>
      <c r="AG69" s="8"/>
      <c r="AH69" s="131"/>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8"/>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E2:E3"/>
    <mergeCell ref="F2:F3"/>
    <mergeCell ref="G2:G3"/>
    <mergeCell ref="H2:H3"/>
    <mergeCell ref="I2:I3"/>
    <mergeCell ref="T2:T3"/>
    <mergeCell ref="U2:U3"/>
    <mergeCell ref="V2:V3"/>
    <mergeCell ref="W2:W3"/>
    <mergeCell ref="X2:X3"/>
    <mergeCell ref="U1:Z1"/>
    <mergeCell ref="AA1:AD2"/>
    <mergeCell ref="AE1:AE3"/>
    <mergeCell ref="AF1:AF3"/>
    <mergeCell ref="Z2:Z3"/>
    <mergeCell ref="Y2:Y3"/>
    <mergeCell ref="N2:O2"/>
    <mergeCell ref="P2:P3"/>
    <mergeCell ref="Q2:Q3"/>
    <mergeCell ref="R2:R3"/>
    <mergeCell ref="S2:S3"/>
    <mergeCell ref="N4:AE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A49:A67"/>
    <mergeCell ref="B50:B67"/>
    <mergeCell ref="A68:M69"/>
    <mergeCell ref="A70:M71"/>
    <mergeCell ref="E4:M4"/>
  </mergeCells>
  <conditionalFormatting sqref="AJ1:AJ9 AJ11:AJ1048576">
    <cfRule type="expression" priority="3">
      <formula>"Formel:=Rest(zeile();2)=1"</formula>
    </cfRule>
  </conditionalFormatting>
  <conditionalFormatting sqref="C5:S67 U5:AF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2016,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J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239</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77</v>
      </c>
      <c r="F4" s="272"/>
      <c r="G4" s="272"/>
      <c r="H4" s="272"/>
      <c r="I4" s="272"/>
      <c r="J4" s="272"/>
      <c r="K4" s="272"/>
      <c r="L4" s="272"/>
      <c r="M4" s="273"/>
      <c r="N4" s="271" t="s">
        <v>77</v>
      </c>
      <c r="O4" s="272"/>
      <c r="P4" s="272"/>
      <c r="Q4" s="272"/>
      <c r="R4" s="272"/>
      <c r="S4" s="272"/>
      <c r="T4" s="272"/>
      <c r="U4" s="272"/>
      <c r="V4" s="272"/>
      <c r="W4" s="272"/>
      <c r="X4" s="272"/>
      <c r="Y4" s="272"/>
      <c r="Z4" s="272"/>
      <c r="AA4" s="272"/>
      <c r="AB4" s="272"/>
      <c r="AC4" s="272"/>
      <c r="AD4" s="272"/>
      <c r="AE4" s="273"/>
      <c r="AF4" s="172"/>
    </row>
    <row r="5" spans="1:36" s="20" customFormat="1" ht="18" customHeight="1">
      <c r="A5" s="317" t="s">
        <v>65</v>
      </c>
      <c r="B5" s="318"/>
      <c r="C5" s="105" t="s">
        <v>33</v>
      </c>
      <c r="D5" s="86">
        <v>1</v>
      </c>
      <c r="E5" s="215">
        <f>Energiebilanz_Joule!E5/Energiebilanz_SKE!$E$69</f>
        <v>0</v>
      </c>
      <c r="F5" s="88">
        <f>Energiebilanz_Joule!F5/Energiebilanz_SKE!$E$69</f>
        <v>0</v>
      </c>
      <c r="G5" s="215">
        <f>Energiebilanz_Joule!G5/Energiebilanz_SKE!$E$69</f>
        <v>0</v>
      </c>
      <c r="H5" s="88">
        <f>Energiebilanz_Joule!H5/Energiebilanz_SKE!$E$69</f>
        <v>0</v>
      </c>
      <c r="I5" s="215">
        <f>Energiebilanz_Joule!I5/Energiebilanz_SKE!$E$69</f>
        <v>18.523313406761385</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5">
        <f>Energiebilanz_Joule!T5/Energiebilanz_SKE!$E$69</f>
        <v>0.32554234988184488</v>
      </c>
      <c r="U5" s="215">
        <f>Energiebilanz_Joule!U5/Energiebilanz_SKE!$E$69</f>
        <v>27.312069925478212</v>
      </c>
      <c r="V5" s="89">
        <f>Energiebilanz_Joule!V5/Energiebilanz_SKE!$E$69</f>
        <v>5.9045571797076528E-2</v>
      </c>
      <c r="W5" s="89">
        <f>Energiebilanz_Joule!W5/Energiebilanz_SKE!$E$69</f>
        <v>11.243627697141619</v>
      </c>
      <c r="X5" s="89">
        <f>Energiebilanz_Joule!X5/Energiebilanz_SKE!$E$69</f>
        <v>7.6342881709863644</v>
      </c>
      <c r="Y5" s="89">
        <f>Energiebilanz_Joule!Y5/Energiebilanz_SKE!$E$69</f>
        <v>818.43222764953464</v>
      </c>
      <c r="Z5" s="88">
        <f>Energiebilanz_Joule!Z5/Energiebilanz_SKE!$E$69</f>
        <v>12.949103403574288</v>
      </c>
      <c r="AA5" s="215">
        <f>Energiebilanz_Joule!AA5/Energiebilanz_SKE!$E$69</f>
        <v>0</v>
      </c>
      <c r="AB5" s="89">
        <f>Energiebilanz_Joule!AB5/Energiebilanz_SKE!$E$69</f>
        <v>0</v>
      </c>
      <c r="AC5" s="89">
        <f>Energiebilanz_Joule!AC5/Energiebilanz_SKE!$E$69</f>
        <v>0</v>
      </c>
      <c r="AD5" s="88">
        <f>Energiebilanz_Joule!AD5/Energiebilanz_SKE!$E$69</f>
        <v>163.0557602806098</v>
      </c>
      <c r="AE5" s="216">
        <f>Energiebilanz_Joule!AE5/Energiebilanz_SKE!$E$69</f>
        <v>1059.534978455765</v>
      </c>
      <c r="AF5" s="135">
        <v>1</v>
      </c>
      <c r="AG5" s="19"/>
      <c r="AH5" s="131"/>
      <c r="AJ5" s="21"/>
    </row>
    <row r="6" spans="1:36" s="20" customFormat="1" ht="18" customHeight="1">
      <c r="A6" s="319"/>
      <c r="B6" s="291"/>
      <c r="C6" s="106" t="s">
        <v>34</v>
      </c>
      <c r="D6" s="90">
        <v>2</v>
      </c>
      <c r="E6" s="214">
        <f>Energiebilanz_Joule!E6/Energiebilanz_SKE!$E$69</f>
        <v>2318.0672345739672</v>
      </c>
      <c r="F6" s="91">
        <f>Energiebilanz_Joule!F6/Energiebilanz_SKE!$E$69</f>
        <v>25.590958317978956</v>
      </c>
      <c r="G6" s="214">
        <f>Energiebilanz_Joule!G6/Energiebilanz_SKE!$E$69</f>
        <v>0.88014533022151231</v>
      </c>
      <c r="H6" s="91">
        <f>Energiebilanz_Joule!H6/Energiebilanz_SKE!$E$69</f>
        <v>12.306704980278154</v>
      </c>
      <c r="I6" s="214">
        <f>Energiebilanz_Joule!I6/Energiebilanz_SKE!$E$69</f>
        <v>9839.7132941656982</v>
      </c>
      <c r="J6" s="87">
        <f>Energiebilanz_Joule!J6/Energiebilanz_SKE!$E$69</f>
        <v>0</v>
      </c>
      <c r="K6" s="87">
        <f>Energiebilanz_Joule!K6/Energiebilanz_SKE!$E$69</f>
        <v>0</v>
      </c>
      <c r="L6" s="87">
        <f>Energiebilanz_Joule!L6/Energiebilanz_SKE!$E$69</f>
        <v>0</v>
      </c>
      <c r="M6" s="87">
        <f>Energiebilanz_Joule!M6/Energiebilanz_SKE!$E$69</f>
        <v>414.2800710025914</v>
      </c>
      <c r="N6" s="87">
        <f>Energiebilanz_Joule!N6/Energiebilanz_SKE!$E$69</f>
        <v>0</v>
      </c>
      <c r="O6" s="87">
        <f>Energiebilanz_Joule!O6/Energiebilanz_SKE!$E$69</f>
        <v>0</v>
      </c>
      <c r="P6" s="87">
        <f>Energiebilanz_Joule!P6/Energiebilanz_SKE!$E$69</f>
        <v>92.492527194311364</v>
      </c>
      <c r="Q6" s="87">
        <f>Energiebilanz_Joule!Q6/Energiebilanz_SKE!$E$69</f>
        <v>0</v>
      </c>
      <c r="R6" s="87">
        <f>Energiebilanz_Joule!R6/Energiebilanz_SKE!$E$69</f>
        <v>0</v>
      </c>
      <c r="S6" s="91">
        <f>Energiebilanz_Joule!S6/Energiebilanz_SKE!$E$69</f>
        <v>0</v>
      </c>
      <c r="T6" s="214">
        <f>Energiebilanz_Joule!T6/Energiebilanz_SKE!$E$69</f>
        <v>2066.1133896809638</v>
      </c>
      <c r="U6" s="214">
        <f>Energiebilanz_Joule!U6/Energiebilanz_SKE!$E$69</f>
        <v>0</v>
      </c>
      <c r="V6" s="87">
        <f>Energiebilanz_Joule!V6/Energiebilanz_SKE!$E$69</f>
        <v>0</v>
      </c>
      <c r="W6" s="87">
        <f>Energiebilanz_Joule!W6/Energiebilanz_SKE!$E$69</f>
        <v>0</v>
      </c>
      <c r="X6" s="87">
        <f>Energiebilanz_Joule!X6/Energiebilanz_SKE!$E$69</f>
        <v>0</v>
      </c>
      <c r="Y6" s="87">
        <f>Energiebilanz_Joule!Y6/Energiebilanz_SKE!$E$69</f>
        <v>0</v>
      </c>
      <c r="Z6" s="91">
        <f>Energiebilanz_Joule!Z6/Energiebilanz_SKE!$E$69</f>
        <v>0</v>
      </c>
      <c r="AA6" s="214">
        <f>Energiebilanz_Joule!AA6/Energiebilanz_SKE!$E$69</f>
        <v>510.19939125169867</v>
      </c>
      <c r="AB6" s="87">
        <f>Energiebilanz_Joule!AB6/Energiebilanz_SKE!$E$69</f>
        <v>0</v>
      </c>
      <c r="AC6" s="87">
        <f>Energiebilanz_Joule!AC6/Energiebilanz_SKE!$E$69</f>
        <v>180.20380420095813</v>
      </c>
      <c r="AD6" s="91">
        <f>Energiebilanz_Joule!AD6/Energiebilanz_SKE!$E$69</f>
        <v>0</v>
      </c>
      <c r="AE6" s="92">
        <f>Energiebilanz_Joule!AE6/Energiebilanz_SKE!$E$69</f>
        <v>15459.847520698666</v>
      </c>
      <c r="AF6" s="135">
        <v>2</v>
      </c>
      <c r="AG6" s="19"/>
      <c r="AH6" s="131"/>
      <c r="AJ6" s="21"/>
    </row>
    <row r="7" spans="1:36" s="20" customFormat="1" ht="18" customHeight="1">
      <c r="A7" s="319"/>
      <c r="B7" s="291"/>
      <c r="C7" s="106" t="s">
        <v>35</v>
      </c>
      <c r="D7" s="90">
        <v>3</v>
      </c>
      <c r="E7" s="214">
        <f>Energiebilanz_Joule!E7/Energiebilanz_SKE!$E$69</f>
        <v>78.801591396088384</v>
      </c>
      <c r="F7" s="91">
        <f>Energiebilanz_Joule!F7/Energiebilanz_SKE!$E$69</f>
        <v>2.7601031814273428E-2</v>
      </c>
      <c r="G7" s="214">
        <f>Energiebilanz_Joule!G7/Energiebilanz_SKE!$E$69</f>
        <v>0</v>
      </c>
      <c r="H7" s="91">
        <f>Energiebilanz_Joule!H7/Energiebilanz_SKE!$E$69</f>
        <v>0</v>
      </c>
      <c r="I7" s="214">
        <f>Energiebilanz_Joule!I7/Energiebilanz_SKE!$E$69</f>
        <v>0</v>
      </c>
      <c r="J7" s="87">
        <f>Energiebilanz_Joule!J7/Energiebilanz_SKE!$E$69</f>
        <v>0</v>
      </c>
      <c r="K7" s="87">
        <f>Energiebilanz_Joule!K7/Energiebilanz_SKE!$E$69</f>
        <v>0</v>
      </c>
      <c r="L7" s="87">
        <f>Energiebilanz_Joule!L7/Energiebilanz_SKE!$E$69</f>
        <v>0</v>
      </c>
      <c r="M7" s="87">
        <f>Energiebilanz_Joule!M7/Energiebilanz_SKE!$E$69</f>
        <v>0</v>
      </c>
      <c r="N7" s="87">
        <f>Energiebilanz_Joule!N7/Energiebilanz_SKE!$E$69</f>
        <v>0.76051774966220365</v>
      </c>
      <c r="O7" s="87">
        <f>Energiebilanz_Joule!O7/Energiebilanz_SKE!$E$69</f>
        <v>0.60978108067531978</v>
      </c>
      <c r="P7" s="87">
        <f>Energiebilanz_Joule!P7/Energiebilanz_SKE!$E$69</f>
        <v>0</v>
      </c>
      <c r="Q7" s="87">
        <f>Energiebilanz_Joule!Q7/Energiebilanz_SKE!$E$69</f>
        <v>18.227369692502965</v>
      </c>
      <c r="R7" s="87">
        <f>Energiebilanz_Joule!R7/Energiebilanz_SKE!$E$69</f>
        <v>4.990173197395897E-3</v>
      </c>
      <c r="S7" s="91">
        <f>Energiebilanz_Joule!S7/Energiebilanz_SKE!$E$69</f>
        <v>0</v>
      </c>
      <c r="T7" s="214">
        <f>Energiebilanz_Joule!T7/Energiebilanz_SKE!$E$69</f>
        <v>120.53626264199781</v>
      </c>
      <c r="U7" s="214">
        <f>Energiebilanz_Joule!U7/Energiebilanz_SKE!$E$69</f>
        <v>0</v>
      </c>
      <c r="V7" s="87">
        <f>Energiebilanz_Joule!V7/Energiebilanz_SKE!$E$69</f>
        <v>0</v>
      </c>
      <c r="W7" s="87">
        <f>Energiebilanz_Joule!W7/Energiebilanz_SKE!$E$69</f>
        <v>0</v>
      </c>
      <c r="X7" s="87">
        <f>Energiebilanz_Joule!X7/Energiebilanz_SKE!$E$69</f>
        <v>0</v>
      </c>
      <c r="Y7" s="87">
        <f>Energiebilanz_Joule!Y7/Energiebilanz_SKE!$E$69</f>
        <v>0.13843747014426291</v>
      </c>
      <c r="Z7" s="91">
        <f>Energiebilanz_Joule!Z7/Energiebilanz_SKE!$E$69</f>
        <v>0</v>
      </c>
      <c r="AA7" s="214">
        <f>Energiebilanz_Joule!AA7/Energiebilanz_SKE!$E$69</f>
        <v>0</v>
      </c>
      <c r="AB7" s="87">
        <f>Energiebilanz_Joule!AB7/Energiebilanz_SKE!$E$69</f>
        <v>0</v>
      </c>
      <c r="AC7" s="87">
        <f>Energiebilanz_Joule!AC7/Energiebilanz_SKE!$E$69</f>
        <v>0</v>
      </c>
      <c r="AD7" s="91">
        <f>Energiebilanz_Joule!AD7/Energiebilanz_SKE!$E$69</f>
        <v>4.1439763064870544E-2</v>
      </c>
      <c r="AE7" s="92">
        <f>Energiebilanz_Joule!AE7/Energiebilanz_SKE!$E$69</f>
        <v>219.14799099914751</v>
      </c>
      <c r="AF7" s="135">
        <v>3</v>
      </c>
      <c r="AG7" s="19"/>
      <c r="AH7" s="131"/>
      <c r="AJ7" s="21"/>
    </row>
    <row r="8" spans="1:36" s="20" customFormat="1" ht="18" customHeight="1">
      <c r="A8" s="319"/>
      <c r="B8" s="291"/>
      <c r="C8" s="108" t="s">
        <v>36</v>
      </c>
      <c r="D8" s="100">
        <v>4</v>
      </c>
      <c r="E8" s="142">
        <f>Energiebilanz_Joule!E8/Energiebilanz_SKE!$E$69</f>
        <v>2396.8688259700557</v>
      </c>
      <c r="F8" s="98">
        <f>Energiebilanz_Joule!F8/Energiebilanz_SKE!$E$69</f>
        <v>25.618559349793227</v>
      </c>
      <c r="G8" s="142">
        <f>Energiebilanz_Joule!G8/Energiebilanz_SKE!$E$69</f>
        <v>0.88014533022151231</v>
      </c>
      <c r="H8" s="98">
        <f>Energiebilanz_Joule!H8/Energiebilanz_SKE!$E$69</f>
        <v>12.306704980278154</v>
      </c>
      <c r="I8" s="142">
        <f>Energiebilanz_Joule!I8/Energiebilanz_SKE!$E$69</f>
        <v>9858.2366075724603</v>
      </c>
      <c r="J8" s="97">
        <f>Energiebilanz_Joule!J8/Energiebilanz_SKE!$E$69</f>
        <v>0</v>
      </c>
      <c r="K8" s="97">
        <f>Energiebilanz_Joule!K8/Energiebilanz_SKE!$E$69</f>
        <v>0</v>
      </c>
      <c r="L8" s="97">
        <f>Energiebilanz_Joule!L8/Energiebilanz_SKE!$E$69</f>
        <v>0</v>
      </c>
      <c r="M8" s="97">
        <f>Energiebilanz_Joule!M8/Energiebilanz_SKE!$E$69</f>
        <v>414.2800710025914</v>
      </c>
      <c r="N8" s="97">
        <f>Energiebilanz_Joule!N8/Energiebilanz_SKE!$E$69</f>
        <v>0.76051774966214547</v>
      </c>
      <c r="O8" s="97">
        <f>Energiebilanz_Joule!O8/Energiebilanz_SKE!$E$69</f>
        <v>0.60978108067535053</v>
      </c>
      <c r="P8" s="97">
        <f>Energiebilanz_Joule!P8/Energiebilanz_SKE!$E$69</f>
        <v>92.492527194311364</v>
      </c>
      <c r="Q8" s="97">
        <f>Energiebilanz_Joule!Q8/Energiebilanz_SKE!$E$69</f>
        <v>18.22736969250272</v>
      </c>
      <c r="R8" s="97">
        <f>Energiebilanz_Joule!R8/Energiebilanz_SKE!$E$69</f>
        <v>4.990173197388449E-3</v>
      </c>
      <c r="S8" s="98">
        <f>Energiebilanz_Joule!S8/Energiebilanz_SKE!$E$69</f>
        <v>0</v>
      </c>
      <c r="T8" s="142">
        <f>Energiebilanz_Joule!T8/Energiebilanz_SKE!$E$69</f>
        <v>2186.9751946728434</v>
      </c>
      <c r="U8" s="142">
        <f>Energiebilanz_Joule!U8/Energiebilanz_SKE!$E$69</f>
        <v>27.312069925478212</v>
      </c>
      <c r="V8" s="97">
        <f>Energiebilanz_Joule!V8/Energiebilanz_SKE!$E$69</f>
        <v>5.9045571797076528E-2</v>
      </c>
      <c r="W8" s="97">
        <f>Energiebilanz_Joule!W8/Energiebilanz_SKE!$E$69</f>
        <v>11.243627697141619</v>
      </c>
      <c r="X8" s="97">
        <f>Energiebilanz_Joule!X8/Energiebilanz_SKE!$E$69</f>
        <v>7.6342881709863644</v>
      </c>
      <c r="Y8" s="97">
        <f>Energiebilanz_Joule!Y8/Energiebilanz_SKE!$E$69</f>
        <v>818.57066511967901</v>
      </c>
      <c r="Z8" s="98">
        <f>Energiebilanz_Joule!Z8/Energiebilanz_SKE!$E$69</f>
        <v>12.949103403574288</v>
      </c>
      <c r="AA8" s="142">
        <f>Energiebilanz_Joule!AA8/Energiebilanz_SKE!$E$69</f>
        <v>510.19939125169867</v>
      </c>
      <c r="AB8" s="97">
        <f>Energiebilanz_Joule!AB8/Energiebilanz_SKE!$E$69</f>
        <v>0</v>
      </c>
      <c r="AC8" s="97">
        <f>Energiebilanz_Joule!AC8/Energiebilanz_SKE!$E$69</f>
        <v>180.20380420095813</v>
      </c>
      <c r="AD8" s="98">
        <f>Energiebilanz_Joule!AD8/Energiebilanz_SKE!$E$69</f>
        <v>163.09720004367469</v>
      </c>
      <c r="AE8" s="99">
        <f>Energiebilanz_Joule!AE8/Energiebilanz_SKE!$E$69</f>
        <v>16738.530490153582</v>
      </c>
      <c r="AF8" s="139">
        <v>4</v>
      </c>
      <c r="AG8" s="19"/>
      <c r="AH8" s="131"/>
      <c r="AJ8" s="21"/>
    </row>
    <row r="9" spans="1:36" s="20" customFormat="1" ht="18" customHeight="1">
      <c r="A9" s="319"/>
      <c r="B9" s="291"/>
      <c r="C9" s="106" t="s">
        <v>37</v>
      </c>
      <c r="D9" s="90">
        <v>5</v>
      </c>
      <c r="E9" s="214">
        <f>Energiebilanz_Joule!E9/Energiebilanz_SKE!$E$69</f>
        <v>0</v>
      </c>
      <c r="F9" s="91">
        <f>Energiebilanz_Joule!F9/Energiebilanz_SKE!$E$69</f>
        <v>0</v>
      </c>
      <c r="G9" s="214">
        <f>Energiebilanz_Joule!G9/Energiebilanz_SKE!$E$69</f>
        <v>0</v>
      </c>
      <c r="H9" s="91">
        <f>Energiebilanz_Joule!H9/Energiebilanz_SKE!$E$69</f>
        <v>0</v>
      </c>
      <c r="I9" s="214">
        <f>Energiebilanz_Joule!I9/Energiebilanz_SKE!$E$69</f>
        <v>0</v>
      </c>
      <c r="J9" s="87">
        <f>Energiebilanz_Joule!J9/Energiebilanz_SKE!$E$69</f>
        <v>106.75981057942985</v>
      </c>
      <c r="K9" s="87">
        <f>Energiebilanz_Joule!K9/Energiebilanz_SKE!$E$69</f>
        <v>1276.3748618545519</v>
      </c>
      <c r="L9" s="87">
        <f>Energiebilanz_Joule!L9/Energiebilanz_SKE!$E$69</f>
        <v>1821.1350572746669</v>
      </c>
      <c r="M9" s="87">
        <f>Energiebilanz_Joule!M9/Energiebilanz_SKE!$E$69</f>
        <v>0</v>
      </c>
      <c r="N9" s="87">
        <f>Energiebilanz_Joule!N9/Energiebilanz_SKE!$E$69</f>
        <v>657.06306837492423</v>
      </c>
      <c r="O9" s="87">
        <f>Energiebilanz_Joule!O9/Energiebilanz_SKE!$E$69</f>
        <v>708.88047433562519</v>
      </c>
      <c r="P9" s="87">
        <f>Energiebilanz_Joule!P9/Energiebilanz_SKE!$E$69</f>
        <v>0</v>
      </c>
      <c r="Q9" s="87">
        <f>Energiebilanz_Joule!Q9/Energiebilanz_SKE!$E$69</f>
        <v>2375.1764876242469</v>
      </c>
      <c r="R9" s="87">
        <f>Energiebilanz_Joule!R9/Energiebilanz_SKE!$E$69</f>
        <v>138.51667198275555</v>
      </c>
      <c r="S9" s="91">
        <f>Energiebilanz_Joule!S9/Energiebilanz_SKE!$E$69</f>
        <v>0</v>
      </c>
      <c r="T9" s="214">
        <f>Energiebilanz_Joule!T9/Energiebilanz_SKE!$E$69</f>
        <v>0</v>
      </c>
      <c r="U9" s="214">
        <f>Energiebilanz_Joule!U9/Energiebilanz_SKE!$E$69</f>
        <v>0</v>
      </c>
      <c r="V9" s="87">
        <f>Energiebilanz_Joule!V9/Energiebilanz_SKE!$E$69</f>
        <v>0</v>
      </c>
      <c r="W9" s="87">
        <f>Energiebilanz_Joule!W9/Energiebilanz_SKE!$E$69</f>
        <v>0</v>
      </c>
      <c r="X9" s="87">
        <f>Energiebilanz_Joule!X9/Energiebilanz_SKE!$E$69</f>
        <v>0</v>
      </c>
      <c r="Y9" s="87">
        <f>Energiebilanz_Joule!Y9/Energiebilanz_SKE!$E$69</f>
        <v>473.95008896525559</v>
      </c>
      <c r="Z9" s="91">
        <f>Energiebilanz_Joule!Z9/Energiebilanz_SKE!$E$69</f>
        <v>0</v>
      </c>
      <c r="AA9" s="214">
        <f>Energiebilanz_Joule!AA9/Energiebilanz_SKE!$E$69</f>
        <v>0</v>
      </c>
      <c r="AB9" s="87">
        <f>Energiebilanz_Joule!AB9/Energiebilanz_SKE!$E$69</f>
        <v>0</v>
      </c>
      <c r="AC9" s="87">
        <f>Energiebilanz_Joule!AC9/Energiebilanz_SKE!$E$69</f>
        <v>0</v>
      </c>
      <c r="AD9" s="91">
        <f>Energiebilanz_Joule!AD9/Energiebilanz_SKE!$E$69</f>
        <v>0</v>
      </c>
      <c r="AE9" s="92">
        <f>Energiebilanz_Joule!AE9/Energiebilanz_SKE!$E$69</f>
        <v>7557.8565209914568</v>
      </c>
      <c r="AF9" s="135">
        <v>5</v>
      </c>
      <c r="AG9" s="19"/>
      <c r="AH9" s="131"/>
      <c r="AJ9" s="21"/>
    </row>
    <row r="10" spans="1:36" s="20" customFormat="1" ht="18" customHeight="1">
      <c r="A10" s="319"/>
      <c r="B10" s="291"/>
      <c r="C10" s="106" t="s">
        <v>38</v>
      </c>
      <c r="D10" s="90">
        <v>6</v>
      </c>
      <c r="E10" s="214">
        <f>Energiebilanz_Joule!E10/Energiebilanz_SKE!$E$69</f>
        <v>0</v>
      </c>
      <c r="F10" s="91">
        <f>Energiebilanz_Joule!F10/Energiebilanz_SKE!$E$69</f>
        <v>0</v>
      </c>
      <c r="G10" s="214">
        <f>Energiebilanz_Joule!G10/Energiebilanz_SKE!$E$69</f>
        <v>0</v>
      </c>
      <c r="H10" s="91">
        <f>Energiebilanz_Joule!H10/Energiebilanz_SKE!$E$69</f>
        <v>2.6521789569940901E-2</v>
      </c>
      <c r="I10" s="214">
        <f>Energiebilanz_Joule!I10/Energiebilanz_SKE!$E$69</f>
        <v>0</v>
      </c>
      <c r="J10" s="87">
        <f>Energiebilanz_Joule!J10/Energiebilanz_SKE!$E$69</f>
        <v>0</v>
      </c>
      <c r="K10" s="87">
        <f>Energiebilanz_Joule!K10/Energiebilanz_SKE!$E$69</f>
        <v>0</v>
      </c>
      <c r="L10" s="87">
        <f>Energiebilanz_Joule!L10/Energiebilanz_SKE!$E$69</f>
        <v>7.3317554756161961E-4</v>
      </c>
      <c r="M10" s="87">
        <f>Energiebilanz_Joule!M10/Energiebilanz_SKE!$E$69</f>
        <v>0</v>
      </c>
      <c r="N10" s="87">
        <f>Energiebilanz_Joule!N10/Energiebilanz_SKE!$E$69</f>
        <v>0</v>
      </c>
      <c r="O10" s="87">
        <f>Energiebilanz_Joule!O10/Energiebilanz_SKE!$E$69</f>
        <v>0</v>
      </c>
      <c r="P10" s="87">
        <f>Energiebilanz_Joule!P10/Energiebilanz_SKE!$E$69</f>
        <v>5.4731605453875449</v>
      </c>
      <c r="Q10" s="87">
        <f>Energiebilanz_Joule!Q10/Energiebilanz_SKE!$E$69</f>
        <v>0</v>
      </c>
      <c r="R10" s="87">
        <f>Energiebilanz_Joule!R10/Energiebilanz_SKE!$E$69</f>
        <v>0</v>
      </c>
      <c r="S10" s="91">
        <f>Energiebilanz_Joule!S10/Energiebilanz_SKE!$E$69</f>
        <v>0</v>
      </c>
      <c r="T10" s="214">
        <f>Energiebilanz_Joule!T10/Energiebilanz_SKE!$E$69</f>
        <v>0</v>
      </c>
      <c r="U10" s="214">
        <f>Energiebilanz_Joule!U10/Energiebilanz_SKE!$E$69</f>
        <v>0</v>
      </c>
      <c r="V10" s="87">
        <f>Energiebilanz_Joule!V10/Energiebilanz_SKE!$E$69</f>
        <v>0</v>
      </c>
      <c r="W10" s="87">
        <f>Energiebilanz_Joule!W10/Energiebilanz_SKE!$E$69</f>
        <v>0</v>
      </c>
      <c r="X10" s="87">
        <f>Energiebilanz_Joule!X10/Energiebilanz_SKE!$E$69</f>
        <v>0</v>
      </c>
      <c r="Y10" s="87">
        <f>Energiebilanz_Joule!Y10/Energiebilanz_SKE!$E$69</f>
        <v>3.8063891304791513E-5</v>
      </c>
      <c r="Z10" s="91">
        <f>Energiebilanz_Joule!Z10/Energiebilanz_SKE!$E$69</f>
        <v>0</v>
      </c>
      <c r="AA10" s="214">
        <f>Energiebilanz_Joule!AA10/Energiebilanz_SKE!$E$69</f>
        <v>0</v>
      </c>
      <c r="AB10" s="87">
        <f>Energiebilanz_Joule!AB10/Energiebilanz_SKE!$E$69</f>
        <v>0</v>
      </c>
      <c r="AC10" s="87">
        <f>Energiebilanz_Joule!AC10/Energiebilanz_SKE!$E$69</f>
        <v>0</v>
      </c>
      <c r="AD10" s="91">
        <f>Energiebilanz_Joule!AD10/Energiebilanz_SKE!$E$69</f>
        <v>0</v>
      </c>
      <c r="AE10" s="92">
        <f>Energiebilanz_Joule!AE10/Energiebilanz_SKE!$E$69</f>
        <v>5.5004535743963521</v>
      </c>
      <c r="AF10" s="135">
        <v>6</v>
      </c>
      <c r="AG10" s="19"/>
      <c r="AH10" s="131"/>
      <c r="AJ10" s="21"/>
    </row>
    <row r="11" spans="1:36" s="23" customFormat="1" ht="18" customHeight="1">
      <c r="A11" s="320"/>
      <c r="B11" s="321"/>
      <c r="C11" s="109" t="s">
        <v>39</v>
      </c>
      <c r="D11" s="100">
        <v>7</v>
      </c>
      <c r="E11" s="140">
        <f>Energiebilanz_Joule!E11/Energiebilanz_SKE!$E$69</f>
        <v>2396.8688259700557</v>
      </c>
      <c r="F11" s="102">
        <f>Energiebilanz_Joule!F11/Energiebilanz_SKE!$E$69</f>
        <v>25.618559349793227</v>
      </c>
      <c r="G11" s="140">
        <f>Energiebilanz_Joule!G11/Energiebilanz_SKE!$E$69</f>
        <v>0.88014533022151231</v>
      </c>
      <c r="H11" s="102">
        <f>Energiebilanz_Joule!H11/Energiebilanz_SKE!$E$69</f>
        <v>12.280183190708213</v>
      </c>
      <c r="I11" s="140">
        <f>Energiebilanz_Joule!I11/Energiebilanz_SKE!$E$69</f>
        <v>9858.2366075724603</v>
      </c>
      <c r="J11" s="101">
        <f>Energiebilanz_Joule!J11/Energiebilanz_SKE!$E$69</f>
        <v>-106.75981057942985</v>
      </c>
      <c r="K11" s="101">
        <f>Energiebilanz_Joule!K11/Energiebilanz_SKE!$E$69</f>
        <v>-1276.3748618545519</v>
      </c>
      <c r="L11" s="101">
        <f>Energiebilanz_Joule!L11/Energiebilanz_SKE!$E$69</f>
        <v>-1821.1357904502142</v>
      </c>
      <c r="M11" s="101">
        <f>Energiebilanz_Joule!M11/Energiebilanz_SKE!$E$69</f>
        <v>414.2800710025914</v>
      </c>
      <c r="N11" s="101">
        <f>Energiebilanz_Joule!N11/Energiebilanz_SKE!$E$69</f>
        <v>-656.30255062526214</v>
      </c>
      <c r="O11" s="101">
        <f>Energiebilanz_Joule!O11/Energiebilanz_SKE!$E$69</f>
        <v>-708.27069325494983</v>
      </c>
      <c r="P11" s="101">
        <f>Energiebilanz_Joule!P11/Energiebilanz_SKE!$E$69</f>
        <v>87.019366648923807</v>
      </c>
      <c r="Q11" s="101">
        <f>Energiebilanz_Joule!Q11/Energiebilanz_SKE!$E$69</f>
        <v>-2356.9491179317442</v>
      </c>
      <c r="R11" s="101">
        <f>Energiebilanz_Joule!R11/Energiebilanz_SKE!$E$69</f>
        <v>-138.51168180955816</v>
      </c>
      <c r="S11" s="102">
        <f>Energiebilanz_Joule!S11/Energiebilanz_SKE!$E$69</f>
        <v>0</v>
      </c>
      <c r="T11" s="140">
        <f>Energiebilanz_Joule!T11/Energiebilanz_SKE!$E$69</f>
        <v>2186.9751946728434</v>
      </c>
      <c r="U11" s="140">
        <f>Energiebilanz_Joule!U11/Energiebilanz_SKE!$E$69</f>
        <v>27.312069925478212</v>
      </c>
      <c r="V11" s="101">
        <f>Energiebilanz_Joule!V11/Energiebilanz_SKE!$E$69</f>
        <v>5.9045571797076528E-2</v>
      </c>
      <c r="W11" s="101">
        <f>Energiebilanz_Joule!W11/Energiebilanz_SKE!$E$69</f>
        <v>11.243627697141619</v>
      </c>
      <c r="X11" s="101">
        <f>Energiebilanz_Joule!X11/Energiebilanz_SKE!$E$69</f>
        <v>7.6342881709863644</v>
      </c>
      <c r="Y11" s="101">
        <f>Energiebilanz_Joule!Y11/Energiebilanz_SKE!$E$69</f>
        <v>344.62053809053208</v>
      </c>
      <c r="Z11" s="102">
        <f>Energiebilanz_Joule!Z11/Energiebilanz_SKE!$E$69</f>
        <v>12.949103403574288</v>
      </c>
      <c r="AA11" s="140">
        <f>Energiebilanz_Joule!AA11/Energiebilanz_SKE!$E$69</f>
        <v>510.19939125169867</v>
      </c>
      <c r="AB11" s="101">
        <f>Energiebilanz_Joule!AB11/Energiebilanz_SKE!$E$69</f>
        <v>0</v>
      </c>
      <c r="AC11" s="101">
        <f>Energiebilanz_Joule!AC11/Energiebilanz_SKE!$E$69</f>
        <v>180.20380420095813</v>
      </c>
      <c r="AD11" s="102">
        <f>Energiebilanz_Joule!AD11/Energiebilanz_SKE!$E$69</f>
        <v>163.09720004367469</v>
      </c>
      <c r="AE11" s="99">
        <f>Energiebilanz_Joule!AE11/Energiebilanz_SKE!$E$69</f>
        <v>9175.1735155877268</v>
      </c>
      <c r="AF11" s="100">
        <v>7</v>
      </c>
      <c r="AG11" s="22"/>
      <c r="AH11" s="131"/>
      <c r="AJ11" s="24"/>
    </row>
    <row r="12" spans="1:36" s="20" customFormat="1" ht="18" customHeight="1">
      <c r="A12" s="288" t="s">
        <v>68</v>
      </c>
      <c r="B12" s="283" t="s">
        <v>66</v>
      </c>
      <c r="C12" s="106" t="s">
        <v>40</v>
      </c>
      <c r="D12" s="90">
        <v>8</v>
      </c>
      <c r="E12" s="214">
        <f>Energiebilanz_Joule!E12/Energiebilanz_SKE!$E$69</f>
        <v>0</v>
      </c>
      <c r="F12" s="91">
        <f>Energiebilanz_Joule!F12/Energiebilanz_SKE!$E$69</f>
        <v>0</v>
      </c>
      <c r="G12" s="214">
        <f>Energiebilanz_Joule!G12/Energiebilanz_SKE!$E$69</f>
        <v>0</v>
      </c>
      <c r="H12" s="91">
        <f>Energiebilanz_Joule!H12/Energiebilanz_SKE!$E$69</f>
        <v>0</v>
      </c>
      <c r="I12" s="214">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4">
        <f>Energiebilanz_Joule!T12/Energiebilanz_SKE!$E$69</f>
        <v>0</v>
      </c>
      <c r="U12" s="214">
        <f>Energiebilanz_Joule!U12/Energiebilanz_SKE!$E$69</f>
        <v>0</v>
      </c>
      <c r="V12" s="87">
        <f>Energiebilanz_Joule!V12/Energiebilanz_SKE!$E$69</f>
        <v>0</v>
      </c>
      <c r="W12" s="87">
        <f>Energiebilanz_Joule!W12/Energiebilanz_SKE!$E$69</f>
        <v>0</v>
      </c>
      <c r="X12" s="87">
        <f>Energiebilanz_Joule!X12/Energiebilanz_SKE!$E$69</f>
        <v>0</v>
      </c>
      <c r="Y12" s="87">
        <f>Energiebilanz_Joule!Y12/Energiebilanz_SKE!$E$69</f>
        <v>0</v>
      </c>
      <c r="Z12" s="91">
        <f>Energiebilanz_Joule!Z12/Energiebilanz_SKE!$E$69</f>
        <v>0</v>
      </c>
      <c r="AA12" s="214">
        <f>Energiebilanz_Joule!AA12/Energiebilanz_SKE!$E$69</f>
        <v>0</v>
      </c>
      <c r="AB12" s="87">
        <f>Energiebilanz_Joule!AB12/Energiebilanz_SKE!$E$69</f>
        <v>0</v>
      </c>
      <c r="AC12" s="87">
        <f>Energiebilanz_Joule!AC12/Energiebilanz_SKE!$E$69</f>
        <v>0</v>
      </c>
      <c r="AD12" s="91">
        <f>Energiebilanz_Joule!AD12/Energiebilanz_SKE!$E$69</f>
        <v>0</v>
      </c>
      <c r="AE12" s="92">
        <f>Energiebilanz_Joule!AE12/Energiebilanz_SKE!$E$69</f>
        <v>0</v>
      </c>
      <c r="AF12" s="141">
        <v>8</v>
      </c>
      <c r="AG12" s="19"/>
      <c r="AH12" s="131"/>
      <c r="AJ12" s="21"/>
    </row>
    <row r="13" spans="1:36" s="20" customFormat="1" ht="18" customHeight="1">
      <c r="A13" s="289"/>
      <c r="B13" s="284"/>
      <c r="C13" s="106" t="s">
        <v>41</v>
      </c>
      <c r="D13" s="90">
        <v>9</v>
      </c>
      <c r="E13" s="214">
        <f>Energiebilanz_Joule!E13/Energiebilanz_SKE!$E$69</f>
        <v>0</v>
      </c>
      <c r="F13" s="91">
        <f>Energiebilanz_Joule!F13/Energiebilanz_SKE!$E$69</f>
        <v>0</v>
      </c>
      <c r="G13" s="214">
        <f>Energiebilanz_Joule!G13/Energiebilanz_SKE!$E$69</f>
        <v>0</v>
      </c>
      <c r="H13" s="91">
        <f>Energiebilanz_Joule!H13/Energiebilanz_SKE!$E$69</f>
        <v>0</v>
      </c>
      <c r="I13" s="214">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4">
        <f>Energiebilanz_Joule!T13/Energiebilanz_SKE!$E$69</f>
        <v>0</v>
      </c>
      <c r="U13" s="214">
        <f>Energiebilanz_Joule!U13/Energiebilanz_SKE!$E$69</f>
        <v>0</v>
      </c>
      <c r="V13" s="87">
        <f>Energiebilanz_Joule!V13/Energiebilanz_SKE!$E$69</f>
        <v>0</v>
      </c>
      <c r="W13" s="87">
        <f>Energiebilanz_Joule!W13/Energiebilanz_SKE!$E$69</f>
        <v>0</v>
      </c>
      <c r="X13" s="87">
        <f>Energiebilanz_Joule!X13/Energiebilanz_SKE!$E$69</f>
        <v>0</v>
      </c>
      <c r="Y13" s="87">
        <f>Energiebilanz_Joule!Y13/Energiebilanz_SKE!$E$69</f>
        <v>0</v>
      </c>
      <c r="Z13" s="91">
        <f>Energiebilanz_Joule!Z13/Energiebilanz_SKE!$E$69</f>
        <v>0</v>
      </c>
      <c r="AA13" s="214">
        <f>Energiebilanz_Joule!AA13/Energiebilanz_SKE!$E$69</f>
        <v>0</v>
      </c>
      <c r="AB13" s="87">
        <f>Energiebilanz_Joule!AB13/Energiebilanz_SKE!$E$69</f>
        <v>0</v>
      </c>
      <c r="AC13" s="87">
        <f>Energiebilanz_Joule!AC13/Energiebilanz_SKE!$E$69</f>
        <v>0</v>
      </c>
      <c r="AD13" s="91">
        <f>Energiebilanz_Joule!AD13/Energiebilanz_SKE!$E$69</f>
        <v>0</v>
      </c>
      <c r="AE13" s="92">
        <f>Energiebilanz_Joule!AE13/Energiebilanz_SKE!$E$69</f>
        <v>0</v>
      </c>
      <c r="AF13" s="135">
        <v>9</v>
      </c>
      <c r="AG13" s="19"/>
      <c r="AH13" s="131"/>
      <c r="AJ13" s="21"/>
    </row>
    <row r="14" spans="1:36" s="20" customFormat="1" ht="18" customHeight="1">
      <c r="A14" s="289"/>
      <c r="B14" s="284"/>
      <c r="C14" s="106" t="s">
        <v>82</v>
      </c>
      <c r="D14" s="90">
        <v>10</v>
      </c>
      <c r="E14" s="214">
        <f>Energiebilanz_Joule!E14/Energiebilanz_SKE!$E$69</f>
        <v>2058.4767599530496</v>
      </c>
      <c r="F14" s="91">
        <f>Energiebilanz_Joule!F14/Energiebilanz_SKE!$E$69</f>
        <v>0</v>
      </c>
      <c r="G14" s="214">
        <f>Energiebilanz_Joule!G14/Energiebilanz_SKE!$E$69</f>
        <v>0</v>
      </c>
      <c r="H14" s="91">
        <f>Energiebilanz_Joule!H14/Energiebilanz_SKE!$E$69</f>
        <v>0</v>
      </c>
      <c r="I14" s="214">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20.60638332719158</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4">
        <f>Energiebilanz_Joule!T14/Energiebilanz_SKE!$E$69</f>
        <v>16.18838901854809</v>
      </c>
      <c r="U14" s="214">
        <f>Energiebilanz_Joule!U14/Energiebilanz_SKE!$E$69</f>
        <v>0</v>
      </c>
      <c r="V14" s="87">
        <f>Energiebilanz_Joule!V14/Energiebilanz_SKE!$E$69</f>
        <v>0</v>
      </c>
      <c r="W14" s="87">
        <f>Energiebilanz_Joule!W14/Energiebilanz_SKE!$E$69</f>
        <v>0</v>
      </c>
      <c r="X14" s="87">
        <f>Energiebilanz_Joule!X14/Energiebilanz_SKE!$E$69</f>
        <v>0</v>
      </c>
      <c r="Y14" s="87">
        <f>Energiebilanz_Joule!Y14/Energiebilanz_SKE!$E$69</f>
        <v>51.172289781490129</v>
      </c>
      <c r="Z14" s="91">
        <f>Energiebilanz_Joule!Z14/Energiebilanz_SKE!$E$69</f>
        <v>0</v>
      </c>
      <c r="AA14" s="214">
        <f>Energiebilanz_Joule!AA14/Energiebilanz_SKE!$E$69</f>
        <v>0</v>
      </c>
      <c r="AB14" s="87">
        <f>Energiebilanz_Joule!AB14/Energiebilanz_SKE!$E$69</f>
        <v>0</v>
      </c>
      <c r="AC14" s="87">
        <f>Energiebilanz_Joule!AC14/Energiebilanz_SKE!$E$69</f>
        <v>13.074226139294927</v>
      </c>
      <c r="AD14" s="91">
        <f>Energiebilanz_Joule!AD14/Energiebilanz_SKE!$E$69</f>
        <v>3.2024116611390903</v>
      </c>
      <c r="AE14" s="92">
        <f>Energiebilanz_Joule!AE14/Energiebilanz_SKE!$E$69</f>
        <v>2162.7204598807139</v>
      </c>
      <c r="AF14" s="135">
        <v>10</v>
      </c>
      <c r="AG14" s="19"/>
      <c r="AH14" s="131"/>
      <c r="AJ14" s="21"/>
    </row>
    <row r="15" spans="1:36" s="20" customFormat="1" ht="18" customHeight="1">
      <c r="A15" s="289"/>
      <c r="B15" s="284"/>
      <c r="C15" s="106" t="s">
        <v>10</v>
      </c>
      <c r="D15" s="90">
        <v>11</v>
      </c>
      <c r="E15" s="214">
        <f>Energiebilanz_Joule!E15/Energiebilanz_SKE!$E$69</f>
        <v>331.45202746045391</v>
      </c>
      <c r="F15" s="91">
        <f>Energiebilanz_Joule!F15/Energiebilanz_SKE!$E$69</f>
        <v>0</v>
      </c>
      <c r="G15" s="214">
        <f>Energiebilanz_Joule!G15/Energiebilanz_SKE!$E$69</f>
        <v>0</v>
      </c>
      <c r="H15" s="91">
        <f>Energiebilanz_Joule!H15/Energiebilanz_SKE!$E$69</f>
        <v>0</v>
      </c>
      <c r="I15" s="214">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1.484877642659242</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4">
        <f>Energiebilanz_Joule!T15/Energiebilanz_SKE!$E$69</f>
        <v>109.96174838270208</v>
      </c>
      <c r="U15" s="214">
        <f>Energiebilanz_Joule!U15/Energiebilanz_SKE!$E$69</f>
        <v>0</v>
      </c>
      <c r="V15" s="87">
        <f>Energiebilanz_Joule!V15/Energiebilanz_SKE!$E$69</f>
        <v>0</v>
      </c>
      <c r="W15" s="87">
        <f>Energiebilanz_Joule!W15/Energiebilanz_SKE!$E$69</f>
        <v>0</v>
      </c>
      <c r="X15" s="87">
        <f>Energiebilanz_Joule!X15/Energiebilanz_SKE!$E$69</f>
        <v>0</v>
      </c>
      <c r="Y15" s="87">
        <f>Energiebilanz_Joule!Y15/Energiebilanz_SKE!$E$69</f>
        <v>80.999767511471674</v>
      </c>
      <c r="Z15" s="91">
        <f>Energiebilanz_Joule!Z15/Energiebilanz_SKE!$E$69</f>
        <v>0</v>
      </c>
      <c r="AA15" s="214">
        <f>Energiebilanz_Joule!AA15/Energiebilanz_SKE!$E$69</f>
        <v>0</v>
      </c>
      <c r="AB15" s="87">
        <f>Energiebilanz_Joule!AB15/Energiebilanz_SKE!$E$69</f>
        <v>0</v>
      </c>
      <c r="AC15" s="87">
        <f>Energiebilanz_Joule!AC15/Energiebilanz_SKE!$E$69</f>
        <v>52.45710566542467</v>
      </c>
      <c r="AD15" s="91">
        <f>Energiebilanz_Joule!AD15/Energiebilanz_SKE!$E$69</f>
        <v>57.312403608620293</v>
      </c>
      <c r="AE15" s="92">
        <f>Energiebilanz_Joule!AE15/Energiebilanz_SKE!$E$69</f>
        <v>633.6679302713319</v>
      </c>
      <c r="AF15" s="135">
        <v>11</v>
      </c>
      <c r="AG15" s="19"/>
      <c r="AH15" s="131"/>
      <c r="AJ15" s="21"/>
    </row>
    <row r="16" spans="1:36" s="20" customFormat="1" ht="18" customHeight="1">
      <c r="A16" s="289"/>
      <c r="B16" s="284"/>
      <c r="C16" s="106" t="s">
        <v>83</v>
      </c>
      <c r="D16" s="90">
        <v>12</v>
      </c>
      <c r="E16" s="214">
        <f>Energiebilanz_Joule!E16/Energiebilanz_SKE!$E$69</f>
        <v>0</v>
      </c>
      <c r="F16" s="91">
        <f>Energiebilanz_Joule!F16/Energiebilanz_SKE!$E$69</f>
        <v>0</v>
      </c>
      <c r="G16" s="214">
        <f>Energiebilanz_Joule!G16/Energiebilanz_SKE!$E$69</f>
        <v>0</v>
      </c>
      <c r="H16" s="91">
        <f>Energiebilanz_Joule!H16/Energiebilanz_SKE!$E$69</f>
        <v>0</v>
      </c>
      <c r="I16" s="214">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2.7780848653591563E-2</v>
      </c>
      <c r="O16" s="87">
        <f>Energiebilanz_Joule!O16/Energiebilanz_SKE!$E$69</f>
        <v>0</v>
      </c>
      <c r="P16" s="87">
        <f>Energiebilanz_Joule!P16/Energiebilanz_SKE!$E$69</f>
        <v>0</v>
      </c>
      <c r="Q16" s="87">
        <f>Energiebilanz_Joule!Q16/Energiebilanz_SKE!$E$69</f>
        <v>0</v>
      </c>
      <c r="R16" s="87">
        <f>Energiebilanz_Joule!R16/Energiebilanz_SKE!$E$69</f>
        <v>0</v>
      </c>
      <c r="S16" s="91">
        <f>Energiebilanz_Joule!S16/Energiebilanz_SKE!$E$69</f>
        <v>0</v>
      </c>
      <c r="T16" s="214">
        <f>Energiebilanz_Joule!T16/Energiebilanz_SKE!$E$69</f>
        <v>96.150884412234376</v>
      </c>
      <c r="U16" s="214">
        <f>Energiebilanz_Joule!U16/Energiebilanz_SKE!$E$69</f>
        <v>0</v>
      </c>
      <c r="V16" s="87">
        <f>Energiebilanz_Joule!V16/Energiebilanz_SKE!$E$69</f>
        <v>0</v>
      </c>
      <c r="W16" s="87">
        <f>Energiebilanz_Joule!W16/Energiebilanz_SKE!$E$69</f>
        <v>0</v>
      </c>
      <c r="X16" s="87">
        <f>Energiebilanz_Joule!X16/Energiebilanz_SKE!$E$69</f>
        <v>0</v>
      </c>
      <c r="Y16" s="87">
        <f>Energiebilanz_Joule!Y16/Energiebilanz_SKE!$E$69</f>
        <v>0</v>
      </c>
      <c r="Z16" s="91">
        <f>Energiebilanz_Joule!Z16/Energiebilanz_SKE!$E$69</f>
        <v>0</v>
      </c>
      <c r="AA16" s="214">
        <f>Energiebilanz_Joule!AA16/Energiebilanz_SKE!$E$69</f>
        <v>0</v>
      </c>
      <c r="AB16" s="87">
        <f>Energiebilanz_Joule!AB16/Energiebilanz_SKE!$E$69</f>
        <v>0</v>
      </c>
      <c r="AC16" s="87">
        <f>Energiebilanz_Joule!AC16/Energiebilanz_SKE!$E$69</f>
        <v>3.8860500348032589</v>
      </c>
      <c r="AD16" s="91">
        <f>Energiebilanz_Joule!AD16/Energiebilanz_SKE!$E$69</f>
        <v>0</v>
      </c>
      <c r="AE16" s="92">
        <f>Energiebilanz_Joule!AE16/Energiebilanz_SKE!$E$69</f>
        <v>100.06471529569123</v>
      </c>
      <c r="AF16" s="135">
        <v>12</v>
      </c>
      <c r="AG16" s="19"/>
      <c r="AH16" s="131"/>
    </row>
    <row r="17" spans="1:36" s="20" customFormat="1" ht="18" customHeight="1">
      <c r="A17" s="289"/>
      <c r="B17" s="284"/>
      <c r="C17" s="106" t="s">
        <v>42</v>
      </c>
      <c r="D17" s="90">
        <v>13</v>
      </c>
      <c r="E17" s="214">
        <f>Energiebilanz_Joule!E17/Energiebilanz_SKE!$E$69</f>
        <v>0</v>
      </c>
      <c r="F17" s="91">
        <f>Energiebilanz_Joule!F17/Energiebilanz_SKE!$E$69</f>
        <v>0</v>
      </c>
      <c r="G17" s="214">
        <f>Energiebilanz_Joule!G17/Energiebilanz_SKE!$E$69</f>
        <v>0</v>
      </c>
      <c r="H17" s="91">
        <f>Energiebilanz_Joule!H17/Energiebilanz_SKE!$E$69</f>
        <v>0</v>
      </c>
      <c r="I17" s="214">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4">
        <f>Energiebilanz_Joule!T17/Energiebilanz_SKE!$E$69</f>
        <v>0</v>
      </c>
      <c r="U17" s="214">
        <f>Energiebilanz_Joule!U17/Energiebilanz_SKE!$E$69</f>
        <v>0</v>
      </c>
      <c r="V17" s="87">
        <f>Energiebilanz_Joule!V17/Energiebilanz_SKE!$E$69</f>
        <v>0</v>
      </c>
      <c r="W17" s="87">
        <f>Energiebilanz_Joule!W17/Energiebilanz_SKE!$E$69</f>
        <v>0</v>
      </c>
      <c r="X17" s="87">
        <f>Energiebilanz_Joule!X17/Energiebilanz_SKE!$E$69</f>
        <v>0</v>
      </c>
      <c r="Y17" s="87">
        <f>Energiebilanz_Joule!Y17/Energiebilanz_SKE!$E$69</f>
        <v>0</v>
      </c>
      <c r="Z17" s="91">
        <f>Energiebilanz_Joule!Z17/Energiebilanz_SKE!$E$69</f>
        <v>0</v>
      </c>
      <c r="AA17" s="214">
        <f>Energiebilanz_Joule!AA17/Energiebilanz_SKE!$E$69</f>
        <v>0</v>
      </c>
      <c r="AB17" s="87">
        <f>Energiebilanz_Joule!AB17/Energiebilanz_SKE!$E$69</f>
        <v>0</v>
      </c>
      <c r="AC17" s="87">
        <f>Energiebilanz_Joule!AC17/Energiebilanz_SKE!$E$69</f>
        <v>0</v>
      </c>
      <c r="AD17" s="91">
        <f>Energiebilanz_Joule!AD17/Energiebilanz_SKE!$E$69</f>
        <v>0</v>
      </c>
      <c r="AE17" s="92">
        <f>Energiebilanz_Joule!AE17/Energiebilanz_SKE!$E$69</f>
        <v>0</v>
      </c>
      <c r="AF17" s="135">
        <v>13</v>
      </c>
      <c r="AG17" s="19"/>
      <c r="AH17" s="131"/>
    </row>
    <row r="18" spans="1:36" s="20" customFormat="1" ht="18" customHeight="1">
      <c r="A18" s="289"/>
      <c r="B18" s="284"/>
      <c r="C18" s="106" t="s">
        <v>43</v>
      </c>
      <c r="D18" s="90">
        <v>14</v>
      </c>
      <c r="E18" s="214">
        <f>Energiebilanz_Joule!E18/Energiebilanz_SKE!$E$69</f>
        <v>0</v>
      </c>
      <c r="F18" s="91">
        <f>Energiebilanz_Joule!F18/Energiebilanz_SKE!$E$69</f>
        <v>0</v>
      </c>
      <c r="G18" s="214">
        <f>Energiebilanz_Joule!G18/Energiebilanz_SKE!$E$69</f>
        <v>0</v>
      </c>
      <c r="H18" s="91">
        <f>Energiebilanz_Joule!H18/Energiebilanz_SKE!$E$69</f>
        <v>0</v>
      </c>
      <c r="I18" s="214">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4">
        <f>Energiebilanz_Joule!T18/Energiebilanz_SKE!$E$69</f>
        <v>0</v>
      </c>
      <c r="U18" s="214">
        <f>Energiebilanz_Joule!U18/Energiebilanz_SKE!$E$69</f>
        <v>0</v>
      </c>
      <c r="V18" s="87">
        <f>Energiebilanz_Joule!V18/Energiebilanz_SKE!$E$69</f>
        <v>5.9045571797076528E-2</v>
      </c>
      <c r="W18" s="87">
        <f>Energiebilanz_Joule!W18/Energiebilanz_SKE!$E$69</f>
        <v>0</v>
      </c>
      <c r="X18" s="87">
        <f>Energiebilanz_Joule!X18/Energiebilanz_SKE!$E$69</f>
        <v>0</v>
      </c>
      <c r="Y18" s="87">
        <f>Energiebilanz_Joule!Y18/Energiebilanz_SKE!$E$69</f>
        <v>0</v>
      </c>
      <c r="Z18" s="91">
        <f>Energiebilanz_Joule!Z18/Energiebilanz_SKE!$E$69</f>
        <v>0</v>
      </c>
      <c r="AA18" s="214">
        <f>Energiebilanz_Joule!AA18/Energiebilanz_SKE!$E$69</f>
        <v>0</v>
      </c>
      <c r="AB18" s="87">
        <f>Energiebilanz_Joule!AB18/Energiebilanz_SKE!$E$69</f>
        <v>0</v>
      </c>
      <c r="AC18" s="87">
        <f>Energiebilanz_Joule!AC18/Energiebilanz_SKE!$E$69</f>
        <v>0</v>
      </c>
      <c r="AD18" s="91">
        <f>Energiebilanz_Joule!AD18/Energiebilanz_SKE!$E$69</f>
        <v>0</v>
      </c>
      <c r="AE18" s="92">
        <f>Energiebilanz_Joule!AE18/Energiebilanz_SKE!$E$69</f>
        <v>5.9045571797076528E-2</v>
      </c>
      <c r="AF18" s="135">
        <v>14</v>
      </c>
      <c r="AG18" s="19"/>
      <c r="AH18" s="131"/>
    </row>
    <row r="19" spans="1:36" s="20" customFormat="1" ht="18" customHeight="1">
      <c r="A19" s="289"/>
      <c r="B19" s="284"/>
      <c r="C19" s="106" t="s">
        <v>84</v>
      </c>
      <c r="D19" s="90">
        <v>15</v>
      </c>
      <c r="E19" s="214">
        <f>Energiebilanz_Joule!E19/Energiebilanz_SKE!$E$69</f>
        <v>0</v>
      </c>
      <c r="F19" s="91">
        <f>Energiebilanz_Joule!F19/Energiebilanz_SKE!$E$69</f>
        <v>0</v>
      </c>
      <c r="G19" s="214">
        <f>Energiebilanz_Joule!G19/Energiebilanz_SKE!$E$69</f>
        <v>0</v>
      </c>
      <c r="H19" s="91">
        <f>Energiebilanz_Joule!H19/Energiebilanz_SKE!$E$69</f>
        <v>0</v>
      </c>
      <c r="I19" s="214">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4">
        <f>Energiebilanz_Joule!T19/Energiebilanz_SKE!$E$69</f>
        <v>0</v>
      </c>
      <c r="U19" s="214">
        <f>Energiebilanz_Joule!U19/Energiebilanz_SKE!$E$69</f>
        <v>23.039543345342</v>
      </c>
      <c r="V19" s="87">
        <f>Energiebilanz_Joule!V19/Energiebilanz_SKE!$E$69</f>
        <v>0</v>
      </c>
      <c r="W19" s="87">
        <f>Energiebilanz_Joule!W19/Energiebilanz_SKE!$E$69</f>
        <v>11.243627697141619</v>
      </c>
      <c r="X19" s="87">
        <f>Energiebilanz_Joule!X19/Energiebilanz_SKE!$E$69</f>
        <v>3.3350620316914386</v>
      </c>
      <c r="Y19" s="87">
        <f>Energiebilanz_Joule!Y19/Energiebilanz_SKE!$E$69</f>
        <v>13.783709812275553</v>
      </c>
      <c r="Z19" s="91">
        <f>Energiebilanz_Joule!Z19/Energiebilanz_SKE!$E$69</f>
        <v>0</v>
      </c>
      <c r="AA19" s="214">
        <f>Energiebilanz_Joule!AA19/Energiebilanz_SKE!$E$69</f>
        <v>0</v>
      </c>
      <c r="AB19" s="87">
        <f>Energiebilanz_Joule!AB19/Energiebilanz_SKE!$E$69</f>
        <v>0</v>
      </c>
      <c r="AC19" s="87">
        <f>Energiebilanz_Joule!AC19/Energiebilanz_SKE!$E$69</f>
        <v>0</v>
      </c>
      <c r="AD19" s="91">
        <f>Energiebilanz_Joule!AD19/Energiebilanz_SKE!$E$69</f>
        <v>0</v>
      </c>
      <c r="AE19" s="92">
        <f>Energiebilanz_Joule!AE19/Energiebilanz_SKE!$E$69</f>
        <v>51.40194288645062</v>
      </c>
      <c r="AF19" s="135">
        <v>15</v>
      </c>
      <c r="AG19" s="19"/>
      <c r="AH19" s="131"/>
    </row>
    <row r="20" spans="1:36" s="20" customFormat="1" ht="18" customHeight="1">
      <c r="A20" s="289"/>
      <c r="B20" s="284"/>
      <c r="C20" s="106" t="s">
        <v>85</v>
      </c>
      <c r="D20" s="90">
        <v>16</v>
      </c>
      <c r="E20" s="214">
        <f>Energiebilanz_Joule!E20/Energiebilanz_SKE!$E$69</f>
        <v>5.7485502054074704</v>
      </c>
      <c r="F20" s="91">
        <f>Energiebilanz_Joule!F20/Energiebilanz_SKE!$E$69</f>
        <v>0</v>
      </c>
      <c r="G20" s="214">
        <f>Energiebilanz_Joule!G20/Energiebilanz_SKE!$E$69</f>
        <v>0</v>
      </c>
      <c r="H20" s="91">
        <f>Energiebilanz_Joule!H20/Energiebilanz_SKE!$E$69</f>
        <v>0</v>
      </c>
      <c r="I20" s="214">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1.4225470526416355</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4">
        <f>Energiebilanz_Joule!T20/Energiebilanz_SKE!$E$69</f>
        <v>103.84974837774348</v>
      </c>
      <c r="U20" s="214">
        <f>Energiebilanz_Joule!U20/Energiebilanz_SKE!$E$69</f>
        <v>0</v>
      </c>
      <c r="V20" s="87">
        <f>Energiebilanz_Joule!V20/Energiebilanz_SKE!$E$69</f>
        <v>0</v>
      </c>
      <c r="W20" s="87">
        <f>Energiebilanz_Joule!W20/Energiebilanz_SKE!$E$69</f>
        <v>0</v>
      </c>
      <c r="X20" s="87">
        <f>Energiebilanz_Joule!X20/Energiebilanz_SKE!$E$69</f>
        <v>0</v>
      </c>
      <c r="Y20" s="87">
        <f>Energiebilanz_Joule!Y20/Energiebilanz_SKE!$E$69</f>
        <v>78.877577829641453</v>
      </c>
      <c r="Z20" s="91">
        <f>Energiebilanz_Joule!Z20/Energiebilanz_SKE!$E$69</f>
        <v>0</v>
      </c>
      <c r="AA20" s="214">
        <f>Energiebilanz_Joule!AA20/Energiebilanz_SKE!$E$69</f>
        <v>4.1490944328433581E-2</v>
      </c>
      <c r="AB20" s="87">
        <f>Energiebilanz_Joule!AB20/Energiebilanz_SKE!$E$69</f>
        <v>0</v>
      </c>
      <c r="AC20" s="87">
        <f>Energiebilanz_Joule!AC20/Energiebilanz_SKE!$E$69</f>
        <v>5.0549093068009672</v>
      </c>
      <c r="AD20" s="91">
        <f>Energiebilanz_Joule!AD20/Energiebilanz_SKE!$E$69</f>
        <v>102.58238477391531</v>
      </c>
      <c r="AE20" s="92">
        <f>Energiebilanz_Joule!AE20/Energiebilanz_SKE!$E$69</f>
        <v>297.57720849047871</v>
      </c>
      <c r="AF20" s="135">
        <v>16</v>
      </c>
      <c r="AG20" s="19"/>
      <c r="AH20" s="131"/>
    </row>
    <row r="21" spans="1:36" s="20" customFormat="1" ht="18" customHeight="1">
      <c r="A21" s="289"/>
      <c r="B21" s="284"/>
      <c r="C21" s="106" t="s">
        <v>44</v>
      </c>
      <c r="D21" s="90">
        <v>17</v>
      </c>
      <c r="E21" s="214">
        <f>Energiebilanz_Joule!E21/Energiebilanz_SKE!$E$69</f>
        <v>0</v>
      </c>
      <c r="F21" s="91">
        <f>Energiebilanz_Joule!F21/Energiebilanz_SKE!$E$69</f>
        <v>0</v>
      </c>
      <c r="G21" s="214">
        <f>Energiebilanz_Joule!G21/Energiebilanz_SKE!$E$69</f>
        <v>0</v>
      </c>
      <c r="H21" s="91">
        <f>Energiebilanz_Joule!H21/Energiebilanz_SKE!$E$69</f>
        <v>0</v>
      </c>
      <c r="I21" s="214">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4">
        <f>Energiebilanz_Joule!T21/Energiebilanz_SKE!$E$69</f>
        <v>0</v>
      </c>
      <c r="U21" s="214">
        <f>Energiebilanz_Joule!U21/Energiebilanz_SKE!$E$69</f>
        <v>0</v>
      </c>
      <c r="V21" s="87">
        <f>Energiebilanz_Joule!V21/Energiebilanz_SKE!$E$69</f>
        <v>0</v>
      </c>
      <c r="W21" s="87">
        <f>Energiebilanz_Joule!W21/Energiebilanz_SKE!$E$69</f>
        <v>0</v>
      </c>
      <c r="X21" s="87">
        <f>Energiebilanz_Joule!X21/Energiebilanz_SKE!$E$69</f>
        <v>0</v>
      </c>
      <c r="Y21" s="87">
        <f>Energiebilanz_Joule!Y21/Energiebilanz_SKE!$E$69</f>
        <v>0</v>
      </c>
      <c r="Z21" s="91">
        <f>Energiebilanz_Joule!Z21/Energiebilanz_SKE!$E$69</f>
        <v>0</v>
      </c>
      <c r="AA21" s="214">
        <f>Energiebilanz_Joule!AA21/Energiebilanz_SKE!$E$69</f>
        <v>0</v>
      </c>
      <c r="AB21" s="87">
        <f>Energiebilanz_Joule!AB21/Energiebilanz_SKE!$E$69</f>
        <v>0</v>
      </c>
      <c r="AC21" s="87">
        <f>Energiebilanz_Joule!AC21/Energiebilanz_SKE!$E$69</f>
        <v>0</v>
      </c>
      <c r="AD21" s="91">
        <f>Energiebilanz_Joule!AD21/Energiebilanz_SKE!$E$69</f>
        <v>0</v>
      </c>
      <c r="AE21" s="92">
        <f>Energiebilanz_Joule!AE21/Energiebilanz_SKE!$E$69</f>
        <v>0</v>
      </c>
      <c r="AF21" s="135">
        <v>17</v>
      </c>
      <c r="AG21" s="19"/>
      <c r="AH21" s="131"/>
    </row>
    <row r="22" spans="1:36" s="20" customFormat="1" ht="18" customHeight="1">
      <c r="A22" s="289"/>
      <c r="B22" s="284"/>
      <c r="C22" s="106" t="s">
        <v>45</v>
      </c>
      <c r="D22" s="90">
        <v>18</v>
      </c>
      <c r="E22" s="214">
        <f>Energiebilanz_Joule!E22/Energiebilanz_SKE!$E$69</f>
        <v>0</v>
      </c>
      <c r="F22" s="91">
        <f>Energiebilanz_Joule!F22/Energiebilanz_SKE!$E$69</f>
        <v>0</v>
      </c>
      <c r="G22" s="214">
        <f>Energiebilanz_Joule!G22/Energiebilanz_SKE!$E$69</f>
        <v>0</v>
      </c>
      <c r="H22" s="91">
        <f>Energiebilanz_Joule!H22/Energiebilanz_SKE!$E$69</f>
        <v>0</v>
      </c>
      <c r="I22" s="214">
        <f>Energiebilanz_Joule!I22/Energiebilanz_SKE!$E$69</f>
        <v>9858.2366075724603</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243.03525327054052</v>
      </c>
      <c r="R22" s="87">
        <f>Energiebilanz_Joule!R22/Energiebilanz_SKE!$E$69</f>
        <v>0</v>
      </c>
      <c r="S22" s="91">
        <f>Energiebilanz_Joule!S22/Energiebilanz_SKE!$E$69</f>
        <v>0</v>
      </c>
      <c r="T22" s="214">
        <f>Energiebilanz_Joule!T22/Energiebilanz_SKE!$E$69</f>
        <v>0</v>
      </c>
      <c r="U22" s="214">
        <f>Energiebilanz_Joule!U22/Energiebilanz_SKE!$E$69</f>
        <v>0</v>
      </c>
      <c r="V22" s="87">
        <f>Energiebilanz_Joule!V22/Energiebilanz_SKE!$E$69</f>
        <v>0</v>
      </c>
      <c r="W22" s="87">
        <f>Energiebilanz_Joule!W22/Energiebilanz_SKE!$E$69</f>
        <v>0</v>
      </c>
      <c r="X22" s="87">
        <f>Energiebilanz_Joule!X22/Energiebilanz_SKE!$E$69</f>
        <v>0</v>
      </c>
      <c r="Y22" s="87">
        <f>Energiebilanz_Joule!Y22/Energiebilanz_SKE!$E$69</f>
        <v>0</v>
      </c>
      <c r="Z22" s="91">
        <f>Energiebilanz_Joule!Z22/Energiebilanz_SKE!$E$69</f>
        <v>0</v>
      </c>
      <c r="AA22" s="214">
        <f>Energiebilanz_Joule!AA22/Energiebilanz_SKE!$E$69</f>
        <v>0</v>
      </c>
      <c r="AB22" s="87">
        <f>Energiebilanz_Joule!AB22/Energiebilanz_SKE!$E$69</f>
        <v>0</v>
      </c>
      <c r="AC22" s="87">
        <f>Energiebilanz_Joule!AC22/Energiebilanz_SKE!$E$69</f>
        <v>0</v>
      </c>
      <c r="AD22" s="91">
        <f>Energiebilanz_Joule!AD22/Energiebilanz_SKE!$E$69</f>
        <v>0</v>
      </c>
      <c r="AE22" s="92">
        <f>Energiebilanz_Joule!AE22/Energiebilanz_SKE!$E$69</f>
        <v>10101.271860843</v>
      </c>
      <c r="AF22" s="135">
        <v>18</v>
      </c>
      <c r="AG22" s="19"/>
      <c r="AH22" s="131"/>
    </row>
    <row r="23" spans="1:36" s="20" customFormat="1" ht="18" customHeight="1">
      <c r="A23" s="289"/>
      <c r="B23" s="284"/>
      <c r="C23" s="107" t="s">
        <v>46</v>
      </c>
      <c r="D23" s="90">
        <v>19</v>
      </c>
      <c r="E23" s="214">
        <f>Energiebilanz_Joule!E23/Energiebilanz_SKE!$E$69</f>
        <v>0</v>
      </c>
      <c r="F23" s="91">
        <f>Energiebilanz_Joule!F23/Energiebilanz_SKE!$E$69</f>
        <v>0</v>
      </c>
      <c r="G23" s="214">
        <f>Energiebilanz_Joule!G23/Energiebilanz_SKE!$E$69</f>
        <v>0</v>
      </c>
      <c r="H23" s="91">
        <f>Energiebilanz_Joule!H23/Energiebilanz_SKE!$E$69</f>
        <v>0</v>
      </c>
      <c r="I23" s="214">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1.2105396142979992</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4">
        <f>Energiebilanz_Joule!T23/Energiebilanz_SKE!$E$69</f>
        <v>28.540181221988966</v>
      </c>
      <c r="U23" s="214">
        <f>Energiebilanz_Joule!U23/Energiebilanz_SKE!$E$69</f>
        <v>0</v>
      </c>
      <c r="V23" s="87">
        <f>Energiebilanz_Joule!V23/Energiebilanz_SKE!$E$69</f>
        <v>0</v>
      </c>
      <c r="W23" s="87">
        <f>Energiebilanz_Joule!W23/Energiebilanz_SKE!$E$69</f>
        <v>0</v>
      </c>
      <c r="X23" s="87">
        <f>Energiebilanz_Joule!X23/Energiebilanz_SKE!$E$69</f>
        <v>0</v>
      </c>
      <c r="Y23" s="87">
        <f>Energiebilanz_Joule!Y23/Energiebilanz_SKE!$E$69</f>
        <v>0</v>
      </c>
      <c r="Z23" s="91">
        <f>Energiebilanz_Joule!Z23/Energiebilanz_SKE!$E$69</f>
        <v>0</v>
      </c>
      <c r="AA23" s="214">
        <f>Energiebilanz_Joule!AA23/Energiebilanz_SKE!$E$69</f>
        <v>0</v>
      </c>
      <c r="AB23" s="87">
        <f>Energiebilanz_Joule!AB23/Energiebilanz_SKE!$E$69</f>
        <v>0</v>
      </c>
      <c r="AC23" s="87">
        <f>Energiebilanz_Joule!AC23/Energiebilanz_SKE!$E$69</f>
        <v>0</v>
      </c>
      <c r="AD23" s="91">
        <f>Energiebilanz_Joule!AD23/Energiebilanz_SKE!$E$69</f>
        <v>0</v>
      </c>
      <c r="AE23" s="92">
        <f>Energiebilanz_Joule!AE23/Energiebilanz_SKE!$E$69</f>
        <v>29.750720836286966</v>
      </c>
      <c r="AF23" s="135">
        <v>19</v>
      </c>
      <c r="AG23" s="19"/>
      <c r="AH23" s="131"/>
    </row>
    <row r="24" spans="1:36" s="20" customFormat="1" ht="18" customHeight="1">
      <c r="A24" s="289"/>
      <c r="B24" s="285"/>
      <c r="C24" s="112" t="s">
        <v>47</v>
      </c>
      <c r="D24" s="100">
        <v>20</v>
      </c>
      <c r="E24" s="140">
        <f>Energiebilanz_Joule!E24/Energiebilanz_SKE!$E$69</f>
        <v>2395.6773376189112</v>
      </c>
      <c r="F24" s="102">
        <f>Energiebilanz_Joule!F24/Energiebilanz_SKE!$E$69</f>
        <v>0</v>
      </c>
      <c r="G24" s="140">
        <f>Energiebilanz_Joule!G24/Energiebilanz_SKE!$E$69</f>
        <v>0</v>
      </c>
      <c r="H24" s="102">
        <f>Energiebilanz_Joule!H24/Energiebilanz_SKE!$E$69</f>
        <v>0</v>
      </c>
      <c r="I24" s="140">
        <f>Energiebilanz_Joule!I24/Energiebilanz_SKE!$E$69</f>
        <v>9858.2366075724603</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24.75212848544405</v>
      </c>
      <c r="O24" s="101">
        <f>Energiebilanz_Joule!O24/Energiebilanz_SKE!$E$69</f>
        <v>0</v>
      </c>
      <c r="P24" s="101">
        <f>Energiebilanz_Joule!P24/Energiebilanz_SKE!$E$69</f>
        <v>0</v>
      </c>
      <c r="Q24" s="101">
        <f>Energiebilanz_Joule!Q24/Energiebilanz_SKE!$E$69</f>
        <v>243.03525327054052</v>
      </c>
      <c r="R24" s="101">
        <f>Energiebilanz_Joule!R24/Energiebilanz_SKE!$E$69</f>
        <v>0</v>
      </c>
      <c r="S24" s="102">
        <f>Energiebilanz_Joule!S24/Energiebilanz_SKE!$E$69</f>
        <v>0</v>
      </c>
      <c r="T24" s="140">
        <f>Energiebilanz_Joule!T24/Energiebilanz_SKE!$E$69</f>
        <v>354.69095141321702</v>
      </c>
      <c r="U24" s="140">
        <f>Energiebilanz_Joule!U24/Energiebilanz_SKE!$E$69</f>
        <v>23.039543345342</v>
      </c>
      <c r="V24" s="101">
        <f>Energiebilanz_Joule!V24/Energiebilanz_SKE!$E$69</f>
        <v>5.9045571797076528E-2</v>
      </c>
      <c r="W24" s="101">
        <f>Energiebilanz_Joule!W24/Energiebilanz_SKE!$E$69</f>
        <v>11.243627697141619</v>
      </c>
      <c r="X24" s="101">
        <f>Energiebilanz_Joule!X24/Energiebilanz_SKE!$E$69</f>
        <v>3.3350620316914386</v>
      </c>
      <c r="Y24" s="101">
        <f>Energiebilanz_Joule!Y24/Energiebilanz_SKE!$E$69</f>
        <v>224.83334493487882</v>
      </c>
      <c r="Z24" s="102">
        <f>Energiebilanz_Joule!Z24/Energiebilanz_SKE!$E$69</f>
        <v>0</v>
      </c>
      <c r="AA24" s="140">
        <f>Energiebilanz_Joule!AA24/Energiebilanz_SKE!$E$69</f>
        <v>4.1490944328433581E-2</v>
      </c>
      <c r="AB24" s="101">
        <f>Energiebilanz_Joule!AB24/Energiebilanz_SKE!$E$69</f>
        <v>0</v>
      </c>
      <c r="AC24" s="101">
        <f>Energiebilanz_Joule!AC24/Energiebilanz_SKE!$E$69</f>
        <v>74.472291146323812</v>
      </c>
      <c r="AD24" s="102">
        <f>Energiebilanz_Joule!AD24/Energiebilanz_SKE!$E$69</f>
        <v>163.09720004367469</v>
      </c>
      <c r="AE24" s="99">
        <f>Energiebilanz_Joule!AE24/Energiebilanz_SKE!$E$69</f>
        <v>13376.513884075752</v>
      </c>
      <c r="AF24" s="139">
        <v>20</v>
      </c>
      <c r="AG24" s="19"/>
      <c r="AH24" s="131"/>
    </row>
    <row r="25" spans="1:36" s="20" customFormat="1" ht="18" customHeight="1">
      <c r="A25" s="289"/>
      <c r="B25" s="283" t="s">
        <v>67</v>
      </c>
      <c r="C25" s="106" t="s">
        <v>40</v>
      </c>
      <c r="D25" s="90">
        <v>21</v>
      </c>
      <c r="E25" s="214">
        <f>Energiebilanz_Joule!E25/Energiebilanz_SKE!$E$69</f>
        <v>0</v>
      </c>
      <c r="F25" s="91">
        <f>Energiebilanz_Joule!F25/Energiebilanz_SKE!$E$69</f>
        <v>0</v>
      </c>
      <c r="G25" s="214">
        <f>Energiebilanz_Joule!G25/Energiebilanz_SKE!$E$69</f>
        <v>0</v>
      </c>
      <c r="H25" s="91">
        <f>Energiebilanz_Joule!H25/Energiebilanz_SKE!$E$69</f>
        <v>0</v>
      </c>
      <c r="I25" s="214">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4">
        <f>Energiebilanz_Joule!T25/Energiebilanz_SKE!$E$69</f>
        <v>0</v>
      </c>
      <c r="U25" s="214">
        <f>Energiebilanz_Joule!U25/Energiebilanz_SKE!$E$69</f>
        <v>0</v>
      </c>
      <c r="V25" s="87">
        <f>Energiebilanz_Joule!V25/Energiebilanz_SKE!$E$69</f>
        <v>0</v>
      </c>
      <c r="W25" s="87">
        <f>Energiebilanz_Joule!W25/Energiebilanz_SKE!$E$69</f>
        <v>0</v>
      </c>
      <c r="X25" s="87">
        <f>Energiebilanz_Joule!X25/Energiebilanz_SKE!$E$69</f>
        <v>0</v>
      </c>
      <c r="Y25" s="87">
        <f>Energiebilanz_Joule!Y25/Energiebilanz_SKE!$E$69</f>
        <v>0</v>
      </c>
      <c r="Z25" s="91">
        <f>Energiebilanz_Joule!Z25/Energiebilanz_SKE!$E$69</f>
        <v>0</v>
      </c>
      <c r="AA25" s="214">
        <f>Energiebilanz_Joule!AA25/Energiebilanz_SKE!$E$69</f>
        <v>0</v>
      </c>
      <c r="AB25" s="87">
        <f>Energiebilanz_Joule!AB25/Energiebilanz_SKE!$E$69</f>
        <v>0</v>
      </c>
      <c r="AC25" s="87">
        <f>Energiebilanz_Joule!AC25/Energiebilanz_SKE!$E$69</f>
        <v>0</v>
      </c>
      <c r="AD25" s="91">
        <f>Energiebilanz_Joule!AD25/Energiebilanz_SKE!$E$69</f>
        <v>0</v>
      </c>
      <c r="AE25" s="92">
        <f>Energiebilanz_Joule!AE25/Energiebilanz_SKE!$E$69</f>
        <v>0</v>
      </c>
      <c r="AF25" s="135">
        <v>21</v>
      </c>
      <c r="AG25" s="19"/>
      <c r="AH25" s="131"/>
    </row>
    <row r="26" spans="1:36" s="20" customFormat="1" ht="18" customHeight="1">
      <c r="A26" s="289"/>
      <c r="B26" s="284"/>
      <c r="C26" s="106" t="s">
        <v>41</v>
      </c>
      <c r="D26" s="90">
        <v>22</v>
      </c>
      <c r="E26" s="214">
        <f>Energiebilanz_Joule!E26/Energiebilanz_SKE!$E$69</f>
        <v>0</v>
      </c>
      <c r="F26" s="91">
        <f>Energiebilanz_Joule!F26/Energiebilanz_SKE!$E$69</f>
        <v>0</v>
      </c>
      <c r="G26" s="214">
        <f>Energiebilanz_Joule!G26/Energiebilanz_SKE!$E$69</f>
        <v>0</v>
      </c>
      <c r="H26" s="91">
        <f>Energiebilanz_Joule!H26/Energiebilanz_SKE!$E$69</f>
        <v>0</v>
      </c>
      <c r="I26" s="214">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4">
        <f>Energiebilanz_Joule!T26/Energiebilanz_SKE!$E$69</f>
        <v>0</v>
      </c>
      <c r="U26" s="214">
        <f>Energiebilanz_Joule!U26/Energiebilanz_SKE!$E$69</f>
        <v>0</v>
      </c>
      <c r="V26" s="87">
        <f>Energiebilanz_Joule!V26/Energiebilanz_SKE!$E$69</f>
        <v>0</v>
      </c>
      <c r="W26" s="87">
        <f>Energiebilanz_Joule!W26/Energiebilanz_SKE!$E$69</f>
        <v>0</v>
      </c>
      <c r="X26" s="87">
        <f>Energiebilanz_Joule!X26/Energiebilanz_SKE!$E$69</f>
        <v>0</v>
      </c>
      <c r="Y26" s="87">
        <f>Energiebilanz_Joule!Y26/Energiebilanz_SKE!$E$69</f>
        <v>0</v>
      </c>
      <c r="Z26" s="91">
        <f>Energiebilanz_Joule!Z26/Energiebilanz_SKE!$E$69</f>
        <v>0</v>
      </c>
      <c r="AA26" s="214">
        <f>Energiebilanz_Joule!AA26/Energiebilanz_SKE!$E$69</f>
        <v>0</v>
      </c>
      <c r="AB26" s="87">
        <f>Energiebilanz_Joule!AB26/Energiebilanz_SKE!$E$69</f>
        <v>0</v>
      </c>
      <c r="AC26" s="87">
        <f>Energiebilanz_Joule!AC26/Energiebilanz_SKE!$E$69</f>
        <v>0</v>
      </c>
      <c r="AD26" s="91">
        <f>Energiebilanz_Joule!AD26/Energiebilanz_SKE!$E$69</f>
        <v>0</v>
      </c>
      <c r="AE26" s="92">
        <f>Energiebilanz_Joule!AE26/Energiebilanz_SKE!$E$69</f>
        <v>0</v>
      </c>
      <c r="AF26" s="135">
        <v>22</v>
      </c>
      <c r="AG26" s="19"/>
      <c r="AH26" s="131"/>
      <c r="AI26" s="25"/>
    </row>
    <row r="27" spans="1:36" s="20" customFormat="1" ht="18" customHeight="1">
      <c r="A27" s="289"/>
      <c r="B27" s="284"/>
      <c r="C27" s="106" t="s">
        <v>82</v>
      </c>
      <c r="D27" s="90">
        <v>23</v>
      </c>
      <c r="E27" s="214">
        <f>Energiebilanz_Joule!E27/Energiebilanz_SKE!$E$69</f>
        <v>0</v>
      </c>
      <c r="F27" s="91">
        <f>Energiebilanz_Joule!F27/Energiebilanz_SKE!$E$69</f>
        <v>0</v>
      </c>
      <c r="G27" s="214">
        <f>Energiebilanz_Joule!G27/Energiebilanz_SKE!$E$69</f>
        <v>0</v>
      </c>
      <c r="H27" s="91">
        <f>Energiebilanz_Joule!H27/Energiebilanz_SKE!$E$69</f>
        <v>0</v>
      </c>
      <c r="I27" s="214">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4">
        <f>Energiebilanz_Joule!T27/Energiebilanz_SKE!$E$69</f>
        <v>0</v>
      </c>
      <c r="U27" s="214">
        <f>Energiebilanz_Joule!U27/Energiebilanz_SKE!$E$69</f>
        <v>0</v>
      </c>
      <c r="V27" s="87">
        <f>Energiebilanz_Joule!V27/Energiebilanz_SKE!$E$69</f>
        <v>0</v>
      </c>
      <c r="W27" s="87">
        <f>Energiebilanz_Joule!W27/Energiebilanz_SKE!$E$69</f>
        <v>0</v>
      </c>
      <c r="X27" s="87">
        <f>Energiebilanz_Joule!X27/Energiebilanz_SKE!$E$69</f>
        <v>0</v>
      </c>
      <c r="Y27" s="87">
        <f>Energiebilanz_Joule!Y27/Energiebilanz_SKE!$E$69</f>
        <v>0</v>
      </c>
      <c r="Z27" s="91">
        <f>Energiebilanz_Joule!Z27/Energiebilanz_SKE!$E$69</f>
        <v>0</v>
      </c>
      <c r="AA27" s="214">
        <f>Energiebilanz_Joule!AA27/Energiebilanz_SKE!$E$69</f>
        <v>1005.3704028989068</v>
      </c>
      <c r="AB27" s="87">
        <f>Energiebilanz_Joule!AB27/Energiebilanz_SKE!$E$69</f>
        <v>0</v>
      </c>
      <c r="AC27" s="87">
        <f>Energiebilanz_Joule!AC27/Energiebilanz_SKE!$E$69</f>
        <v>0</v>
      </c>
      <c r="AD27" s="91">
        <f>Energiebilanz_Joule!AD27/Energiebilanz_SKE!$E$69</f>
        <v>0</v>
      </c>
      <c r="AE27" s="92">
        <f>Energiebilanz_Joule!AE27/Energiebilanz_SKE!$E$69</f>
        <v>1005.3704028989068</v>
      </c>
      <c r="AF27" s="135">
        <v>23</v>
      </c>
      <c r="AG27" s="19"/>
      <c r="AH27" s="131"/>
      <c r="AI27" s="25"/>
    </row>
    <row r="28" spans="1:36" s="20" customFormat="1" ht="18" customHeight="1">
      <c r="A28" s="289"/>
      <c r="B28" s="284"/>
      <c r="C28" s="106" t="s">
        <v>10</v>
      </c>
      <c r="D28" s="90">
        <v>24</v>
      </c>
      <c r="E28" s="214">
        <f>Energiebilanz_Joule!E28/Energiebilanz_SKE!$E$69</f>
        <v>0</v>
      </c>
      <c r="F28" s="91">
        <f>Energiebilanz_Joule!F28/Energiebilanz_SKE!$E$69</f>
        <v>0</v>
      </c>
      <c r="G28" s="214">
        <f>Energiebilanz_Joule!G28/Energiebilanz_SKE!$E$69</f>
        <v>0</v>
      </c>
      <c r="H28" s="91">
        <f>Energiebilanz_Joule!H28/Energiebilanz_SKE!$E$69</f>
        <v>0</v>
      </c>
      <c r="I28" s="214">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4">
        <f>Energiebilanz_Joule!T28/Energiebilanz_SKE!$E$69</f>
        <v>0</v>
      </c>
      <c r="U28" s="214">
        <f>Energiebilanz_Joule!U28/Energiebilanz_SKE!$E$69</f>
        <v>0</v>
      </c>
      <c r="V28" s="87">
        <f>Energiebilanz_Joule!V28/Energiebilanz_SKE!$E$69</f>
        <v>0</v>
      </c>
      <c r="W28" s="87">
        <f>Energiebilanz_Joule!W28/Energiebilanz_SKE!$E$69</f>
        <v>0</v>
      </c>
      <c r="X28" s="87">
        <f>Energiebilanz_Joule!X28/Energiebilanz_SKE!$E$69</f>
        <v>0</v>
      </c>
      <c r="Y28" s="87">
        <f>Energiebilanz_Joule!Y28/Energiebilanz_SKE!$E$69</f>
        <v>0</v>
      </c>
      <c r="Z28" s="91">
        <f>Energiebilanz_Joule!Z28/Energiebilanz_SKE!$E$69</f>
        <v>0</v>
      </c>
      <c r="AA28" s="214">
        <f>Energiebilanz_Joule!AA28/Energiebilanz_SKE!$E$69</f>
        <v>128.36646357941285</v>
      </c>
      <c r="AB28" s="87">
        <f>Energiebilanz_Joule!AB28/Energiebilanz_SKE!$E$69</f>
        <v>0</v>
      </c>
      <c r="AC28" s="87">
        <f>Energiebilanz_Joule!AC28/Energiebilanz_SKE!$E$69</f>
        <v>367.38076266906876</v>
      </c>
      <c r="AD28" s="91">
        <f>Energiebilanz_Joule!AD28/Energiebilanz_SKE!$E$69</f>
        <v>0</v>
      </c>
      <c r="AE28" s="92">
        <f>Energiebilanz_Joule!AE28/Energiebilanz_SKE!$E$69</f>
        <v>495.74722624848158</v>
      </c>
      <c r="AF28" s="135">
        <v>24</v>
      </c>
      <c r="AG28" s="19"/>
      <c r="AH28" s="131"/>
    </row>
    <row r="29" spans="1:36" s="20" customFormat="1" ht="18" customHeight="1">
      <c r="A29" s="289"/>
      <c r="B29" s="284"/>
      <c r="C29" s="106" t="s">
        <v>83</v>
      </c>
      <c r="D29" s="90">
        <v>25</v>
      </c>
      <c r="E29" s="214">
        <f>Energiebilanz_Joule!E29/Energiebilanz_SKE!$E$69</f>
        <v>0</v>
      </c>
      <c r="F29" s="91">
        <f>Energiebilanz_Joule!F29/Energiebilanz_SKE!$E$69</f>
        <v>0</v>
      </c>
      <c r="G29" s="214">
        <f>Energiebilanz_Joule!G29/Energiebilanz_SKE!$E$69</f>
        <v>0</v>
      </c>
      <c r="H29" s="91">
        <f>Energiebilanz_Joule!H29/Energiebilanz_SKE!$E$69</f>
        <v>0</v>
      </c>
      <c r="I29" s="214">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4">
        <f>Energiebilanz_Joule!T29/Energiebilanz_SKE!$E$69</f>
        <v>0</v>
      </c>
      <c r="U29" s="214">
        <f>Energiebilanz_Joule!U29/Energiebilanz_SKE!$E$69</f>
        <v>0</v>
      </c>
      <c r="V29" s="87">
        <f>Energiebilanz_Joule!V29/Energiebilanz_SKE!$E$69</f>
        <v>0</v>
      </c>
      <c r="W29" s="87">
        <f>Energiebilanz_Joule!W29/Energiebilanz_SKE!$E$69</f>
        <v>0</v>
      </c>
      <c r="X29" s="87">
        <f>Energiebilanz_Joule!X29/Energiebilanz_SKE!$E$69</f>
        <v>0</v>
      </c>
      <c r="Y29" s="87">
        <f>Energiebilanz_Joule!Y29/Energiebilanz_SKE!$E$69</f>
        <v>0</v>
      </c>
      <c r="Z29" s="91">
        <f>Energiebilanz_Joule!Z29/Energiebilanz_SKE!$E$69</f>
        <v>0</v>
      </c>
      <c r="AA29" s="214">
        <f>Energiebilanz_Joule!AA29/Energiebilanz_SKE!$E$69</f>
        <v>51.07744380297261</v>
      </c>
      <c r="AB29" s="87">
        <f>Energiebilanz_Joule!AB29/Energiebilanz_SKE!$E$69</f>
        <v>0</v>
      </c>
      <c r="AC29" s="87">
        <f>Energiebilanz_Joule!AC29/Energiebilanz_SKE!$E$69</f>
        <v>0</v>
      </c>
      <c r="AD29" s="91">
        <f>Energiebilanz_Joule!AD29/Energiebilanz_SKE!$E$69</f>
        <v>0</v>
      </c>
      <c r="AE29" s="92">
        <f>Energiebilanz_Joule!AE29/Energiebilanz_SKE!$E$69</f>
        <v>51.07744380297261</v>
      </c>
      <c r="AF29" s="135">
        <v>25</v>
      </c>
      <c r="AG29" s="19"/>
      <c r="AH29" s="131"/>
    </row>
    <row r="30" spans="1:36" s="20" customFormat="1" ht="18" customHeight="1">
      <c r="A30" s="289"/>
      <c r="B30" s="284"/>
      <c r="C30" s="106" t="s">
        <v>42</v>
      </c>
      <c r="D30" s="90">
        <v>26</v>
      </c>
      <c r="E30" s="214">
        <f>Energiebilanz_Joule!E30/Energiebilanz_SKE!$E$69</f>
        <v>0</v>
      </c>
      <c r="F30" s="91">
        <f>Energiebilanz_Joule!F30/Energiebilanz_SKE!$E$69</f>
        <v>0</v>
      </c>
      <c r="G30" s="214">
        <f>Energiebilanz_Joule!G30/Energiebilanz_SKE!$E$69</f>
        <v>0</v>
      </c>
      <c r="H30" s="91">
        <f>Energiebilanz_Joule!H30/Energiebilanz_SKE!$E$69</f>
        <v>0</v>
      </c>
      <c r="I30" s="214">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4">
        <f>Energiebilanz_Joule!T30/Energiebilanz_SKE!$E$69</f>
        <v>0</v>
      </c>
      <c r="U30" s="214">
        <f>Energiebilanz_Joule!U30/Energiebilanz_SKE!$E$69</f>
        <v>0</v>
      </c>
      <c r="V30" s="87">
        <f>Energiebilanz_Joule!V30/Energiebilanz_SKE!$E$69</f>
        <v>0</v>
      </c>
      <c r="W30" s="87">
        <f>Energiebilanz_Joule!W30/Energiebilanz_SKE!$E$69</f>
        <v>0</v>
      </c>
      <c r="X30" s="87">
        <f>Energiebilanz_Joule!X30/Energiebilanz_SKE!$E$69</f>
        <v>0</v>
      </c>
      <c r="Y30" s="87">
        <f>Energiebilanz_Joule!Y30/Energiebilanz_SKE!$E$69</f>
        <v>0</v>
      </c>
      <c r="Z30" s="91">
        <f>Energiebilanz_Joule!Z30/Energiebilanz_SKE!$E$69</f>
        <v>0</v>
      </c>
      <c r="AA30" s="214">
        <f>Energiebilanz_Joule!AA30/Energiebilanz_SKE!$E$69</f>
        <v>0</v>
      </c>
      <c r="AB30" s="87">
        <f>Energiebilanz_Joule!AB30/Energiebilanz_SKE!$E$69</f>
        <v>0</v>
      </c>
      <c r="AC30" s="87">
        <f>Energiebilanz_Joule!AC30/Energiebilanz_SKE!$E$69</f>
        <v>0</v>
      </c>
      <c r="AD30" s="91">
        <f>Energiebilanz_Joule!AD30/Energiebilanz_SKE!$E$69</f>
        <v>0</v>
      </c>
      <c r="AE30" s="92">
        <f>Energiebilanz_Joule!AE30/Energiebilanz_SKE!$E$69</f>
        <v>0</v>
      </c>
      <c r="AF30" s="135">
        <v>26</v>
      </c>
      <c r="AG30" s="19"/>
      <c r="AH30" s="131"/>
    </row>
    <row r="31" spans="1:36" s="20" customFormat="1" ht="18" customHeight="1">
      <c r="A31" s="289"/>
      <c r="B31" s="284"/>
      <c r="C31" s="106" t="s">
        <v>43</v>
      </c>
      <c r="D31" s="90">
        <v>27</v>
      </c>
      <c r="E31" s="214">
        <f>Energiebilanz_Joule!E31/Energiebilanz_SKE!$E$69</f>
        <v>0</v>
      </c>
      <c r="F31" s="91">
        <f>Energiebilanz_Joule!F31/Energiebilanz_SKE!$E$69</f>
        <v>0</v>
      </c>
      <c r="G31" s="214">
        <f>Energiebilanz_Joule!G31/Energiebilanz_SKE!$E$69</f>
        <v>0</v>
      </c>
      <c r="H31" s="91">
        <f>Energiebilanz_Joule!H31/Energiebilanz_SKE!$E$69</f>
        <v>0</v>
      </c>
      <c r="I31" s="214">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4">
        <f>Energiebilanz_Joule!T31/Energiebilanz_SKE!$E$69</f>
        <v>0</v>
      </c>
      <c r="U31" s="214">
        <f>Energiebilanz_Joule!U31/Energiebilanz_SKE!$E$69</f>
        <v>0</v>
      </c>
      <c r="V31" s="87">
        <f>Energiebilanz_Joule!V31/Energiebilanz_SKE!$E$69</f>
        <v>0</v>
      </c>
      <c r="W31" s="87">
        <f>Energiebilanz_Joule!W31/Energiebilanz_SKE!$E$69</f>
        <v>0</v>
      </c>
      <c r="X31" s="87">
        <f>Energiebilanz_Joule!X31/Energiebilanz_SKE!$E$69</f>
        <v>0</v>
      </c>
      <c r="Y31" s="87">
        <f>Energiebilanz_Joule!Y31/Energiebilanz_SKE!$E$69</f>
        <v>0</v>
      </c>
      <c r="Z31" s="91">
        <f>Energiebilanz_Joule!Z31/Energiebilanz_SKE!$E$69</f>
        <v>0</v>
      </c>
      <c r="AA31" s="214">
        <f>Energiebilanz_Joule!AA31/Energiebilanz_SKE!$E$69</f>
        <v>5.9045571797076528E-2</v>
      </c>
      <c r="AB31" s="87">
        <f>Energiebilanz_Joule!AB31/Energiebilanz_SKE!$E$69</f>
        <v>0</v>
      </c>
      <c r="AC31" s="87">
        <f>Energiebilanz_Joule!AC31/Energiebilanz_SKE!$E$69</f>
        <v>0</v>
      </c>
      <c r="AD31" s="91">
        <f>Energiebilanz_Joule!AD31/Energiebilanz_SKE!$E$69</f>
        <v>0</v>
      </c>
      <c r="AE31" s="92">
        <f>Energiebilanz_Joule!AE31/Energiebilanz_SKE!$E$69</f>
        <v>5.9045571797076528E-2</v>
      </c>
      <c r="AF31" s="135">
        <v>27</v>
      </c>
      <c r="AG31" s="19"/>
      <c r="AH31" s="131"/>
    </row>
    <row r="32" spans="1:36" s="20" customFormat="1" ht="18" customHeight="1">
      <c r="A32" s="289"/>
      <c r="B32" s="284"/>
      <c r="C32" s="106" t="s">
        <v>84</v>
      </c>
      <c r="D32" s="90">
        <v>28</v>
      </c>
      <c r="E32" s="214">
        <f>Energiebilanz_Joule!E32/Energiebilanz_SKE!$E$69</f>
        <v>0</v>
      </c>
      <c r="F32" s="91">
        <f>Energiebilanz_Joule!F32/Energiebilanz_SKE!$E$69</f>
        <v>0</v>
      </c>
      <c r="G32" s="214">
        <f>Energiebilanz_Joule!G32/Energiebilanz_SKE!$E$69</f>
        <v>0</v>
      </c>
      <c r="H32" s="91">
        <f>Energiebilanz_Joule!H32/Energiebilanz_SKE!$E$69</f>
        <v>0</v>
      </c>
      <c r="I32" s="214">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4">
        <f>Energiebilanz_Joule!T32/Energiebilanz_SKE!$E$69</f>
        <v>0</v>
      </c>
      <c r="U32" s="214">
        <f>Energiebilanz_Joule!U32/Energiebilanz_SKE!$E$69</f>
        <v>0</v>
      </c>
      <c r="V32" s="87">
        <f>Energiebilanz_Joule!V32/Energiebilanz_SKE!$E$69</f>
        <v>0</v>
      </c>
      <c r="W32" s="87">
        <f>Energiebilanz_Joule!W32/Energiebilanz_SKE!$E$69</f>
        <v>0</v>
      </c>
      <c r="X32" s="87">
        <f>Energiebilanz_Joule!X32/Energiebilanz_SKE!$E$69</f>
        <v>0</v>
      </c>
      <c r="Y32" s="87">
        <f>Energiebilanz_Joule!Y32/Energiebilanz_SKE!$E$69</f>
        <v>0</v>
      </c>
      <c r="Z32" s="91">
        <f>Energiebilanz_Joule!Z32/Energiebilanz_SKE!$E$69</f>
        <v>0</v>
      </c>
      <c r="AA32" s="214">
        <f>Energiebilanz_Joule!AA32/Energiebilanz_SKE!$E$69</f>
        <v>30.423154782266298</v>
      </c>
      <c r="AB32" s="87">
        <f>Energiebilanz_Joule!AB32/Energiebilanz_SKE!$E$69</f>
        <v>0</v>
      </c>
      <c r="AC32" s="87">
        <f>Energiebilanz_Joule!AC32/Energiebilanz_SKE!$E$69</f>
        <v>0</v>
      </c>
      <c r="AD32" s="91">
        <f>Energiebilanz_Joule!AD32/Energiebilanz_SKE!$E$69</f>
        <v>0</v>
      </c>
      <c r="AE32" s="92">
        <f>Energiebilanz_Joule!AE32/Energiebilanz_SKE!$E$69</f>
        <v>30.423154782266298</v>
      </c>
      <c r="AF32" s="135">
        <v>28</v>
      </c>
      <c r="AG32" s="19"/>
      <c r="AH32" s="131"/>
      <c r="AJ32" s="21"/>
    </row>
    <row r="33" spans="1:36" s="20" customFormat="1" ht="18" customHeight="1">
      <c r="A33" s="289"/>
      <c r="B33" s="284"/>
      <c r="C33" s="106" t="s">
        <v>85</v>
      </c>
      <c r="D33" s="90">
        <v>29</v>
      </c>
      <c r="E33" s="214">
        <f>Energiebilanz_Joule!E33/Energiebilanz_SKE!$E$69</f>
        <v>0</v>
      </c>
      <c r="F33" s="91">
        <f>Energiebilanz_Joule!F33/Energiebilanz_SKE!$E$69</f>
        <v>0</v>
      </c>
      <c r="G33" s="214">
        <f>Energiebilanz_Joule!G33/Energiebilanz_SKE!$E$69</f>
        <v>0</v>
      </c>
      <c r="H33" s="91">
        <f>Energiebilanz_Joule!H33/Energiebilanz_SKE!$E$69</f>
        <v>0</v>
      </c>
      <c r="I33" s="214">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4">
        <f>Energiebilanz_Joule!T33/Energiebilanz_SKE!$E$69</f>
        <v>0</v>
      </c>
      <c r="U33" s="214">
        <f>Energiebilanz_Joule!U33/Energiebilanz_SKE!$E$69</f>
        <v>0</v>
      </c>
      <c r="V33" s="87">
        <f>Energiebilanz_Joule!V33/Energiebilanz_SKE!$E$69</f>
        <v>0</v>
      </c>
      <c r="W33" s="87">
        <f>Energiebilanz_Joule!W33/Energiebilanz_SKE!$E$69</f>
        <v>0</v>
      </c>
      <c r="X33" s="87">
        <f>Energiebilanz_Joule!X33/Energiebilanz_SKE!$E$69</f>
        <v>0</v>
      </c>
      <c r="Y33" s="87">
        <f>Energiebilanz_Joule!Y33/Energiebilanz_SKE!$E$69</f>
        <v>0</v>
      </c>
      <c r="Z33" s="91">
        <f>Energiebilanz_Joule!Z33/Energiebilanz_SKE!$E$69</f>
        <v>0</v>
      </c>
      <c r="AA33" s="214">
        <f>Energiebilanz_Joule!AA33/Energiebilanz_SKE!$E$69</f>
        <v>0</v>
      </c>
      <c r="AB33" s="87">
        <f>Energiebilanz_Joule!AB33/Energiebilanz_SKE!$E$69</f>
        <v>0</v>
      </c>
      <c r="AC33" s="87">
        <f>Energiebilanz_Joule!AC33/Energiebilanz_SKE!$E$69</f>
        <v>275.87018179584817</v>
      </c>
      <c r="AD33" s="91">
        <f>Energiebilanz_Joule!AD33/Energiebilanz_SKE!$E$69</f>
        <v>0</v>
      </c>
      <c r="AE33" s="92">
        <f>Energiebilanz_Joule!AE33/Energiebilanz_SKE!$E$69</f>
        <v>275.87018179584817</v>
      </c>
      <c r="AF33" s="135">
        <v>29</v>
      </c>
      <c r="AG33" s="19"/>
      <c r="AH33" s="131"/>
      <c r="AI33" s="25"/>
      <c r="AJ33" s="21"/>
    </row>
    <row r="34" spans="1:36" s="20" customFormat="1" ht="18" customHeight="1">
      <c r="A34" s="289"/>
      <c r="B34" s="284"/>
      <c r="C34" s="106" t="s">
        <v>44</v>
      </c>
      <c r="D34" s="90">
        <v>30</v>
      </c>
      <c r="E34" s="214">
        <f>Energiebilanz_Joule!E34/Energiebilanz_SKE!$E$69</f>
        <v>0</v>
      </c>
      <c r="F34" s="91">
        <f>Energiebilanz_Joule!F34/Energiebilanz_SKE!$E$69</f>
        <v>0</v>
      </c>
      <c r="G34" s="214">
        <f>Energiebilanz_Joule!G34/Energiebilanz_SKE!$E$69</f>
        <v>0</v>
      </c>
      <c r="H34" s="91">
        <f>Energiebilanz_Joule!H34/Energiebilanz_SKE!$E$69</f>
        <v>0</v>
      </c>
      <c r="I34" s="214">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4">
        <f>Energiebilanz_Joule!T34/Energiebilanz_SKE!$E$69</f>
        <v>0</v>
      </c>
      <c r="U34" s="214">
        <f>Energiebilanz_Joule!U34/Energiebilanz_SKE!$E$69</f>
        <v>0</v>
      </c>
      <c r="V34" s="87">
        <f>Energiebilanz_Joule!V34/Energiebilanz_SKE!$E$69</f>
        <v>0</v>
      </c>
      <c r="W34" s="87">
        <f>Energiebilanz_Joule!W34/Energiebilanz_SKE!$E$69</f>
        <v>0</v>
      </c>
      <c r="X34" s="87">
        <f>Energiebilanz_Joule!X34/Energiebilanz_SKE!$E$69</f>
        <v>0</v>
      </c>
      <c r="Y34" s="87">
        <f>Energiebilanz_Joule!Y34/Energiebilanz_SKE!$E$69</f>
        <v>0</v>
      </c>
      <c r="Z34" s="91">
        <f>Energiebilanz_Joule!Z34/Energiebilanz_SKE!$E$69</f>
        <v>0</v>
      </c>
      <c r="AA34" s="214">
        <f>Energiebilanz_Joule!AA34/Energiebilanz_SKE!$E$69</f>
        <v>0</v>
      </c>
      <c r="AB34" s="87">
        <f>Energiebilanz_Joule!AB34/Energiebilanz_SKE!$E$69</f>
        <v>0</v>
      </c>
      <c r="AC34" s="87">
        <f>Energiebilanz_Joule!AC34/Energiebilanz_SKE!$E$69</f>
        <v>0</v>
      </c>
      <c r="AD34" s="91">
        <f>Energiebilanz_Joule!AD34/Energiebilanz_SKE!$E$69</f>
        <v>0</v>
      </c>
      <c r="AE34" s="92">
        <f>Energiebilanz_Joule!AE34/Energiebilanz_SKE!$E$69</f>
        <v>0</v>
      </c>
      <c r="AF34" s="135">
        <v>30</v>
      </c>
      <c r="AG34" s="19"/>
      <c r="AH34" s="131"/>
      <c r="AJ34" s="21"/>
    </row>
    <row r="35" spans="1:36" s="20" customFormat="1" ht="18" customHeight="1">
      <c r="A35" s="289"/>
      <c r="B35" s="284"/>
      <c r="C35" s="106" t="s">
        <v>45</v>
      </c>
      <c r="D35" s="90">
        <v>31</v>
      </c>
      <c r="E35" s="214">
        <f>Energiebilanz_Joule!E35/Energiebilanz_SKE!$E$69</f>
        <v>0</v>
      </c>
      <c r="F35" s="91">
        <f>Energiebilanz_Joule!F35/Energiebilanz_SKE!$E$69</f>
        <v>0</v>
      </c>
      <c r="G35" s="214">
        <f>Energiebilanz_Joule!G35/Energiebilanz_SKE!$E$69</f>
        <v>0</v>
      </c>
      <c r="H35" s="91">
        <f>Energiebilanz_Joule!H35/Energiebilanz_SKE!$E$69</f>
        <v>0</v>
      </c>
      <c r="I35" s="214">
        <f>Energiebilanz_Joule!I35/Energiebilanz_SKE!$E$69</f>
        <v>0</v>
      </c>
      <c r="J35" s="87">
        <f>Energiebilanz_Joule!J35/Energiebilanz_SKE!$E$69</f>
        <v>127.05149338470491</v>
      </c>
      <c r="K35" s="87">
        <f>Energiebilanz_Joule!K35/Energiebilanz_SKE!$E$69</f>
        <v>1727.7841746924842</v>
      </c>
      <c r="L35" s="87">
        <f>Energiebilanz_Joule!L35/Energiebilanz_SKE!$E$69</f>
        <v>3029.9047083996879</v>
      </c>
      <c r="M35" s="87">
        <f>Energiebilanz_Joule!M35/Energiebilanz_SKE!$E$69</f>
        <v>0</v>
      </c>
      <c r="N35" s="87">
        <f>Energiebilanz_Joule!N35/Energiebilanz_SKE!$E$69</f>
        <v>918.25977601748582</v>
      </c>
      <c r="O35" s="87">
        <f>Energiebilanz_Joule!O35/Energiebilanz_SKE!$E$69</f>
        <v>757.03754997470855</v>
      </c>
      <c r="P35" s="87">
        <f>Energiebilanz_Joule!P35/Energiebilanz_SKE!$E$69</f>
        <v>40.86312082872702</v>
      </c>
      <c r="Q35" s="87">
        <f>Energiebilanz_Joule!Q35/Energiebilanz_SKE!$E$69</f>
        <v>2890.8993977001955</v>
      </c>
      <c r="R35" s="87">
        <f>Energiebilanz_Joule!R35/Energiebilanz_SKE!$E$69</f>
        <v>154.36334418376123</v>
      </c>
      <c r="S35" s="91">
        <f>Energiebilanz_Joule!S35/Energiebilanz_SKE!$E$69</f>
        <v>342.77918799219316</v>
      </c>
      <c r="T35" s="214">
        <f>Energiebilanz_Joule!T35/Energiebilanz_SKE!$E$69</f>
        <v>0</v>
      </c>
      <c r="U35" s="214">
        <f>Energiebilanz_Joule!U35/Energiebilanz_SKE!$E$69</f>
        <v>0</v>
      </c>
      <c r="V35" s="87">
        <f>Energiebilanz_Joule!V35/Energiebilanz_SKE!$E$69</f>
        <v>0</v>
      </c>
      <c r="W35" s="87">
        <f>Energiebilanz_Joule!W35/Energiebilanz_SKE!$E$69</f>
        <v>0</v>
      </c>
      <c r="X35" s="87">
        <f>Energiebilanz_Joule!X35/Energiebilanz_SKE!$E$69</f>
        <v>0</v>
      </c>
      <c r="Y35" s="87">
        <f>Energiebilanz_Joule!Y35/Energiebilanz_SKE!$E$69</f>
        <v>0</v>
      </c>
      <c r="Z35" s="91">
        <f>Energiebilanz_Joule!Z35/Energiebilanz_SKE!$E$69</f>
        <v>0</v>
      </c>
      <c r="AA35" s="214">
        <f>Energiebilanz_Joule!AA35/Energiebilanz_SKE!$E$69</f>
        <v>0</v>
      </c>
      <c r="AB35" s="87">
        <f>Energiebilanz_Joule!AB35/Energiebilanz_SKE!$E$69</f>
        <v>0</v>
      </c>
      <c r="AC35" s="87">
        <f>Energiebilanz_Joule!AC35/Energiebilanz_SKE!$E$69</f>
        <v>0</v>
      </c>
      <c r="AD35" s="91">
        <f>Energiebilanz_Joule!AD35/Energiebilanz_SKE!$E$69</f>
        <v>0</v>
      </c>
      <c r="AE35" s="92">
        <f>Energiebilanz_Joule!AE35/Energiebilanz_SKE!$E$69</f>
        <v>9988.9427531739475</v>
      </c>
      <c r="AF35" s="135">
        <v>31</v>
      </c>
      <c r="AG35" s="19"/>
      <c r="AH35" s="131"/>
      <c r="AJ35" s="21"/>
    </row>
    <row r="36" spans="1:36" s="20" customFormat="1" ht="18" customHeight="1">
      <c r="A36" s="289"/>
      <c r="B36" s="284"/>
      <c r="C36" s="106" t="s">
        <v>46</v>
      </c>
      <c r="D36" s="90">
        <v>32</v>
      </c>
      <c r="E36" s="214">
        <f>Energiebilanz_Joule!E36/Energiebilanz_SKE!$E$69</f>
        <v>0</v>
      </c>
      <c r="F36" s="91">
        <f>Energiebilanz_Joule!F36/Energiebilanz_SKE!$E$69</f>
        <v>0</v>
      </c>
      <c r="G36" s="214">
        <f>Energiebilanz_Joule!G36/Energiebilanz_SKE!$E$69</f>
        <v>0</v>
      </c>
      <c r="H36" s="91">
        <f>Energiebilanz_Joule!H36/Energiebilanz_SKE!$E$69</f>
        <v>0</v>
      </c>
      <c r="I36" s="214">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4">
        <f>Energiebilanz_Joule!T36/Energiebilanz_SKE!$E$69</f>
        <v>0</v>
      </c>
      <c r="U36" s="214">
        <f>Energiebilanz_Joule!U36/Energiebilanz_SKE!$E$69</f>
        <v>0</v>
      </c>
      <c r="V36" s="87">
        <f>Energiebilanz_Joule!V36/Energiebilanz_SKE!$E$69</f>
        <v>0</v>
      </c>
      <c r="W36" s="87">
        <f>Energiebilanz_Joule!W36/Energiebilanz_SKE!$E$69</f>
        <v>0</v>
      </c>
      <c r="X36" s="87">
        <f>Energiebilanz_Joule!X36/Energiebilanz_SKE!$E$69</f>
        <v>0</v>
      </c>
      <c r="Y36" s="87">
        <f>Energiebilanz_Joule!Y36/Energiebilanz_SKE!$E$69</f>
        <v>0</v>
      </c>
      <c r="Z36" s="91">
        <f>Energiebilanz_Joule!Z36/Energiebilanz_SKE!$E$69</f>
        <v>0</v>
      </c>
      <c r="AA36" s="214">
        <f>Energiebilanz_Joule!AA36/Energiebilanz_SKE!$E$69</f>
        <v>16.140528190639976</v>
      </c>
      <c r="AB36" s="87">
        <f>Energiebilanz_Joule!AB36/Energiebilanz_SKE!$E$69</f>
        <v>0</v>
      </c>
      <c r="AC36" s="87">
        <f>Energiebilanz_Joule!AC36/Energiebilanz_SKE!$E$69</f>
        <v>0</v>
      </c>
      <c r="AD36" s="91">
        <f>Energiebilanz_Joule!AD36/Energiebilanz_SKE!$E$69</f>
        <v>0</v>
      </c>
      <c r="AE36" s="92">
        <f>Energiebilanz_Joule!AE36/Energiebilanz_SKE!$E$69</f>
        <v>16.140528190639976</v>
      </c>
      <c r="AF36" s="135">
        <v>32</v>
      </c>
      <c r="AG36" s="19"/>
      <c r="AH36" s="131"/>
      <c r="AJ36" s="21"/>
    </row>
    <row r="37" spans="1:36" s="20" customFormat="1" ht="18" customHeight="1">
      <c r="A37" s="289"/>
      <c r="B37" s="285"/>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127.05149338470491</v>
      </c>
      <c r="K37" s="101">
        <f>Energiebilanz_Joule!K37/Energiebilanz_SKE!$E$69</f>
        <v>1727.7841746924842</v>
      </c>
      <c r="L37" s="101">
        <f>Energiebilanz_Joule!L37/Energiebilanz_SKE!$E$69</f>
        <v>3029.9047083996879</v>
      </c>
      <c r="M37" s="101">
        <f>Energiebilanz_Joule!M37/Energiebilanz_SKE!$E$69</f>
        <v>0</v>
      </c>
      <c r="N37" s="101">
        <f>Energiebilanz_Joule!N37/Energiebilanz_SKE!$E$69</f>
        <v>918.25977601748582</v>
      </c>
      <c r="O37" s="101">
        <f>Energiebilanz_Joule!O37/Energiebilanz_SKE!$E$69</f>
        <v>757.03754997470855</v>
      </c>
      <c r="P37" s="101">
        <f>Energiebilanz_Joule!P37/Energiebilanz_SKE!$E$69</f>
        <v>40.86312082872702</v>
      </c>
      <c r="Q37" s="101">
        <f>Energiebilanz_Joule!Q37/Energiebilanz_SKE!$E$69</f>
        <v>2890.8993977001955</v>
      </c>
      <c r="R37" s="101">
        <f>Energiebilanz_Joule!R37/Energiebilanz_SKE!$E$69</f>
        <v>154.36334418376123</v>
      </c>
      <c r="S37" s="102">
        <f>Energiebilanz_Joule!S37/Energiebilanz_SKE!$E$69</f>
        <v>342.77918799219316</v>
      </c>
      <c r="T37" s="140">
        <f>Energiebilanz_Joule!T37/Energiebilanz_SKE!$E$69</f>
        <v>0</v>
      </c>
      <c r="U37" s="140">
        <f>Energiebilanz_Joule!U37/Energiebilanz_SKE!$E$69</f>
        <v>0</v>
      </c>
      <c r="V37" s="101">
        <f>Energiebilanz_Joule!V37/Energiebilanz_SKE!$E$69</f>
        <v>0</v>
      </c>
      <c r="W37" s="101">
        <f>Energiebilanz_Joule!W37/Energiebilanz_SKE!$E$69</f>
        <v>0</v>
      </c>
      <c r="X37" s="101">
        <f>Energiebilanz_Joule!X37/Energiebilanz_SKE!$E$69</f>
        <v>0</v>
      </c>
      <c r="Y37" s="101">
        <f>Energiebilanz_Joule!Y37/Energiebilanz_SKE!$E$69</f>
        <v>0</v>
      </c>
      <c r="Z37" s="102">
        <f>Energiebilanz_Joule!Z37/Energiebilanz_SKE!$E$69</f>
        <v>0</v>
      </c>
      <c r="AA37" s="140">
        <f>Energiebilanz_Joule!AA37/Energiebilanz_SKE!$E$69</f>
        <v>1231.4370388259956</v>
      </c>
      <c r="AB37" s="101">
        <f>Energiebilanz_Joule!AB37/Energiebilanz_SKE!$E$69</f>
        <v>0</v>
      </c>
      <c r="AC37" s="101">
        <f>Energiebilanz_Joule!AC37/Energiebilanz_SKE!$E$69</f>
        <v>643.25094446491698</v>
      </c>
      <c r="AD37" s="102">
        <f>Energiebilanz_Joule!AD37/Energiebilanz_SKE!$E$69</f>
        <v>0</v>
      </c>
      <c r="AE37" s="99">
        <f>Energiebilanz_Joule!AE37/Energiebilanz_SKE!$E$69</f>
        <v>11863.63073646486</v>
      </c>
      <c r="AF37" s="139">
        <v>33</v>
      </c>
      <c r="AG37" s="19"/>
      <c r="AH37" s="131"/>
      <c r="AJ37" s="21"/>
    </row>
    <row r="38" spans="1:36" s="20" customFormat="1" ht="18" customHeight="1">
      <c r="A38" s="289"/>
      <c r="B38" s="291" t="s">
        <v>69</v>
      </c>
      <c r="C38" s="106" t="s">
        <v>40</v>
      </c>
      <c r="D38" s="90">
        <v>34</v>
      </c>
      <c r="E38" s="214">
        <f>Energiebilanz_Joule!E38/Energiebilanz_SKE!$E$69</f>
        <v>0</v>
      </c>
      <c r="F38" s="91">
        <f>Energiebilanz_Joule!F38/Energiebilanz_SKE!$E$69</f>
        <v>0</v>
      </c>
      <c r="G38" s="214">
        <f>Energiebilanz_Joule!G38/Energiebilanz_SKE!$E$69</f>
        <v>0</v>
      </c>
      <c r="H38" s="91">
        <f>Energiebilanz_Joule!H38/Energiebilanz_SKE!$E$69</f>
        <v>0</v>
      </c>
      <c r="I38" s="214">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4">
        <f>Energiebilanz_Joule!T38/Energiebilanz_SKE!$E$69</f>
        <v>0</v>
      </c>
      <c r="U38" s="214">
        <f>Energiebilanz_Joule!U38/Energiebilanz_SKE!$E$69</f>
        <v>0</v>
      </c>
      <c r="V38" s="87">
        <f>Energiebilanz_Joule!V38/Energiebilanz_SKE!$E$69</f>
        <v>0</v>
      </c>
      <c r="W38" s="87">
        <f>Energiebilanz_Joule!W38/Energiebilanz_SKE!$E$69</f>
        <v>0</v>
      </c>
      <c r="X38" s="87">
        <f>Energiebilanz_Joule!X38/Energiebilanz_SKE!$E$69</f>
        <v>0</v>
      </c>
      <c r="Y38" s="87">
        <f>Energiebilanz_Joule!Y38/Energiebilanz_SKE!$E$69</f>
        <v>0</v>
      </c>
      <c r="Z38" s="91">
        <f>Energiebilanz_Joule!Z38/Energiebilanz_SKE!$E$69</f>
        <v>0</v>
      </c>
      <c r="AA38" s="214">
        <f>Energiebilanz_Joule!AA38/Energiebilanz_SKE!$E$69</f>
        <v>0</v>
      </c>
      <c r="AB38" s="87">
        <f>Energiebilanz_Joule!AB38/Energiebilanz_SKE!$E$69</f>
        <v>0</v>
      </c>
      <c r="AC38" s="87">
        <f>Energiebilanz_Joule!AC38/Energiebilanz_SKE!$E$69</f>
        <v>0</v>
      </c>
      <c r="AD38" s="91">
        <f>Energiebilanz_Joule!AD38/Energiebilanz_SKE!$E$69</f>
        <v>0</v>
      </c>
      <c r="AE38" s="92">
        <f>Energiebilanz_Joule!AE38/Energiebilanz_SKE!$E$69</f>
        <v>0</v>
      </c>
      <c r="AF38" s="135">
        <v>34</v>
      </c>
      <c r="AG38" s="19"/>
      <c r="AH38" s="131"/>
      <c r="AJ38" s="21"/>
    </row>
    <row r="39" spans="1:36" s="20" customFormat="1" ht="18" customHeight="1">
      <c r="A39" s="289"/>
      <c r="B39" s="291"/>
      <c r="C39" s="106" t="s">
        <v>4</v>
      </c>
      <c r="D39" s="90">
        <v>35</v>
      </c>
      <c r="E39" s="214">
        <f>Energiebilanz_Joule!E39/Energiebilanz_SKE!$E$69</f>
        <v>0</v>
      </c>
      <c r="F39" s="91">
        <f>Energiebilanz_Joule!F39/Energiebilanz_SKE!$E$69</f>
        <v>0</v>
      </c>
      <c r="G39" s="214">
        <f>Energiebilanz_Joule!G39/Energiebilanz_SKE!$E$69</f>
        <v>0</v>
      </c>
      <c r="H39" s="91">
        <f>Energiebilanz_Joule!H39/Energiebilanz_SKE!$E$69</f>
        <v>0</v>
      </c>
      <c r="I39" s="214">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4">
        <f>Energiebilanz_Joule!T39/Energiebilanz_SKE!$E$69</f>
        <v>0</v>
      </c>
      <c r="U39" s="214">
        <f>Energiebilanz_Joule!U39/Energiebilanz_SKE!$E$69</f>
        <v>0</v>
      </c>
      <c r="V39" s="87">
        <f>Energiebilanz_Joule!V39/Energiebilanz_SKE!$E$69</f>
        <v>0</v>
      </c>
      <c r="W39" s="87">
        <f>Energiebilanz_Joule!W39/Energiebilanz_SKE!$E$69</f>
        <v>0</v>
      </c>
      <c r="X39" s="87">
        <f>Energiebilanz_Joule!X39/Energiebilanz_SKE!$E$69</f>
        <v>0</v>
      </c>
      <c r="Y39" s="87">
        <f>Energiebilanz_Joule!Y39/Energiebilanz_SKE!$E$69</f>
        <v>0</v>
      </c>
      <c r="Z39" s="91">
        <f>Energiebilanz_Joule!Z39/Energiebilanz_SKE!$E$69</f>
        <v>0</v>
      </c>
      <c r="AA39" s="214">
        <f>Energiebilanz_Joule!AA39/Energiebilanz_SKE!$E$69</f>
        <v>0</v>
      </c>
      <c r="AB39" s="87">
        <f>Energiebilanz_Joule!AB39/Energiebilanz_SKE!$E$69</f>
        <v>0</v>
      </c>
      <c r="AC39" s="87">
        <f>Energiebilanz_Joule!AC39/Energiebilanz_SKE!$E$69</f>
        <v>0</v>
      </c>
      <c r="AD39" s="91">
        <f>Energiebilanz_Joule!AD39/Energiebilanz_SKE!$E$69</f>
        <v>0</v>
      </c>
      <c r="AE39" s="92">
        <f>Energiebilanz_Joule!AE39/Energiebilanz_SKE!$E$69</f>
        <v>0</v>
      </c>
      <c r="AF39" s="135">
        <v>35</v>
      </c>
      <c r="AG39" s="19"/>
      <c r="AH39" s="131"/>
      <c r="AJ39" s="21"/>
    </row>
    <row r="40" spans="1:36" s="20" customFormat="1" ht="18" customHeight="1">
      <c r="A40" s="289"/>
      <c r="B40" s="291"/>
      <c r="C40" s="106" t="s">
        <v>49</v>
      </c>
      <c r="D40" s="90">
        <v>36</v>
      </c>
      <c r="E40" s="214">
        <f>Energiebilanz_Joule!E40/Energiebilanz_SKE!$E$69</f>
        <v>0</v>
      </c>
      <c r="F40" s="91">
        <f>Energiebilanz_Joule!F40/Energiebilanz_SKE!$E$69</f>
        <v>0</v>
      </c>
      <c r="G40" s="214">
        <f>Energiebilanz_Joule!G40/Energiebilanz_SKE!$E$69</f>
        <v>0</v>
      </c>
      <c r="H40" s="91">
        <f>Energiebilanz_Joule!H40/Energiebilanz_SKE!$E$69</f>
        <v>0</v>
      </c>
      <c r="I40" s="214">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4">
        <f>Energiebilanz_Joule!T40/Energiebilanz_SKE!$E$69</f>
        <v>0</v>
      </c>
      <c r="U40" s="214">
        <f>Energiebilanz_Joule!U40/Energiebilanz_SKE!$E$69</f>
        <v>0</v>
      </c>
      <c r="V40" s="87">
        <f>Energiebilanz_Joule!V40/Energiebilanz_SKE!$E$69</f>
        <v>0</v>
      </c>
      <c r="W40" s="87">
        <f>Energiebilanz_Joule!W40/Energiebilanz_SKE!$E$69</f>
        <v>0</v>
      </c>
      <c r="X40" s="87">
        <f>Energiebilanz_Joule!X40/Energiebilanz_SKE!$E$69</f>
        <v>0</v>
      </c>
      <c r="Y40" s="87">
        <f>Energiebilanz_Joule!Y40/Energiebilanz_SKE!$E$69</f>
        <v>0</v>
      </c>
      <c r="Z40" s="91">
        <f>Energiebilanz_Joule!Z40/Energiebilanz_SKE!$E$69</f>
        <v>0</v>
      </c>
      <c r="AA40" s="214">
        <f>Energiebilanz_Joule!AA40/Energiebilanz_SKE!$E$69</f>
        <v>102.11569132568839</v>
      </c>
      <c r="AB40" s="87">
        <f>Energiebilanz_Joule!AB40/Energiebilanz_SKE!$E$69</f>
        <v>0</v>
      </c>
      <c r="AC40" s="87">
        <f>Energiebilanz_Joule!AC40/Energiebilanz_SKE!$E$69</f>
        <v>48.297570323056135</v>
      </c>
      <c r="AD40" s="91">
        <f>Energiebilanz_Joule!AD40/Energiebilanz_SKE!$E$69</f>
        <v>0</v>
      </c>
      <c r="AE40" s="92">
        <f>Energiebilanz_Joule!AE40/Energiebilanz_SKE!$E$69</f>
        <v>150.41326164874454</v>
      </c>
      <c r="AF40" s="135">
        <v>36</v>
      </c>
      <c r="AG40" s="19"/>
      <c r="AH40" s="131"/>
      <c r="AJ40" s="21"/>
    </row>
    <row r="41" spans="1:36" s="20" customFormat="1" ht="18" customHeight="1">
      <c r="A41" s="289"/>
      <c r="B41" s="291"/>
      <c r="C41" s="106" t="s">
        <v>50</v>
      </c>
      <c r="D41" s="90">
        <v>37</v>
      </c>
      <c r="E41" s="214">
        <f>Energiebilanz_Joule!E41/Energiebilanz_SKE!$E$69</f>
        <v>0</v>
      </c>
      <c r="F41" s="91">
        <f>Energiebilanz_Joule!F41/Energiebilanz_SKE!$E$69</f>
        <v>0</v>
      </c>
      <c r="G41" s="214">
        <f>Energiebilanz_Joule!G41/Energiebilanz_SKE!$E$69</f>
        <v>0</v>
      </c>
      <c r="H41" s="91">
        <f>Energiebilanz_Joule!H41/Energiebilanz_SKE!$E$69</f>
        <v>0</v>
      </c>
      <c r="I41" s="214">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6.2243240661125441E-3</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4">
        <f>Energiebilanz_Joule!T41/Energiebilanz_SKE!$E$69</f>
        <v>0</v>
      </c>
      <c r="U41" s="214">
        <f>Energiebilanz_Joule!U41/Energiebilanz_SKE!$E$69</f>
        <v>0</v>
      </c>
      <c r="V41" s="87">
        <f>Energiebilanz_Joule!V41/Energiebilanz_SKE!$E$69</f>
        <v>0</v>
      </c>
      <c r="W41" s="87">
        <f>Energiebilanz_Joule!W41/Energiebilanz_SKE!$E$69</f>
        <v>0</v>
      </c>
      <c r="X41" s="87">
        <f>Energiebilanz_Joule!X41/Energiebilanz_SKE!$E$69</f>
        <v>0</v>
      </c>
      <c r="Y41" s="87">
        <f>Energiebilanz_Joule!Y41/Energiebilanz_SKE!$E$69</f>
        <v>0</v>
      </c>
      <c r="Z41" s="91">
        <f>Energiebilanz_Joule!Z41/Energiebilanz_SKE!$E$69</f>
        <v>0</v>
      </c>
      <c r="AA41" s="214">
        <f>Energiebilanz_Joule!AA41/Energiebilanz_SKE!$E$69</f>
        <v>0.6065593907382385</v>
      </c>
      <c r="AB41" s="87">
        <f>Energiebilanz_Joule!AB41/Energiebilanz_SKE!$E$69</f>
        <v>0</v>
      </c>
      <c r="AC41" s="87">
        <f>Energiebilanz_Joule!AC41/Energiebilanz_SKE!$E$69</f>
        <v>1.0097531015845718</v>
      </c>
      <c r="AD41" s="91">
        <f>Energiebilanz_Joule!AD41/Energiebilanz_SKE!$E$69</f>
        <v>0</v>
      </c>
      <c r="AE41" s="92">
        <f>Energiebilanz_Joule!AE41/Energiebilanz_SKE!$E$69</f>
        <v>1.6225368163889229</v>
      </c>
      <c r="AF41" s="135">
        <v>37</v>
      </c>
      <c r="AG41" s="19"/>
      <c r="AH41" s="131"/>
      <c r="AJ41" s="21"/>
    </row>
    <row r="42" spans="1:36" s="20" customFormat="1" ht="18" customHeight="1">
      <c r="A42" s="289"/>
      <c r="B42" s="291"/>
      <c r="C42" s="106" t="s">
        <v>5</v>
      </c>
      <c r="D42" s="90">
        <v>38</v>
      </c>
      <c r="E42" s="214">
        <f>Energiebilanz_Joule!E42/Energiebilanz_SKE!$E$69</f>
        <v>0</v>
      </c>
      <c r="F42" s="91">
        <f>Energiebilanz_Joule!F42/Energiebilanz_SKE!$E$69</f>
        <v>0</v>
      </c>
      <c r="G42" s="214">
        <f>Energiebilanz_Joule!G42/Energiebilanz_SKE!$E$69</f>
        <v>0</v>
      </c>
      <c r="H42" s="91">
        <f>Energiebilanz_Joule!H42/Energiebilanz_SKE!$E$69</f>
        <v>0</v>
      </c>
      <c r="I42" s="214">
        <f>Energiebilanz_Joule!I42/Energiebilanz_SKE!$E$69</f>
        <v>0</v>
      </c>
      <c r="J42" s="87">
        <f>Energiebilanz_Joule!J42/Energiebilanz_SKE!$E$69</f>
        <v>0</v>
      </c>
      <c r="K42" s="87">
        <f>Energiebilanz_Joule!K42/Energiebilanz_SKE!$E$69</f>
        <v>0</v>
      </c>
      <c r="L42" s="87">
        <f>Energiebilanz_Joule!L42/Energiebilanz_SKE!$E$69</f>
        <v>1.370989331746323E-2</v>
      </c>
      <c r="M42" s="87">
        <f>Energiebilanz_Joule!M42/Energiebilanz_SKE!$E$69</f>
        <v>0</v>
      </c>
      <c r="N42" s="87">
        <f>Energiebilanz_Joule!N42/Energiebilanz_SKE!$E$69</f>
        <v>0.26249232281046558</v>
      </c>
      <c r="O42" s="87">
        <f>Energiebilanz_Joule!O42/Energiebilanz_SKE!$E$69</f>
        <v>5.4692574622282271</v>
      </c>
      <c r="P42" s="87">
        <f>Energiebilanz_Joule!P42/Energiebilanz_SKE!$E$69</f>
        <v>40.736464261829695</v>
      </c>
      <c r="Q42" s="87">
        <f>Energiebilanz_Joule!Q42/Energiebilanz_SKE!$E$69</f>
        <v>6.8761652267671183</v>
      </c>
      <c r="R42" s="87">
        <f>Energiebilanz_Joule!R42/Energiebilanz_SKE!$E$69</f>
        <v>6.3123558394409648E-5</v>
      </c>
      <c r="S42" s="91">
        <f>Energiebilanz_Joule!S42/Energiebilanz_SKE!$E$69</f>
        <v>342.77918799219316</v>
      </c>
      <c r="T42" s="214">
        <f>Energiebilanz_Joule!T42/Energiebilanz_SKE!$E$69</f>
        <v>171.99911012843086</v>
      </c>
      <c r="U42" s="214">
        <f>Energiebilanz_Joule!U42/Energiebilanz_SKE!$E$69</f>
        <v>0</v>
      </c>
      <c r="V42" s="87">
        <f>Energiebilanz_Joule!V42/Energiebilanz_SKE!$E$69</f>
        <v>0</v>
      </c>
      <c r="W42" s="87">
        <f>Energiebilanz_Joule!W42/Energiebilanz_SKE!$E$69</f>
        <v>0</v>
      </c>
      <c r="X42" s="87">
        <f>Energiebilanz_Joule!X42/Energiebilanz_SKE!$E$69</f>
        <v>0</v>
      </c>
      <c r="Y42" s="87">
        <f>Energiebilanz_Joule!Y42/Energiebilanz_SKE!$E$69</f>
        <v>7.1818662839229284E-4</v>
      </c>
      <c r="Z42" s="91">
        <f>Energiebilanz_Joule!Z42/Energiebilanz_SKE!$E$69</f>
        <v>0</v>
      </c>
      <c r="AA42" s="214">
        <f>Energiebilanz_Joule!AA42/Energiebilanz_SKE!$E$69</f>
        <v>56.141137452401424</v>
      </c>
      <c r="AB42" s="87">
        <f>Energiebilanz_Joule!AB42/Energiebilanz_SKE!$E$69</f>
        <v>0</v>
      </c>
      <c r="AC42" s="87">
        <f>Energiebilanz_Joule!AC42/Energiebilanz_SKE!$E$69</f>
        <v>64.245974081808129</v>
      </c>
      <c r="AD42" s="91">
        <f>Energiebilanz_Joule!AD42/Energiebilanz_SKE!$E$69</f>
        <v>0</v>
      </c>
      <c r="AE42" s="92">
        <f>Energiebilanz_Joule!AE42/Energiebilanz_SKE!$E$69</f>
        <v>688.52428013197346</v>
      </c>
      <c r="AF42" s="135">
        <v>38</v>
      </c>
      <c r="AG42" s="19"/>
      <c r="AH42" s="131"/>
      <c r="AJ42" s="21"/>
    </row>
    <row r="43" spans="1:36" s="20" customFormat="1" ht="18" customHeight="1">
      <c r="A43" s="289"/>
      <c r="B43" s="291"/>
      <c r="C43" s="106" t="s">
        <v>46</v>
      </c>
      <c r="D43" s="90">
        <v>39</v>
      </c>
      <c r="E43" s="214">
        <f>Energiebilanz_Joule!E43/Energiebilanz_SKE!$E$69</f>
        <v>0</v>
      </c>
      <c r="F43" s="91">
        <f>Energiebilanz_Joule!F43/Energiebilanz_SKE!$E$69</f>
        <v>0</v>
      </c>
      <c r="G43" s="214">
        <f>Energiebilanz_Joule!G43/Energiebilanz_SKE!$E$69</f>
        <v>0</v>
      </c>
      <c r="H43" s="91">
        <f>Energiebilanz_Joule!H43/Energiebilanz_SKE!$E$69</f>
        <v>0</v>
      </c>
      <c r="I43" s="214">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4">
        <f>Energiebilanz_Joule!T43/Energiebilanz_SKE!$E$69</f>
        <v>0</v>
      </c>
      <c r="U43" s="214">
        <f>Energiebilanz_Joule!U43/Energiebilanz_SKE!$E$69</f>
        <v>0.28978831429390328</v>
      </c>
      <c r="V43" s="87">
        <f>Energiebilanz_Joule!V43/Energiebilanz_SKE!$E$69</f>
        <v>0</v>
      </c>
      <c r="W43" s="87">
        <f>Energiebilanz_Joule!W43/Energiebilanz_SKE!$E$69</f>
        <v>0</v>
      </c>
      <c r="X43" s="87">
        <f>Energiebilanz_Joule!X43/Energiebilanz_SKE!$E$69</f>
        <v>0</v>
      </c>
      <c r="Y43" s="87">
        <f>Energiebilanz_Joule!Y43/Energiebilanz_SKE!$E$69</f>
        <v>0</v>
      </c>
      <c r="Z43" s="91">
        <f>Energiebilanz_Joule!Z43/Energiebilanz_SKE!$E$69</f>
        <v>0</v>
      </c>
      <c r="AA43" s="214">
        <f>Energiebilanz_Joule!AA43/Energiebilanz_SKE!$E$69</f>
        <v>8.1351222208573883</v>
      </c>
      <c r="AB43" s="87">
        <f>Energiebilanz_Joule!AB43/Energiebilanz_SKE!$E$69</f>
        <v>0</v>
      </c>
      <c r="AC43" s="87">
        <f>Energiebilanz_Joule!AC43/Energiebilanz_SKE!$E$69</f>
        <v>0</v>
      </c>
      <c r="AD43" s="91">
        <f>Energiebilanz_Joule!AD43/Energiebilanz_SKE!$E$69</f>
        <v>0</v>
      </c>
      <c r="AE43" s="92">
        <f>Energiebilanz_Joule!AE43/Energiebilanz_SKE!$E$69</f>
        <v>8.4249105351512927</v>
      </c>
      <c r="AF43" s="135">
        <v>39</v>
      </c>
      <c r="AG43" s="19"/>
      <c r="AH43" s="131"/>
      <c r="AJ43" s="21"/>
    </row>
    <row r="44" spans="1:36" s="20" customFormat="1" ht="18" customHeight="1">
      <c r="A44" s="289"/>
      <c r="B44" s="291"/>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1.370989331746323E-2</v>
      </c>
      <c r="M44" s="101">
        <f>Energiebilanz_Joule!M44/Energiebilanz_SKE!$E$69</f>
        <v>0</v>
      </c>
      <c r="N44" s="101">
        <f>Energiebilanz_Joule!N44/Energiebilanz_SKE!$E$69</f>
        <v>0.26871664687657809</v>
      </c>
      <c r="O44" s="101">
        <f>Energiebilanz_Joule!O44/Energiebilanz_SKE!$E$69</f>
        <v>5.4692574622282271</v>
      </c>
      <c r="P44" s="101">
        <f>Energiebilanz_Joule!P44/Energiebilanz_SKE!$E$69</f>
        <v>40.736464261829695</v>
      </c>
      <c r="Q44" s="101">
        <f>Energiebilanz_Joule!Q44/Energiebilanz_SKE!$E$69</f>
        <v>6.8761652267671183</v>
      </c>
      <c r="R44" s="101">
        <f>Energiebilanz_Joule!R44/Energiebilanz_SKE!$E$69</f>
        <v>6.3123558394409648E-5</v>
      </c>
      <c r="S44" s="102">
        <f>Energiebilanz_Joule!S44/Energiebilanz_SKE!$E$69</f>
        <v>342.77918799219316</v>
      </c>
      <c r="T44" s="140">
        <f>Energiebilanz_Joule!T44/Energiebilanz_SKE!$E$69</f>
        <v>171.99911012843086</v>
      </c>
      <c r="U44" s="140">
        <f>Energiebilanz_Joule!U44/Energiebilanz_SKE!$E$69</f>
        <v>0.28978831429390328</v>
      </c>
      <c r="V44" s="101">
        <f>Energiebilanz_Joule!V44/Energiebilanz_SKE!$E$69</f>
        <v>0</v>
      </c>
      <c r="W44" s="101">
        <f>Energiebilanz_Joule!W44/Energiebilanz_SKE!$E$69</f>
        <v>0</v>
      </c>
      <c r="X44" s="101">
        <f>Energiebilanz_Joule!X44/Energiebilanz_SKE!$E$69</f>
        <v>0</v>
      </c>
      <c r="Y44" s="101">
        <f>Energiebilanz_Joule!Y44/Energiebilanz_SKE!$E$69</f>
        <v>7.1818662839229284E-4</v>
      </c>
      <c r="Z44" s="102">
        <f>Energiebilanz_Joule!Z44/Energiebilanz_SKE!$E$69</f>
        <v>0</v>
      </c>
      <c r="AA44" s="140">
        <f>Energiebilanz_Joule!AA44/Energiebilanz_SKE!$E$69</f>
        <v>166.99851038968546</v>
      </c>
      <c r="AB44" s="101">
        <f>Energiebilanz_Joule!AB44/Energiebilanz_SKE!$E$69</f>
        <v>0</v>
      </c>
      <c r="AC44" s="101">
        <f>Energiebilanz_Joule!AC44/Energiebilanz_SKE!$E$69</f>
        <v>113.55329750644884</v>
      </c>
      <c r="AD44" s="102">
        <f>Energiebilanz_Joule!AD44/Energiebilanz_SKE!$E$69</f>
        <v>0</v>
      </c>
      <c r="AE44" s="99">
        <f>Energiebilanz_Joule!AE44/Energiebilanz_SKE!$E$69</f>
        <v>848.98498913225797</v>
      </c>
      <c r="AF44" s="139">
        <v>40</v>
      </c>
      <c r="AG44" s="19"/>
      <c r="AH44" s="131"/>
      <c r="AJ44" s="21"/>
    </row>
    <row r="45" spans="1:36" s="20" customFormat="1" ht="18" customHeight="1">
      <c r="A45" s="290"/>
      <c r="B45" s="123"/>
      <c r="C45" s="116" t="s">
        <v>52</v>
      </c>
      <c r="D45" s="90">
        <v>41</v>
      </c>
      <c r="E45" s="214">
        <f>Energiebilanz_Joule!E45/Energiebilanz_SKE!$E$69</f>
        <v>0</v>
      </c>
      <c r="F45" s="91">
        <f>Energiebilanz_Joule!F45/Energiebilanz_SKE!$E$69</f>
        <v>0</v>
      </c>
      <c r="G45" s="214">
        <f>Energiebilanz_Joule!G45/Energiebilanz_SKE!$E$69</f>
        <v>0</v>
      </c>
      <c r="H45" s="91">
        <f>Energiebilanz_Joule!H45/Energiebilanz_SKE!$E$69</f>
        <v>0</v>
      </c>
      <c r="I45" s="214">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4">
        <f>Energiebilanz_Joule!T45/Energiebilanz_SKE!$E$69</f>
        <v>3.175977455308987E-2</v>
      </c>
      <c r="U45" s="214">
        <f>Energiebilanz_Joule!U45/Energiebilanz_SKE!$E$69</f>
        <v>1.0418799219315127</v>
      </c>
      <c r="V45" s="87">
        <f>Energiebilanz_Joule!V45/Energiebilanz_SKE!$E$69</f>
        <v>0</v>
      </c>
      <c r="W45" s="87">
        <f>Energiebilanz_Joule!W45/Energiebilanz_SKE!$E$69</f>
        <v>0</v>
      </c>
      <c r="X45" s="87">
        <f>Energiebilanz_Joule!X45/Energiebilanz_SKE!$E$69</f>
        <v>0</v>
      </c>
      <c r="Y45" s="87">
        <f>Energiebilanz_Joule!Y45/Energiebilanz_SKE!$E$69</f>
        <v>0</v>
      </c>
      <c r="Z45" s="91">
        <f>Energiebilanz_Joule!Z45/Energiebilanz_SKE!$E$69</f>
        <v>0</v>
      </c>
      <c r="AA45" s="214">
        <f>Energiebilanz_Joule!AA45/Energiebilanz_SKE!$E$69</f>
        <v>48.423486216827222</v>
      </c>
      <c r="AB45" s="87">
        <f>Energiebilanz_Joule!AB45/Energiebilanz_SKE!$E$69</f>
        <v>0</v>
      </c>
      <c r="AC45" s="87">
        <f>Energiebilanz_Joule!AC45/Energiebilanz_SKE!$E$69</f>
        <v>89.630512222085741</v>
      </c>
      <c r="AD45" s="91">
        <f>Energiebilanz_Joule!AD45/Energiebilanz_SKE!$E$69</f>
        <v>0</v>
      </c>
      <c r="AE45" s="92">
        <f>Energiebilanz_Joule!AE45/Energiebilanz_SKE!$E$69</f>
        <v>139.12763813539755</v>
      </c>
      <c r="AF45" s="135">
        <v>41</v>
      </c>
      <c r="AG45" s="19"/>
      <c r="AH45" s="131"/>
      <c r="AJ45" s="21"/>
    </row>
    <row r="46" spans="1:36" s="20" customFormat="1" ht="18" customHeight="1">
      <c r="A46" s="124"/>
      <c r="B46" s="125"/>
      <c r="C46" s="115" t="s">
        <v>53</v>
      </c>
      <c r="D46" s="100">
        <v>42</v>
      </c>
      <c r="E46" s="140">
        <f>Energiebilanz_Joule!E46/Energiebilanz_SKE!$E$69</f>
        <v>1.1914883511444132</v>
      </c>
      <c r="F46" s="102">
        <f>Energiebilanz_Joule!F46/Energiebilanz_SKE!$E$69</f>
        <v>25.618559349793227</v>
      </c>
      <c r="G46" s="140">
        <f>Energiebilanz_Joule!G46/Energiebilanz_SKE!$E$69</f>
        <v>0.88014533022151231</v>
      </c>
      <c r="H46" s="102">
        <f>Energiebilanz_Joule!H46/Energiebilanz_SKE!$E$69</f>
        <v>12.280183190708213</v>
      </c>
      <c r="I46" s="140">
        <f>Energiebilanz_Joule!I46/Energiebilanz_SKE!$E$69</f>
        <v>0</v>
      </c>
      <c r="J46" s="101">
        <f>Energiebilanz_Joule!J46/Energiebilanz_SKE!$E$69</f>
        <v>20.291682805275048</v>
      </c>
      <c r="K46" s="101">
        <f>Energiebilanz_Joule!K46/Energiebilanz_SKE!$E$69</f>
        <v>451.40931283793219</v>
      </c>
      <c r="L46" s="101">
        <f>Energiebilanz_Joule!L46/Energiebilanz_SKE!$E$69</f>
        <v>1208.7552080561561</v>
      </c>
      <c r="M46" s="101">
        <f>Energiebilanz_Joule!M46/Energiebilanz_SKE!$E$69</f>
        <v>414.2800710025914</v>
      </c>
      <c r="N46" s="101">
        <f>Energiebilanz_Joule!N46/Energiebilanz_SKE!$E$69</f>
        <v>236.93638025990307</v>
      </c>
      <c r="O46" s="101">
        <f>Energiebilanz_Joule!O46/Energiebilanz_SKE!$E$69</f>
        <v>43.297599257530464</v>
      </c>
      <c r="P46" s="101">
        <f>Energiebilanz_Joule!P46/Energiebilanz_SKE!$E$69</f>
        <v>87.146023215821145</v>
      </c>
      <c r="Q46" s="101">
        <f>Energiebilanz_Joule!Q46/Energiebilanz_SKE!$E$69</f>
        <v>284.0388612711439</v>
      </c>
      <c r="R46" s="101">
        <f>Energiebilanz_Joule!R46/Energiebilanz_SKE!$E$69</f>
        <v>15.851599250644657</v>
      </c>
      <c r="S46" s="102">
        <f>Energiebilanz_Joule!S46/Energiebilanz_SKE!$E$69</f>
        <v>0</v>
      </c>
      <c r="T46" s="140">
        <f>Energiebilanz_Joule!T46/Energiebilanz_SKE!$E$69</f>
        <v>1660.2533733566424</v>
      </c>
      <c r="U46" s="140">
        <f>Energiebilanz_Joule!U46/Energiebilanz_SKE!$E$69</f>
        <v>2.9408583439107949</v>
      </c>
      <c r="V46" s="101">
        <f>Energiebilanz_Joule!V46/Energiebilanz_SKE!$E$69</f>
        <v>0</v>
      </c>
      <c r="W46" s="101">
        <f>Energiebilanz_Joule!W46/Energiebilanz_SKE!$E$69</f>
        <v>0</v>
      </c>
      <c r="X46" s="101">
        <f>Energiebilanz_Joule!X46/Energiebilanz_SKE!$E$69</f>
        <v>4.2992261392949267</v>
      </c>
      <c r="Y46" s="101">
        <f>Energiebilanz_Joule!Y46/Energiebilanz_SKE!$E$69</f>
        <v>119.78647496902484</v>
      </c>
      <c r="Z46" s="102">
        <f>Energiebilanz_Joule!Z46/Energiebilanz_SKE!$E$69</f>
        <v>12.949103403574288</v>
      </c>
      <c r="AA46" s="140">
        <f>Energiebilanz_Joule!AA46/Energiebilanz_SKE!$E$69</f>
        <v>1526.1729425268531</v>
      </c>
      <c r="AB46" s="101">
        <f>Energiebilanz_Joule!AB46/Energiebilanz_SKE!$E$69</f>
        <v>0</v>
      </c>
      <c r="AC46" s="101">
        <f>Energiebilanz_Joule!AC46/Energiebilanz_SKE!$E$69</f>
        <v>545.79864779101661</v>
      </c>
      <c r="AD46" s="102">
        <f>Energiebilanz_Joule!AD46/Energiebilanz_SKE!$E$69</f>
        <v>0</v>
      </c>
      <c r="AE46" s="99">
        <f>Energiebilanz_Joule!AE46/Energiebilanz_SKE!$E$69</f>
        <v>6674.1777407091831</v>
      </c>
      <c r="AF46" s="139">
        <v>42</v>
      </c>
      <c r="AG46" s="19"/>
      <c r="AH46" s="131"/>
    </row>
    <row r="47" spans="1:36" s="20" customFormat="1" ht="18" customHeight="1">
      <c r="A47" s="126"/>
      <c r="B47" s="125"/>
      <c r="C47" s="116" t="s">
        <v>54</v>
      </c>
      <c r="D47" s="90">
        <v>43</v>
      </c>
      <c r="E47" s="214">
        <f>Energiebilanz_Joule!E47/Energiebilanz_SKE!$E$69</f>
        <v>0</v>
      </c>
      <c r="F47" s="91">
        <f>Energiebilanz_Joule!F47/Energiebilanz_SKE!$E$69</f>
        <v>25.618559349793227</v>
      </c>
      <c r="G47" s="214">
        <f>Energiebilanz_Joule!G47/Energiebilanz_SKE!$E$69</f>
        <v>0</v>
      </c>
      <c r="H47" s="91">
        <f>Energiebilanz_Joule!H47/Energiebilanz_SKE!$E$69</f>
        <v>7.139937315918055</v>
      </c>
      <c r="I47" s="214">
        <f>Energiebilanz_Joule!I47/Energiebilanz_SKE!$E$69</f>
        <v>0</v>
      </c>
      <c r="J47" s="87">
        <f>Energiebilanz_Joule!J47/Energiebilanz_SKE!$E$69</f>
        <v>20.291682805275048</v>
      </c>
      <c r="K47" s="87">
        <f>Energiebilanz_Joule!K47/Energiebilanz_SKE!$E$69</f>
        <v>0</v>
      </c>
      <c r="L47" s="87">
        <f>Energiebilanz_Joule!L47/Energiebilanz_SKE!$E$69</f>
        <v>0</v>
      </c>
      <c r="M47" s="87">
        <f>Energiebilanz_Joule!M47/Energiebilanz_SKE!$E$69</f>
        <v>0</v>
      </c>
      <c r="N47" s="87">
        <f>Energiebilanz_Joule!N47/Energiebilanz_SKE!$E$69</f>
        <v>1.1191636299116951E-3</v>
      </c>
      <c r="O47" s="87">
        <f>Energiebilanz_Joule!O47/Energiebilanz_SKE!$E$69</f>
        <v>43.297599257530464</v>
      </c>
      <c r="P47" s="87">
        <f>Energiebilanz_Joule!P47/Energiebilanz_SKE!$E$69</f>
        <v>87.146023215821145</v>
      </c>
      <c r="Q47" s="87">
        <f>Energiebilanz_Joule!Q47/Energiebilanz_SKE!$E$69</f>
        <v>283.34961682294011</v>
      </c>
      <c r="R47" s="87">
        <f>Energiebilanz_Joule!R47/Energiebilanz_SKE!$E$69</f>
        <v>0</v>
      </c>
      <c r="S47" s="91">
        <f>Energiebilanz_Joule!S47/Energiebilanz_SKE!$E$69</f>
        <v>0</v>
      </c>
      <c r="T47" s="214">
        <f>Energiebilanz_Joule!T47/Energiebilanz_SKE!$E$69</f>
        <v>229.72539204847891</v>
      </c>
      <c r="U47" s="214">
        <f>Energiebilanz_Joule!U47/Energiebilanz_SKE!$E$69</f>
        <v>0</v>
      </c>
      <c r="V47" s="87">
        <f>Energiebilanz_Joule!V47/Energiebilanz_SKE!$E$69</f>
        <v>0</v>
      </c>
      <c r="W47" s="87">
        <f>Energiebilanz_Joule!W47/Energiebilanz_SKE!$E$69</f>
        <v>0</v>
      </c>
      <c r="X47" s="87">
        <f>Energiebilanz_Joule!X47/Energiebilanz_SKE!$E$69</f>
        <v>0</v>
      </c>
      <c r="Y47" s="87">
        <f>Energiebilanz_Joule!Y47/Energiebilanz_SKE!$E$69</f>
        <v>0</v>
      </c>
      <c r="Z47" s="91">
        <f>Energiebilanz_Joule!Z47/Energiebilanz_SKE!$E$69</f>
        <v>0</v>
      </c>
      <c r="AA47" s="214">
        <f>Energiebilanz_Joule!AA47/Energiebilanz_SKE!$E$69</f>
        <v>0</v>
      </c>
      <c r="AB47" s="87">
        <f>Energiebilanz_Joule!AB47/Energiebilanz_SKE!$E$69</f>
        <v>0</v>
      </c>
      <c r="AC47" s="87">
        <f>Energiebilanz_Joule!AC47/Energiebilanz_SKE!$E$69</f>
        <v>0</v>
      </c>
      <c r="AD47" s="91">
        <f>Energiebilanz_Joule!AD47/Energiebilanz_SKE!$E$69</f>
        <v>0</v>
      </c>
      <c r="AE47" s="92">
        <f>Energiebilanz_Joule!AE47/Energiebilanz_SKE!$E$69</f>
        <v>696.56992997938687</v>
      </c>
      <c r="AF47" s="135">
        <v>43</v>
      </c>
      <c r="AG47" s="19"/>
      <c r="AH47" s="131"/>
      <c r="AJ47" s="21"/>
    </row>
    <row r="48" spans="1:36"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142">
        <f>Energiebilanz_Joule!U48/Energiebilanz_SKE!$E$69</f>
        <v>0</v>
      </c>
      <c r="V48" s="97">
        <f>Energiebilanz_Joule!V48/Energiebilanz_SKE!$E$69</f>
        <v>0</v>
      </c>
      <c r="W48" s="97">
        <f>Energiebilanz_Joule!W48/Energiebilanz_SKE!$E$69</f>
        <v>0</v>
      </c>
      <c r="X48" s="97">
        <f>Energiebilanz_Joule!X48/Energiebilanz_SKE!$E$69</f>
        <v>0</v>
      </c>
      <c r="Y48" s="97">
        <f>Energiebilanz_Joule!Y48/Energiebilanz_SKE!$E$69</f>
        <v>0</v>
      </c>
      <c r="Z48" s="98">
        <f>Energiebilanz_Joule!Z48/Energiebilanz_SKE!$E$69</f>
        <v>0</v>
      </c>
      <c r="AA48" s="142">
        <f>Energiebilanz_Joule!AA48/Energiebilanz_SKE!$E$69</f>
        <v>0</v>
      </c>
      <c r="AB48" s="97">
        <f>Energiebilanz_Joule!AB48/Energiebilanz_SKE!$E$69</f>
        <v>0</v>
      </c>
      <c r="AC48" s="97">
        <f>Energiebilanz_Joule!AC48/Energiebilanz_SKE!$E$69</f>
        <v>0</v>
      </c>
      <c r="AD48" s="98">
        <f>Energiebilanz_Joule!AD48/Energiebilanz_SKE!$E$69</f>
        <v>0</v>
      </c>
      <c r="AE48" s="99">
        <f>Energiebilanz_Joule!AE48/Energiebilanz_SKE!$E$69</f>
        <v>0</v>
      </c>
      <c r="AF48" s="139">
        <v>44</v>
      </c>
      <c r="AG48" s="19"/>
      <c r="AH48" s="131"/>
    </row>
    <row r="49" spans="1:36" s="20" customFormat="1" ht="18" customHeight="1">
      <c r="A49" s="288" t="s">
        <v>56</v>
      </c>
      <c r="B49" s="123"/>
      <c r="C49" s="115" t="s">
        <v>56</v>
      </c>
      <c r="D49" s="100">
        <v>45</v>
      </c>
      <c r="E49" s="140">
        <f>Energiebilanz_Joule!E49/Energiebilanz_SKE!$E$69</f>
        <v>1.1914883511444132</v>
      </c>
      <c r="F49" s="102">
        <f>Energiebilanz_Joule!F49/Energiebilanz_SKE!$E$69</f>
        <v>0</v>
      </c>
      <c r="G49" s="140">
        <f>Energiebilanz_Joule!G49/Energiebilanz_SKE!$E$69</f>
        <v>0.88014533022151231</v>
      </c>
      <c r="H49" s="102">
        <f>Energiebilanz_Joule!H49/Energiebilanz_SKE!$E$69</f>
        <v>5.1402458747901569</v>
      </c>
      <c r="I49" s="140">
        <f>Energiebilanz_Joule!I49/Energiebilanz_SKE!$E$69</f>
        <v>0</v>
      </c>
      <c r="J49" s="101">
        <f>Energiebilanz_Joule!J49/Energiebilanz_SKE!$E$69</f>
        <v>0</v>
      </c>
      <c r="K49" s="101">
        <f>Energiebilanz_Joule!K49/Energiebilanz_SKE!$E$69</f>
        <v>451.40931283793219</v>
      </c>
      <c r="L49" s="101">
        <f>Energiebilanz_Joule!L49/Energiebilanz_SKE!$E$69</f>
        <v>1208.7552080561561</v>
      </c>
      <c r="M49" s="101">
        <f>Energiebilanz_Joule!M49/Energiebilanz_SKE!$E$69</f>
        <v>414.2800710025914</v>
      </c>
      <c r="N49" s="101">
        <f>Energiebilanz_Joule!N49/Energiebilanz_SKE!$E$69</f>
        <v>236.93526109627317</v>
      </c>
      <c r="O49" s="101">
        <f>Energiebilanz_Joule!O49/Energiebilanz_SKE!$E$69</f>
        <v>0</v>
      </c>
      <c r="P49" s="101">
        <f>Energiebilanz_Joule!P49/Energiebilanz_SKE!$E$69</f>
        <v>0</v>
      </c>
      <c r="Q49" s="101">
        <f>Energiebilanz_Joule!Q49/Energiebilanz_SKE!$E$69</f>
        <v>0.68924444820374065</v>
      </c>
      <c r="R49" s="101">
        <f>Energiebilanz_Joule!R49/Energiebilanz_SKE!$E$69</f>
        <v>15.851599250644657</v>
      </c>
      <c r="S49" s="102">
        <f>Energiebilanz_Joule!S49/Energiebilanz_SKE!$E$69</f>
        <v>0</v>
      </c>
      <c r="T49" s="140">
        <f>Energiebilanz_Joule!T49/Energiebilanz_SKE!$E$69</f>
        <v>1430.5279813081636</v>
      </c>
      <c r="U49" s="140">
        <f>Energiebilanz_Joule!U49/Energiebilanz_SKE!$E$69</f>
        <v>2.9408583439107949</v>
      </c>
      <c r="V49" s="101">
        <f>Energiebilanz_Joule!V49/Energiebilanz_SKE!$E$69</f>
        <v>0</v>
      </c>
      <c r="W49" s="101">
        <f>Energiebilanz_Joule!W49/Energiebilanz_SKE!$E$69</f>
        <v>0</v>
      </c>
      <c r="X49" s="101">
        <f>Energiebilanz_Joule!X49/Energiebilanz_SKE!$E$69</f>
        <v>4.2992261392949267</v>
      </c>
      <c r="Y49" s="101">
        <f>Energiebilanz_Joule!Y49/Energiebilanz_SKE!$E$69</f>
        <v>119.78647496902484</v>
      </c>
      <c r="Z49" s="102">
        <f>Energiebilanz_Joule!Z49/Energiebilanz_SKE!$E$69</f>
        <v>12.949103403574288</v>
      </c>
      <c r="AA49" s="140">
        <f>Energiebilanz_Joule!AA49/Energiebilanz_SKE!$E$69</f>
        <v>1526.1729425268531</v>
      </c>
      <c r="AB49" s="101">
        <f>Energiebilanz_Joule!AB49/Energiebilanz_SKE!$E$69</f>
        <v>0</v>
      </c>
      <c r="AC49" s="101">
        <f>Energiebilanz_Joule!AC49/Energiebilanz_SKE!$E$69</f>
        <v>545.79864779101661</v>
      </c>
      <c r="AD49" s="102">
        <f>Energiebilanz_Joule!AD49/Energiebilanz_SKE!$E$69</f>
        <v>0</v>
      </c>
      <c r="AE49" s="99">
        <f>Energiebilanz_Joule!AE49/Energiebilanz_SKE!$E$69</f>
        <v>5977.6078107297953</v>
      </c>
      <c r="AF49" s="139">
        <v>45</v>
      </c>
      <c r="AG49" s="19"/>
      <c r="AH49" s="131"/>
    </row>
    <row r="50" spans="1:36" s="20" customFormat="1" ht="18" customHeight="1">
      <c r="A50" s="289"/>
      <c r="B50" s="283" t="s">
        <v>70</v>
      </c>
      <c r="C50" s="106" t="s">
        <v>6</v>
      </c>
      <c r="D50" s="90">
        <v>46</v>
      </c>
      <c r="E50" s="214">
        <f>Energiebilanz_Joule!E50/Energiebilanz_SKE!$E$69</f>
        <v>0</v>
      </c>
      <c r="F50" s="91">
        <f>Energiebilanz_Joule!F50/Energiebilanz_SKE!$E$69</f>
        <v>0</v>
      </c>
      <c r="G50" s="214">
        <f>Energiebilanz_Joule!G50/Energiebilanz_SKE!$E$69</f>
        <v>0</v>
      </c>
      <c r="H50" s="91">
        <f>Energiebilanz_Joule!H50/Energiebilanz_SKE!$E$69</f>
        <v>0</v>
      </c>
      <c r="I50" s="214">
        <f>Energiebilanz_Joule!I50/Energiebilanz_SKE!$E$69</f>
        <v>0</v>
      </c>
      <c r="J50" s="87">
        <f>Energiebilanz_Joule!J50/Energiebilanz_SKE!$E$69</f>
        <v>0</v>
      </c>
      <c r="K50" s="87">
        <f>Energiebilanz_Joule!K50/Energiebilanz_SKE!$E$69</f>
        <v>0</v>
      </c>
      <c r="L50" s="87">
        <f>Energiebilanz_Joule!L50/Energiebilanz_SKE!$E$69</f>
        <v>0</v>
      </c>
      <c r="M50" s="87">
        <f>Energiebilanz_Joule!M50/Energiebilanz_SKE!$E$69</f>
        <v>0</v>
      </c>
      <c r="N50" s="87">
        <f>Energiebilanz_Joule!N50/Energiebilanz_SKE!$E$69</f>
        <v>5.8108818190503488E-2</v>
      </c>
      <c r="O50" s="87">
        <f>Energiebilanz_Joule!O50/Energiebilanz_SKE!$E$69</f>
        <v>0</v>
      </c>
      <c r="P50" s="87">
        <f>Energiebilanz_Joule!P50/Energiebilanz_SKE!$E$69</f>
        <v>0</v>
      </c>
      <c r="Q50" s="87">
        <f>Energiebilanz_Joule!Q50/Energiebilanz_SKE!$E$69</f>
        <v>0</v>
      </c>
      <c r="R50" s="87">
        <f>Energiebilanz_Joule!R50/Energiebilanz_SKE!$E$69</f>
        <v>0</v>
      </c>
      <c r="S50" s="91">
        <f>Energiebilanz_Joule!S50/Energiebilanz_SKE!$E$69</f>
        <v>0</v>
      </c>
      <c r="T50" s="214">
        <f>Energiebilanz_Joule!T50/Energiebilanz_SKE!$E$69</f>
        <v>0.1938408467428244</v>
      </c>
      <c r="U50" s="214">
        <f>Energiebilanz_Joule!U50/Energiebilanz_SKE!$E$69</f>
        <v>0</v>
      </c>
      <c r="V50" s="87">
        <f>Energiebilanz_Joule!V50/Energiebilanz_SKE!$E$69</f>
        <v>0</v>
      </c>
      <c r="W50" s="87">
        <f>Energiebilanz_Joule!W50/Energiebilanz_SKE!$E$69</f>
        <v>0</v>
      </c>
      <c r="X50" s="87">
        <f>Energiebilanz_Joule!X50/Energiebilanz_SKE!$E$69</f>
        <v>0</v>
      </c>
      <c r="Y50" s="87">
        <f>Energiebilanz_Joule!Y50/Energiebilanz_SKE!$E$69</f>
        <v>0</v>
      </c>
      <c r="Z50" s="91">
        <f>Energiebilanz_Joule!Z50/Energiebilanz_SKE!$E$69</f>
        <v>0</v>
      </c>
      <c r="AA50" s="214">
        <f>Energiebilanz_Joule!AA50/Energiebilanz_SKE!$E$69</f>
        <v>0.69043524546533996</v>
      </c>
      <c r="AB50" s="87">
        <f>Energiebilanz_Joule!AB50/Energiebilanz_SKE!$E$69</f>
        <v>0</v>
      </c>
      <c r="AC50" s="87">
        <f>Energiebilanz_Joule!AC50/Energiebilanz_SKE!$E$69</f>
        <v>0.40031937108463334</v>
      </c>
      <c r="AD50" s="91">
        <f>Energiebilanz_Joule!AD50/Energiebilanz_SKE!$E$69</f>
        <v>0</v>
      </c>
      <c r="AE50" s="92">
        <f>Energiebilanz_Joule!AE50/Energiebilanz_SKE!$E$69</f>
        <v>1.342704281483301</v>
      </c>
      <c r="AF50" s="135">
        <v>46</v>
      </c>
      <c r="AG50" s="26"/>
      <c r="AH50" s="131"/>
    </row>
    <row r="51" spans="1:36" s="20" customFormat="1" ht="18" customHeight="1">
      <c r="A51" s="289"/>
      <c r="B51" s="284"/>
      <c r="C51" s="105" t="s">
        <v>215</v>
      </c>
      <c r="D51" s="90">
        <v>47</v>
      </c>
      <c r="E51" s="214">
        <f>Energiebilanz_Joule!E51/Energiebilanz_SKE!$E$69</f>
        <v>0</v>
      </c>
      <c r="F51" s="91">
        <f>Energiebilanz_Joule!F51/Energiebilanz_SKE!$E$69</f>
        <v>0</v>
      </c>
      <c r="G51" s="214">
        <f>Energiebilanz_Joule!G51/Energiebilanz_SKE!$E$69</f>
        <v>0</v>
      </c>
      <c r="H51" s="91">
        <f>Energiebilanz_Joule!H51/Energiebilanz_SKE!$E$69</f>
        <v>0</v>
      </c>
      <c r="I51" s="214">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0.90040228473160555</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4">
        <f>Energiebilanz_Joule!T51/Energiebilanz_SKE!$E$69</f>
        <v>16.261586073236977</v>
      </c>
      <c r="U51" s="214">
        <f>Energiebilanz_Joule!U51/Energiebilanz_SKE!$E$69</f>
        <v>0</v>
      </c>
      <c r="V51" s="87">
        <f>Energiebilanz_Joule!V51/Energiebilanz_SKE!$E$69</f>
        <v>0</v>
      </c>
      <c r="W51" s="87">
        <f>Energiebilanz_Joule!W51/Energiebilanz_SKE!$E$69</f>
        <v>0</v>
      </c>
      <c r="X51" s="87">
        <f>Energiebilanz_Joule!X51/Energiebilanz_SKE!$E$69</f>
        <v>0</v>
      </c>
      <c r="Y51" s="87">
        <f>Energiebilanz_Joule!Y51/Energiebilanz_SKE!$E$69</f>
        <v>0</v>
      </c>
      <c r="Z51" s="91">
        <f>Energiebilanz_Joule!Z51/Energiebilanz_SKE!$E$69</f>
        <v>0</v>
      </c>
      <c r="AA51" s="214">
        <f>Energiebilanz_Joule!AA51/Energiebilanz_SKE!$E$69</f>
        <v>5.6108654410460082</v>
      </c>
      <c r="AB51" s="87">
        <f>Energiebilanz_Joule!AB51/Energiebilanz_SKE!$E$69</f>
        <v>0</v>
      </c>
      <c r="AC51" s="87">
        <f>Energiebilanz_Joule!AC51/Energiebilanz_SKE!$E$69</f>
        <v>1.9814314375793313E-2</v>
      </c>
      <c r="AD51" s="91">
        <f>Energiebilanz_Joule!AD51/Energiebilanz_SKE!$E$69</f>
        <v>0</v>
      </c>
      <c r="AE51" s="92">
        <f>Energiebilanz_Joule!AE51/Energiebilanz_SKE!$E$69</f>
        <v>22.792668113390381</v>
      </c>
      <c r="AF51" s="135">
        <v>47</v>
      </c>
      <c r="AG51" s="26"/>
      <c r="AH51" s="131"/>
    </row>
    <row r="52" spans="1:36" s="20" customFormat="1" ht="18" customHeight="1">
      <c r="A52" s="289"/>
      <c r="B52" s="284"/>
      <c r="C52" s="105" t="s">
        <v>216</v>
      </c>
      <c r="D52" s="90">
        <v>48</v>
      </c>
      <c r="E52" s="214">
        <f>Energiebilanz_Joule!E52/Energiebilanz_SKE!$E$69</f>
        <v>0</v>
      </c>
      <c r="F52" s="91">
        <f>Energiebilanz_Joule!F52/Energiebilanz_SKE!$E$69</f>
        <v>0</v>
      </c>
      <c r="G52" s="214">
        <f>Energiebilanz_Joule!G52/Energiebilanz_SKE!$E$69</f>
        <v>0</v>
      </c>
      <c r="H52" s="91">
        <f>Energiebilanz_Joule!H52/Energiebilanz_SKE!$E$69</f>
        <v>0</v>
      </c>
      <c r="I52" s="214">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0.25816545878884656</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4">
        <f>Energiebilanz_Joule!T52/Energiebilanz_SKE!$E$69</f>
        <v>10.296642509110265</v>
      </c>
      <c r="U52" s="214">
        <f>Energiebilanz_Joule!U52/Energiebilanz_SKE!$E$69</f>
        <v>0</v>
      </c>
      <c r="V52" s="87">
        <f>Energiebilanz_Joule!V52/Energiebilanz_SKE!$E$69</f>
        <v>0</v>
      </c>
      <c r="W52" s="87">
        <f>Energiebilanz_Joule!W52/Energiebilanz_SKE!$E$69</f>
        <v>0</v>
      </c>
      <c r="X52" s="87">
        <f>Energiebilanz_Joule!X52/Energiebilanz_SKE!$E$69</f>
        <v>0</v>
      </c>
      <c r="Y52" s="87">
        <f>Energiebilanz_Joule!Y52/Energiebilanz_SKE!$E$69</f>
        <v>0</v>
      </c>
      <c r="Z52" s="91">
        <f>Energiebilanz_Joule!Z52/Energiebilanz_SKE!$E$69</f>
        <v>0</v>
      </c>
      <c r="AA52" s="214">
        <f>Energiebilanz_Joule!AA52/Energiebilanz_SKE!$E$69</f>
        <v>6.2719567620685419</v>
      </c>
      <c r="AB52" s="87">
        <f>Energiebilanz_Joule!AB52/Energiebilanz_SKE!$E$69</f>
        <v>0</v>
      </c>
      <c r="AC52" s="87">
        <f>Energiebilanz_Joule!AC52/Energiebilanz_SKE!$E$69</f>
        <v>0.17295172583220736</v>
      </c>
      <c r="AD52" s="91">
        <f>Energiebilanz_Joule!AD52/Energiebilanz_SKE!$E$69</f>
        <v>0</v>
      </c>
      <c r="AE52" s="92">
        <f>Energiebilanz_Joule!AE52/Energiebilanz_SKE!$E$69</f>
        <v>16.999716455799863</v>
      </c>
      <c r="AF52" s="135">
        <v>48</v>
      </c>
      <c r="AG52" s="26"/>
      <c r="AH52" s="131"/>
    </row>
    <row r="53" spans="1:36" s="20" customFormat="1" ht="18" customHeight="1">
      <c r="A53" s="289"/>
      <c r="B53" s="284"/>
      <c r="C53" s="105" t="s">
        <v>7</v>
      </c>
      <c r="D53" s="90">
        <v>49</v>
      </c>
      <c r="E53" s="214">
        <f>Energiebilanz_Joule!E53/Energiebilanz_SKE!$E$69</f>
        <v>0</v>
      </c>
      <c r="F53" s="91">
        <f>Energiebilanz_Joule!F53/Energiebilanz_SKE!$E$69</f>
        <v>0</v>
      </c>
      <c r="G53" s="214">
        <f>Energiebilanz_Joule!G53/Energiebilanz_SKE!$E$69</f>
        <v>0</v>
      </c>
      <c r="H53" s="91">
        <f>Energiebilanz_Joule!H53/Energiebilanz_SKE!$E$69</f>
        <v>0</v>
      </c>
      <c r="I53" s="214">
        <f>Energiebilanz_Joule!I53/Energiebilanz_SKE!$E$69</f>
        <v>0</v>
      </c>
      <c r="J53" s="87">
        <f>Energiebilanz_Joule!J53/Energiebilanz_SKE!$E$69</f>
        <v>0</v>
      </c>
      <c r="K53" s="87">
        <f>Energiebilanz_Joule!K53/Energiebilanz_SKE!$E$69</f>
        <v>0</v>
      </c>
      <c r="L53" s="87">
        <f>Energiebilanz_Joule!L53/Energiebilanz_SKE!$E$69</f>
        <v>0</v>
      </c>
      <c r="M53" s="87">
        <f>Energiebilanz_Joule!M53/Energiebilanz_SKE!$E$69</f>
        <v>0</v>
      </c>
      <c r="N53" s="87">
        <f>Energiebilanz_Joule!N53/Energiebilanz_SKE!$E$69</f>
        <v>0.54618631344770641</v>
      </c>
      <c r="O53" s="87">
        <f>Energiebilanz_Joule!O53/Energiebilanz_SKE!$E$69</f>
        <v>0</v>
      </c>
      <c r="P53" s="87">
        <f>Energiebilanz_Joule!P53/Energiebilanz_SKE!$E$69</f>
        <v>0</v>
      </c>
      <c r="Q53" s="87">
        <f>Energiebilanz_Joule!Q53/Energiebilanz_SKE!$E$69</f>
        <v>0</v>
      </c>
      <c r="R53" s="87">
        <f>Energiebilanz_Joule!R53/Energiebilanz_SKE!$E$69</f>
        <v>1.0608169894498356E-2</v>
      </c>
      <c r="S53" s="91">
        <f>Energiebilanz_Joule!S53/Energiebilanz_SKE!$E$69</f>
        <v>0</v>
      </c>
      <c r="T53" s="214">
        <f>Energiebilanz_Joule!T53/Energiebilanz_SKE!$E$69</f>
        <v>15.662681352277227</v>
      </c>
      <c r="U53" s="214">
        <f>Energiebilanz_Joule!U53/Energiebilanz_SKE!$E$69</f>
        <v>0</v>
      </c>
      <c r="V53" s="87">
        <f>Energiebilanz_Joule!V53/Energiebilanz_SKE!$E$69</f>
        <v>0</v>
      </c>
      <c r="W53" s="87">
        <f>Energiebilanz_Joule!W53/Energiebilanz_SKE!$E$69</f>
        <v>0</v>
      </c>
      <c r="X53" s="87">
        <f>Energiebilanz_Joule!X53/Energiebilanz_SKE!$E$69</f>
        <v>0</v>
      </c>
      <c r="Y53" s="87">
        <f>Energiebilanz_Joule!Y53/Energiebilanz_SKE!$E$69</f>
        <v>0</v>
      </c>
      <c r="Z53" s="91">
        <f>Energiebilanz_Joule!Z53/Energiebilanz_SKE!$E$69</f>
        <v>0</v>
      </c>
      <c r="AA53" s="214">
        <f>Energiebilanz_Joule!AA53/Energiebilanz_SKE!$E$69</f>
        <v>14.580074792886485</v>
      </c>
      <c r="AB53" s="87">
        <f>Energiebilanz_Joule!AB53/Energiebilanz_SKE!$E$69</f>
        <v>0</v>
      </c>
      <c r="AC53" s="87">
        <f>Energiebilanz_Joule!AC53/Energiebilanz_SKE!$E$69</f>
        <v>5.0115734485252972</v>
      </c>
      <c r="AD53" s="91">
        <f>Energiebilanz_Joule!AD53/Energiebilanz_SKE!$E$69</f>
        <v>0</v>
      </c>
      <c r="AE53" s="92">
        <f>Energiebilanz_Joule!AE53/Energiebilanz_SKE!$E$69</f>
        <v>35.811124077031209</v>
      </c>
      <c r="AF53" s="135">
        <v>49</v>
      </c>
      <c r="AG53" s="26"/>
      <c r="AH53" s="131"/>
    </row>
    <row r="54" spans="1:36" s="20" customFormat="1" ht="18" customHeight="1">
      <c r="A54" s="289"/>
      <c r="B54" s="284"/>
      <c r="C54" s="118" t="s">
        <v>96</v>
      </c>
      <c r="D54" s="90">
        <v>50</v>
      </c>
      <c r="E54" s="214">
        <f>Energiebilanz_Joule!E54/Energiebilanz_SKE!$E$69</f>
        <v>0</v>
      </c>
      <c r="F54" s="91">
        <f>Energiebilanz_Joule!F54/Energiebilanz_SKE!$E$69</f>
        <v>0</v>
      </c>
      <c r="G54" s="214">
        <f>Energiebilanz_Joule!G54/Energiebilanz_SKE!$E$69</f>
        <v>0</v>
      </c>
      <c r="H54" s="91">
        <f>Energiebilanz_Joule!H54/Energiebilanz_SKE!$E$69</f>
        <v>5.1402458747901569</v>
      </c>
      <c r="I54" s="214">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1.0311601768824468</v>
      </c>
      <c r="O54" s="87">
        <f>Energiebilanz_Joule!O54/Energiebilanz_SKE!$E$69</f>
        <v>0</v>
      </c>
      <c r="P54" s="87">
        <f>Energiebilanz_Joule!P54/Energiebilanz_SKE!$E$69</f>
        <v>0</v>
      </c>
      <c r="Q54" s="87">
        <f>Energiebilanz_Joule!Q54/Energiebilanz_SKE!$E$69</f>
        <v>0</v>
      </c>
      <c r="R54" s="87">
        <f>Energiebilanz_Joule!R54/Energiebilanz_SKE!$E$69</f>
        <v>4.1583070602847043E-3</v>
      </c>
      <c r="S54" s="91">
        <f>Energiebilanz_Joule!S54/Energiebilanz_SKE!$E$69</f>
        <v>0</v>
      </c>
      <c r="T54" s="214">
        <f>Energiebilanz_Joule!T54/Energiebilanz_SKE!$E$69</f>
        <v>143.72848555974582</v>
      </c>
      <c r="U54" s="214">
        <f>Energiebilanz_Joule!U54/Energiebilanz_SKE!$E$69</f>
        <v>0.2521700855750727</v>
      </c>
      <c r="V54" s="87">
        <f>Energiebilanz_Joule!V54/Energiebilanz_SKE!$E$69</f>
        <v>0</v>
      </c>
      <c r="W54" s="87">
        <f>Energiebilanz_Joule!W54/Energiebilanz_SKE!$E$69</f>
        <v>0</v>
      </c>
      <c r="X54" s="87">
        <f>Energiebilanz_Joule!X54/Energiebilanz_SKE!$E$69</f>
        <v>0</v>
      </c>
      <c r="Y54" s="87">
        <f>Energiebilanz_Joule!Y54/Energiebilanz_SKE!$E$69</f>
        <v>0</v>
      </c>
      <c r="Z54" s="91">
        <f>Energiebilanz_Joule!Z54/Energiebilanz_SKE!$E$69</f>
        <v>0</v>
      </c>
      <c r="AA54" s="214">
        <f>Energiebilanz_Joule!AA54/Energiebilanz_SKE!$E$69</f>
        <v>444.47805347418421</v>
      </c>
      <c r="AB54" s="87">
        <f>Energiebilanz_Joule!AB54/Energiebilanz_SKE!$E$69</f>
        <v>0</v>
      </c>
      <c r="AC54" s="87">
        <f>Energiebilanz_Joule!AC54/Energiebilanz_SKE!$E$69</f>
        <v>0.30937231298366291</v>
      </c>
      <c r="AD54" s="91">
        <f>Energiebilanz_Joule!AD54/Energiebilanz_SKE!$E$69</f>
        <v>0</v>
      </c>
      <c r="AE54" s="92">
        <f>Energiebilanz_Joule!AE54/Energiebilanz_SKE!$E$69</f>
        <v>594.94364579122157</v>
      </c>
      <c r="AF54" s="135">
        <v>50</v>
      </c>
      <c r="AG54" s="26"/>
      <c r="AH54" s="131"/>
    </row>
    <row r="55" spans="1:36" s="20" customFormat="1" ht="18" customHeight="1">
      <c r="A55" s="289"/>
      <c r="B55" s="284"/>
      <c r="C55" s="105" t="s">
        <v>71</v>
      </c>
      <c r="D55" s="90">
        <v>51</v>
      </c>
      <c r="E55" s="214">
        <f>Energiebilanz_Joule!E55/Energiebilanz_SKE!$E$69</f>
        <v>0</v>
      </c>
      <c r="F55" s="91">
        <f>Energiebilanz_Joule!F55/Energiebilanz_SKE!$E$69</f>
        <v>0</v>
      </c>
      <c r="G55" s="214">
        <f>Energiebilanz_Joule!G55/Energiebilanz_SKE!$E$69</f>
        <v>0</v>
      </c>
      <c r="H55" s="91">
        <f>Energiebilanz_Joule!H55/Energiebilanz_SKE!$E$69</f>
        <v>0</v>
      </c>
      <c r="I55" s="214">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0.17758465380993327</v>
      </c>
      <c r="O55" s="87">
        <f>Energiebilanz_Joule!O55/Energiebilanz_SKE!$E$69</f>
        <v>0</v>
      </c>
      <c r="P55" s="87">
        <f>Energiebilanz_Joule!P55/Energiebilanz_SKE!$E$69</f>
        <v>0</v>
      </c>
      <c r="Q55" s="87">
        <f>Energiebilanz_Joule!Q55/Energiebilanz_SKE!$E$69</f>
        <v>0</v>
      </c>
      <c r="R55" s="87">
        <f>Energiebilanz_Joule!R55/Energiebilanz_SKE!$E$69</f>
        <v>6.2782349970656075E-5</v>
      </c>
      <c r="S55" s="91">
        <f>Energiebilanz_Joule!S55/Energiebilanz_SKE!$E$69</f>
        <v>0</v>
      </c>
      <c r="T55" s="214">
        <f>Energiebilanz_Joule!T55/Energiebilanz_SKE!$E$69</f>
        <v>7.1822131460781495</v>
      </c>
      <c r="U55" s="214">
        <f>Energiebilanz_Joule!U55/Energiebilanz_SKE!$E$69</f>
        <v>0</v>
      </c>
      <c r="V55" s="87">
        <f>Energiebilanz_Joule!V55/Energiebilanz_SKE!$E$69</f>
        <v>0</v>
      </c>
      <c r="W55" s="87">
        <f>Energiebilanz_Joule!W55/Energiebilanz_SKE!$E$69</f>
        <v>0</v>
      </c>
      <c r="X55" s="87">
        <f>Energiebilanz_Joule!X55/Energiebilanz_SKE!$E$69</f>
        <v>0</v>
      </c>
      <c r="Y55" s="87">
        <f>Energiebilanz_Joule!Y55/Energiebilanz_SKE!$E$69</f>
        <v>0</v>
      </c>
      <c r="Z55" s="91">
        <f>Energiebilanz_Joule!Z55/Energiebilanz_SKE!$E$69</f>
        <v>0</v>
      </c>
      <c r="AA55" s="214">
        <f>Energiebilanz_Joule!AA55/Energiebilanz_SKE!$E$69</f>
        <v>16.758588216025874</v>
      </c>
      <c r="AB55" s="87">
        <f>Energiebilanz_Joule!AB55/Energiebilanz_SKE!$E$69</f>
        <v>0</v>
      </c>
      <c r="AC55" s="87">
        <f>Energiebilanz_Joule!AC55/Energiebilanz_SKE!$E$69</f>
        <v>9.6556183379055249E-2</v>
      </c>
      <c r="AD55" s="91">
        <f>Energiebilanz_Joule!AD55/Energiebilanz_SKE!$E$69</f>
        <v>0</v>
      </c>
      <c r="AE55" s="92">
        <f>Energiebilanz_Joule!AE55/Energiebilanz_SKE!$E$69</f>
        <v>24.215004981642988</v>
      </c>
      <c r="AF55" s="135">
        <v>51</v>
      </c>
      <c r="AG55" s="26"/>
      <c r="AH55" s="131"/>
    </row>
    <row r="56" spans="1:36" s="20" customFormat="1" ht="18" customHeight="1">
      <c r="A56" s="289"/>
      <c r="B56" s="284"/>
      <c r="C56" s="105" t="s">
        <v>57</v>
      </c>
      <c r="D56" s="90">
        <v>52</v>
      </c>
      <c r="E56" s="214">
        <f>Energiebilanz_Joule!E56/Energiebilanz_SKE!$E$69</f>
        <v>0</v>
      </c>
      <c r="F56" s="91">
        <f>Energiebilanz_Joule!F56/Energiebilanz_SKE!$E$69</f>
        <v>0</v>
      </c>
      <c r="G56" s="214">
        <f>Energiebilanz_Joule!G56/Energiebilanz_SKE!$E$69</f>
        <v>0</v>
      </c>
      <c r="H56" s="91">
        <f>Energiebilanz_Joule!H56/Energiebilanz_SKE!$E$69</f>
        <v>0</v>
      </c>
      <c r="I56" s="214">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1.0274468056067367</v>
      </c>
      <c r="O56" s="87">
        <f>Energiebilanz_Joule!O56/Energiebilanz_SKE!$E$69</f>
        <v>0</v>
      </c>
      <c r="P56" s="87">
        <f>Energiebilanz_Joule!P56/Energiebilanz_SKE!$E$69</f>
        <v>0</v>
      </c>
      <c r="Q56" s="87">
        <f>Energiebilanz_Joule!Q56/Energiebilanz_SKE!$E$69</f>
        <v>0</v>
      </c>
      <c r="R56" s="87">
        <f>Energiebilanz_Joule!R56/Energiebilanz_SKE!$E$69</f>
        <v>0</v>
      </c>
      <c r="S56" s="91">
        <f>Energiebilanz_Joule!S56/Energiebilanz_SKE!$E$69</f>
        <v>0</v>
      </c>
      <c r="T56" s="214">
        <f>Energiebilanz_Joule!T56/Energiebilanz_SKE!$E$69</f>
        <v>18.752460453943687</v>
      </c>
      <c r="U56" s="214">
        <f>Energiebilanz_Joule!U56/Energiebilanz_SKE!$E$69</f>
        <v>0</v>
      </c>
      <c r="V56" s="87">
        <f>Energiebilanz_Joule!V56/Energiebilanz_SKE!$E$69</f>
        <v>0</v>
      </c>
      <c r="W56" s="87">
        <f>Energiebilanz_Joule!W56/Energiebilanz_SKE!$E$69</f>
        <v>0</v>
      </c>
      <c r="X56" s="87">
        <f>Energiebilanz_Joule!X56/Energiebilanz_SKE!$E$69</f>
        <v>0</v>
      </c>
      <c r="Y56" s="87">
        <f>Energiebilanz_Joule!Y56/Energiebilanz_SKE!$E$69</f>
        <v>0</v>
      </c>
      <c r="Z56" s="91">
        <f>Energiebilanz_Joule!Z56/Energiebilanz_SKE!$E$69</f>
        <v>0</v>
      </c>
      <c r="AA56" s="214">
        <f>Energiebilanz_Joule!AA56/Energiebilanz_SKE!$E$69</f>
        <v>21.138987839331776</v>
      </c>
      <c r="AB56" s="87">
        <f>Energiebilanz_Joule!AB56/Energiebilanz_SKE!$E$69</f>
        <v>0</v>
      </c>
      <c r="AC56" s="87">
        <f>Energiebilanz_Joule!AC56/Energiebilanz_SKE!$E$69</f>
        <v>0.19450176745963504</v>
      </c>
      <c r="AD56" s="91">
        <f>Energiebilanz_Joule!AD56/Energiebilanz_SKE!$E$69</f>
        <v>0</v>
      </c>
      <c r="AE56" s="92">
        <f>Energiebilanz_Joule!AE56/Energiebilanz_SKE!$E$69</f>
        <v>41.113396866341837</v>
      </c>
      <c r="AF56" s="135">
        <v>52</v>
      </c>
      <c r="AG56" s="26"/>
      <c r="AH56" s="131"/>
    </row>
    <row r="57" spans="1:36" s="20" customFormat="1" ht="18" customHeight="1">
      <c r="A57" s="289"/>
      <c r="B57" s="284"/>
      <c r="C57" s="105" t="s">
        <v>8</v>
      </c>
      <c r="D57" s="90">
        <v>53</v>
      </c>
      <c r="E57" s="214">
        <f>Energiebilanz_Joule!E57/Energiebilanz_SKE!$E$69</f>
        <v>0</v>
      </c>
      <c r="F57" s="91">
        <f>Energiebilanz_Joule!F57/Energiebilanz_SKE!$E$69</f>
        <v>0</v>
      </c>
      <c r="G57" s="214">
        <f>Energiebilanz_Joule!G57/Energiebilanz_SKE!$E$69</f>
        <v>0</v>
      </c>
      <c r="H57" s="91">
        <f>Energiebilanz_Joule!H57/Energiebilanz_SKE!$E$69</f>
        <v>0</v>
      </c>
      <c r="I57" s="214">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0.28004783742101025</v>
      </c>
      <c r="O57" s="87">
        <f>Energiebilanz_Joule!O57/Energiebilanz_SKE!$E$69</f>
        <v>0</v>
      </c>
      <c r="P57" s="87">
        <f>Energiebilanz_Joule!P57/Energiebilanz_SKE!$E$69</f>
        <v>0</v>
      </c>
      <c r="Q57" s="87">
        <f>Energiebilanz_Joule!Q57/Energiebilanz_SKE!$E$69</f>
        <v>0</v>
      </c>
      <c r="R57" s="87">
        <f>Energiebilanz_Joule!R57/Energiebilanz_SKE!$E$69</f>
        <v>0</v>
      </c>
      <c r="S57" s="91">
        <f>Energiebilanz_Joule!S57/Energiebilanz_SKE!$E$69</f>
        <v>0</v>
      </c>
      <c r="T57" s="214">
        <f>Energiebilanz_Joule!T57/Energiebilanz_SKE!$E$69</f>
        <v>1.6854071981329075</v>
      </c>
      <c r="U57" s="214">
        <f>Energiebilanz_Joule!U57/Energiebilanz_SKE!$E$69</f>
        <v>0</v>
      </c>
      <c r="V57" s="87">
        <f>Energiebilanz_Joule!V57/Energiebilanz_SKE!$E$69</f>
        <v>0</v>
      </c>
      <c r="W57" s="87">
        <f>Energiebilanz_Joule!W57/Energiebilanz_SKE!$E$69</f>
        <v>0</v>
      </c>
      <c r="X57" s="87">
        <f>Energiebilanz_Joule!X57/Energiebilanz_SKE!$E$69</f>
        <v>0</v>
      </c>
      <c r="Y57" s="87">
        <f>Energiebilanz_Joule!Y57/Energiebilanz_SKE!$E$69</f>
        <v>0.5066760840191622</v>
      </c>
      <c r="Z57" s="91">
        <f>Energiebilanz_Joule!Z57/Energiebilanz_SKE!$E$69</f>
        <v>0</v>
      </c>
      <c r="AA57" s="214">
        <f>Energiebilanz_Joule!AA57/Energiebilanz_SKE!$E$69</f>
        <v>2.9043319821479754</v>
      </c>
      <c r="AB57" s="87">
        <f>Energiebilanz_Joule!AB57/Energiebilanz_SKE!$E$69</f>
        <v>0</v>
      </c>
      <c r="AC57" s="87">
        <f>Energiebilanz_Joule!AC57/Energiebilanz_SKE!$E$69</f>
        <v>3.3193096671170617E-2</v>
      </c>
      <c r="AD57" s="91">
        <f>Energiebilanz_Joule!AD57/Energiebilanz_SKE!$E$69</f>
        <v>0</v>
      </c>
      <c r="AE57" s="92">
        <f>Energiebilanz_Joule!AE57/Energiebilanz_SKE!$E$69</f>
        <v>5.4096561983922253</v>
      </c>
      <c r="AF57" s="135">
        <v>53</v>
      </c>
      <c r="AG57" s="26"/>
      <c r="AH57" s="131"/>
    </row>
    <row r="58" spans="1:36" s="20" customFormat="1" ht="18" customHeight="1">
      <c r="A58" s="289"/>
      <c r="B58" s="284"/>
      <c r="C58" s="106" t="s">
        <v>9</v>
      </c>
      <c r="D58" s="90">
        <v>54</v>
      </c>
      <c r="E58" s="214">
        <f>Energiebilanz_Joule!E58/Energiebilanz_SKE!$E$69</f>
        <v>0</v>
      </c>
      <c r="F58" s="91">
        <f>Energiebilanz_Joule!F58/Energiebilanz_SKE!$E$69</f>
        <v>0</v>
      </c>
      <c r="G58" s="214">
        <f>Energiebilanz_Joule!G58/Energiebilanz_SKE!$E$69</f>
        <v>0</v>
      </c>
      <c r="H58" s="91">
        <f>Energiebilanz_Joule!H58/Energiebilanz_SKE!$E$69</f>
        <v>0</v>
      </c>
      <c r="I58" s="214">
        <f>Energiebilanz_Joule!I58/Energiebilanz_SKE!$E$69</f>
        <v>0</v>
      </c>
      <c r="J58" s="87">
        <f>Energiebilanz_Joule!J58/Energiebilanz_SKE!$E$69</f>
        <v>0</v>
      </c>
      <c r="K58" s="87">
        <f>Energiebilanz_Joule!K58/Energiebilanz_SKE!$E$69</f>
        <v>0</v>
      </c>
      <c r="L58" s="87">
        <f>Energiebilanz_Joule!L58/Energiebilanz_SKE!$E$69</f>
        <v>7.7437346919876E-4</v>
      </c>
      <c r="M58" s="87">
        <f>Energiebilanz_Joule!M58/Energiebilanz_SKE!$E$69</f>
        <v>0</v>
      </c>
      <c r="N58" s="87">
        <f>Energiebilanz_Joule!N58/Energiebilanz_SKE!$E$69</f>
        <v>1.4580255633351085</v>
      </c>
      <c r="O58" s="87">
        <f>Energiebilanz_Joule!O58/Energiebilanz_SKE!$E$69</f>
        <v>0</v>
      </c>
      <c r="P58" s="87">
        <f>Energiebilanz_Joule!P58/Energiebilanz_SKE!$E$69</f>
        <v>0</v>
      </c>
      <c r="Q58" s="87">
        <f>Energiebilanz_Joule!Q58/Energiebilanz_SKE!$E$69</f>
        <v>4.8237999699736585E-2</v>
      </c>
      <c r="R58" s="87">
        <f>Energiebilanz_Joule!R58/Energiebilanz_SKE!$E$69</f>
        <v>6.2297834008925978E-3</v>
      </c>
      <c r="S58" s="91">
        <f>Energiebilanz_Joule!S58/Energiebilanz_SKE!$E$69</f>
        <v>0</v>
      </c>
      <c r="T58" s="214">
        <f>Energiebilanz_Joule!T58/Energiebilanz_SKE!$E$69</f>
        <v>188.76230738784483</v>
      </c>
      <c r="U58" s="214">
        <f>Energiebilanz_Joule!U58/Energiebilanz_SKE!$E$69</f>
        <v>0</v>
      </c>
      <c r="V58" s="87">
        <f>Energiebilanz_Joule!V58/Energiebilanz_SKE!$E$69</f>
        <v>0</v>
      </c>
      <c r="W58" s="87">
        <f>Energiebilanz_Joule!W58/Energiebilanz_SKE!$E$69</f>
        <v>0</v>
      </c>
      <c r="X58" s="87">
        <f>Energiebilanz_Joule!X58/Energiebilanz_SKE!$E$69</f>
        <v>0</v>
      </c>
      <c r="Y58" s="87">
        <f>Energiebilanz_Joule!Y58/Energiebilanz_SKE!$E$69</f>
        <v>0.9803286519537594</v>
      </c>
      <c r="Z58" s="91">
        <f>Energiebilanz_Joule!Z58/Energiebilanz_SKE!$E$69</f>
        <v>2.280978312792586E-3</v>
      </c>
      <c r="AA58" s="214">
        <f>Energiebilanz_Joule!AA58/Energiebilanz_SKE!$E$69</f>
        <v>90.694870954974107</v>
      </c>
      <c r="AB58" s="87">
        <f>Energiebilanz_Joule!AB58/Energiebilanz_SKE!$E$69</f>
        <v>0</v>
      </c>
      <c r="AC58" s="87">
        <f>Energiebilanz_Joule!AC58/Energiebilanz_SKE!$E$69</f>
        <v>10.363425186641008</v>
      </c>
      <c r="AD58" s="91">
        <f>Energiebilanz_Joule!AD58/Energiebilanz_SKE!$E$69</f>
        <v>0</v>
      </c>
      <c r="AE58" s="92">
        <f>Energiebilanz_Joule!AE58/Energiebilanz_SKE!$E$69</f>
        <v>291.57301873009595</v>
      </c>
      <c r="AF58" s="135">
        <v>54</v>
      </c>
      <c r="AG58" s="26"/>
      <c r="AH58" s="131"/>
    </row>
    <row r="59" spans="1:36" s="20" customFormat="1" ht="18" customHeight="1">
      <c r="A59" s="289"/>
      <c r="B59" s="284"/>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5.1402458747901569</v>
      </c>
      <c r="I59" s="140">
        <f>Energiebilanz_Joule!I59/Energiebilanz_SKE!$E$69</f>
        <v>0</v>
      </c>
      <c r="J59" s="101">
        <f>Energiebilanz_Joule!J59/Energiebilanz_SKE!$E$69</f>
        <v>0</v>
      </c>
      <c r="K59" s="101">
        <f>Energiebilanz_Joule!K59/Energiebilanz_SKE!$E$69</f>
        <v>0</v>
      </c>
      <c r="L59" s="101">
        <f>Energiebilanz_Joule!L59/Energiebilanz_SKE!$E$69</f>
        <v>7.7437346919876E-4</v>
      </c>
      <c r="M59" s="101">
        <f>Energiebilanz_Joule!M59/Energiebilanz_SKE!$E$69</f>
        <v>0</v>
      </c>
      <c r="N59" s="101">
        <f>Energiebilanz_Joule!N59/Energiebilanz_SKE!$E$69</f>
        <v>5.7371279122138974</v>
      </c>
      <c r="O59" s="101">
        <f>Energiebilanz_Joule!O59/Energiebilanz_SKE!$E$69</f>
        <v>0</v>
      </c>
      <c r="P59" s="101">
        <f>Energiebilanz_Joule!P59/Energiebilanz_SKE!$E$69</f>
        <v>0</v>
      </c>
      <c r="Q59" s="101">
        <f>Energiebilanz_Joule!Q59/Energiebilanz_SKE!$E$69</f>
        <v>4.8237999699736585E-2</v>
      </c>
      <c r="R59" s="101">
        <f>Energiebilanz_Joule!R59/Energiebilanz_SKE!$E$69</f>
        <v>2.1059042705646312E-2</v>
      </c>
      <c r="S59" s="102">
        <f>Energiebilanz_Joule!S59/Energiebilanz_SKE!$E$69</f>
        <v>0</v>
      </c>
      <c r="T59" s="140">
        <f>Energiebilanz_Joule!T59/Energiebilanz_SKE!$E$69</f>
        <v>402.52562452711271</v>
      </c>
      <c r="U59" s="140">
        <f>Energiebilanz_Joule!U59/Energiebilanz_SKE!$E$69</f>
        <v>0.2521700855750727</v>
      </c>
      <c r="V59" s="101">
        <f>Energiebilanz_Joule!V59/Energiebilanz_SKE!$E$69</f>
        <v>0</v>
      </c>
      <c r="W59" s="101">
        <f>Energiebilanz_Joule!W59/Energiebilanz_SKE!$E$69</f>
        <v>0</v>
      </c>
      <c r="X59" s="101">
        <f>Energiebilanz_Joule!X59/Energiebilanz_SKE!$E$69</f>
        <v>0</v>
      </c>
      <c r="Y59" s="101">
        <f>Energiebilanz_Joule!Y59/Energiebilanz_SKE!$E$69</f>
        <v>1.4870047359729217</v>
      </c>
      <c r="Z59" s="102">
        <f>Energiebilanz_Joule!Z59/Energiebilanz_SKE!$E$69</f>
        <v>2.280978312792586E-3</v>
      </c>
      <c r="AA59" s="140">
        <f>Energiebilanz_Joule!AA59/Energiebilanz_SKE!$E$69</f>
        <v>603.12816470813038</v>
      </c>
      <c r="AB59" s="101">
        <f>Energiebilanz_Joule!AB59/Energiebilanz_SKE!$E$69</f>
        <v>0</v>
      </c>
      <c r="AC59" s="101">
        <f>Energiebilanz_Joule!AC59/Energiebilanz_SKE!$E$69</f>
        <v>16.601707406952464</v>
      </c>
      <c r="AD59" s="102">
        <f>Energiebilanz_Joule!AD59/Energiebilanz_SKE!$E$69</f>
        <v>0</v>
      </c>
      <c r="AE59" s="99">
        <f>Energiebilanz_Joule!AE59/Energiebilanz_SKE!$E$69</f>
        <v>1034.2009354953996</v>
      </c>
      <c r="AF59" s="139">
        <v>55</v>
      </c>
      <c r="AG59" s="26"/>
      <c r="AH59" s="131"/>
    </row>
    <row r="60" spans="1:36" s="20" customFormat="1" ht="18" customHeight="1">
      <c r="A60" s="289"/>
      <c r="B60" s="284"/>
      <c r="C60" s="120" t="s">
        <v>58</v>
      </c>
      <c r="D60" s="90">
        <v>56</v>
      </c>
      <c r="E60" s="214">
        <f>Energiebilanz_Joule!E60/Energiebilanz_SKE!$E$69</f>
        <v>0</v>
      </c>
      <c r="F60" s="91">
        <f>Energiebilanz_Joule!F60/Energiebilanz_SKE!$E$69</f>
        <v>0</v>
      </c>
      <c r="G60" s="214">
        <f>Energiebilanz_Joule!G60/Energiebilanz_SKE!$E$69</f>
        <v>0</v>
      </c>
      <c r="H60" s="91">
        <f>Energiebilanz_Joule!H60/Energiebilanz_SKE!$E$69</f>
        <v>0</v>
      </c>
      <c r="I60" s="214">
        <f>Energiebilanz_Joule!I60/Energiebilanz_SKE!$E$69</f>
        <v>0</v>
      </c>
      <c r="J60" s="87">
        <f>Energiebilanz_Joule!J60/Energiebilanz_SKE!$E$69</f>
        <v>0</v>
      </c>
      <c r="K60" s="87">
        <f>Energiebilanz_Joule!K60/Energiebilanz_SKE!$E$69</f>
        <v>0</v>
      </c>
      <c r="L60" s="87">
        <f>Energiebilanz_Joule!L60/Energiebilanz_SKE!$E$69</f>
        <v>13.726271321803404</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4">
        <f>Energiebilanz_Joule!T60/Energiebilanz_SKE!$E$69</f>
        <v>0</v>
      </c>
      <c r="U60" s="214">
        <f>Energiebilanz_Joule!U60/Energiebilanz_SKE!$E$69</f>
        <v>0</v>
      </c>
      <c r="V60" s="87">
        <f>Energiebilanz_Joule!V60/Energiebilanz_SKE!$E$69</f>
        <v>0</v>
      </c>
      <c r="W60" s="87">
        <f>Energiebilanz_Joule!W60/Energiebilanz_SKE!$E$69</f>
        <v>0</v>
      </c>
      <c r="X60" s="87">
        <f>Energiebilanz_Joule!X60/Energiebilanz_SKE!$E$69</f>
        <v>0</v>
      </c>
      <c r="Y60" s="87">
        <f>Energiebilanz_Joule!Y60/Energiebilanz_SKE!$E$69</f>
        <v>0</v>
      </c>
      <c r="Z60" s="91">
        <f>Energiebilanz_Joule!Z60/Energiebilanz_SKE!$E$69</f>
        <v>0</v>
      </c>
      <c r="AA60" s="214">
        <f>Energiebilanz_Joule!AA60/Energiebilanz_SKE!$E$69</f>
        <v>53.631952217172334</v>
      </c>
      <c r="AB60" s="87">
        <f>Energiebilanz_Joule!AB60/Energiebilanz_SKE!$E$69</f>
        <v>0</v>
      </c>
      <c r="AC60" s="87">
        <f>Energiebilanz_Joule!AC60/Energiebilanz_SKE!$E$69</f>
        <v>0</v>
      </c>
      <c r="AD60" s="91">
        <f>Energiebilanz_Joule!AD60/Energiebilanz_SKE!$E$69</f>
        <v>0</v>
      </c>
      <c r="AE60" s="92">
        <f>Energiebilanz_Joule!AE60/Energiebilanz_SKE!$E$69</f>
        <v>414.89582853704064</v>
      </c>
      <c r="AF60" s="135">
        <v>56</v>
      </c>
      <c r="AG60" s="26"/>
      <c r="AH60" s="131"/>
    </row>
    <row r="61" spans="1:36" s="20" customFormat="1" ht="18" customHeight="1">
      <c r="A61" s="289"/>
      <c r="B61" s="284"/>
      <c r="C61" s="120" t="s">
        <v>59</v>
      </c>
      <c r="D61" s="90">
        <v>57</v>
      </c>
      <c r="E61" s="214">
        <f>Energiebilanz_Joule!E61/Energiebilanz_SKE!$E$69</f>
        <v>0</v>
      </c>
      <c r="F61" s="91">
        <f>Energiebilanz_Joule!F61/Energiebilanz_SKE!$E$69</f>
        <v>0</v>
      </c>
      <c r="G61" s="214">
        <f>Energiebilanz_Joule!G61/Energiebilanz_SKE!$E$69</f>
        <v>0</v>
      </c>
      <c r="H61" s="91">
        <f>Energiebilanz_Joule!H61/Energiebilanz_SKE!$E$69</f>
        <v>0</v>
      </c>
      <c r="I61" s="214">
        <f>Energiebilanz_Joule!I61/Energiebilanz_SKE!$E$69</f>
        <v>0</v>
      </c>
      <c r="J61" s="87">
        <f>Energiebilanz_Joule!J61/Energiebilanz_SKE!$E$69</f>
        <v>0</v>
      </c>
      <c r="K61" s="87">
        <f>Energiebilanz_Joule!K61/Energiebilanz_SKE!$E$69</f>
        <v>434.59737966383693</v>
      </c>
      <c r="L61" s="87">
        <f>Energiebilanz_Joule!L61/Energiebilanz_SKE!$E$69</f>
        <v>1076.1396716293868</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6.9269831182353654</v>
      </c>
      <c r="S61" s="91">
        <f>Energiebilanz_Joule!S61/Energiebilanz_SKE!$E$69</f>
        <v>0</v>
      </c>
      <c r="T61" s="214">
        <f>Energiebilanz_Joule!T61/Energiebilanz_SKE!$E$69</f>
        <v>3.5506070791263515</v>
      </c>
      <c r="U61" s="214">
        <f>Energiebilanz_Joule!U61/Energiebilanz_SKE!$E$69</f>
        <v>0</v>
      </c>
      <c r="V61" s="87">
        <f>Energiebilanz_Joule!V61/Energiebilanz_SKE!$E$69</f>
        <v>0</v>
      </c>
      <c r="W61" s="87">
        <f>Energiebilanz_Joule!W61/Energiebilanz_SKE!$E$69</f>
        <v>0</v>
      </c>
      <c r="X61" s="87">
        <f>Energiebilanz_Joule!X61/Energiebilanz_SKE!$E$69</f>
        <v>0</v>
      </c>
      <c r="Y61" s="87">
        <f>Energiebilanz_Joule!Y61/Energiebilanz_SKE!$E$69</f>
        <v>3.4913801432121896</v>
      </c>
      <c r="Z61" s="91">
        <f>Energiebilanz_Joule!Z61/Energiebilanz_SKE!$E$69</f>
        <v>0</v>
      </c>
      <c r="AA61" s="214">
        <f>Energiebilanz_Joule!AA61/Energiebilanz_SKE!$E$69</f>
        <v>0.36782268080634373</v>
      </c>
      <c r="AB61" s="87">
        <f>Energiebilanz_Joule!AB61/Energiebilanz_SKE!$E$69</f>
        <v>0</v>
      </c>
      <c r="AC61" s="87">
        <f>Energiebilanz_Joule!AC61/Energiebilanz_SKE!$E$69</f>
        <v>0</v>
      </c>
      <c r="AD61" s="91">
        <f>Energiebilanz_Joule!AD61/Energiebilanz_SKE!$E$69</f>
        <v>0</v>
      </c>
      <c r="AE61" s="92">
        <f>Energiebilanz_Joule!AE61/Energiebilanz_SKE!$E$69</f>
        <v>70.22003985185583</v>
      </c>
      <c r="AF61" s="135">
        <v>57</v>
      </c>
      <c r="AG61" s="26"/>
      <c r="AH61" s="131"/>
    </row>
    <row r="62" spans="1:36" s="20" customFormat="1" ht="18" customHeight="1">
      <c r="A62" s="289"/>
      <c r="B62" s="284"/>
      <c r="C62" s="120" t="s">
        <v>60</v>
      </c>
      <c r="D62" s="90">
        <v>58</v>
      </c>
      <c r="E62" s="214">
        <f>Energiebilanz_Joule!E62/Energiebilanz_SKE!$E$69</f>
        <v>0</v>
      </c>
      <c r="F62" s="91">
        <f>Energiebilanz_Joule!F62/Energiebilanz_SKE!$E$69</f>
        <v>0</v>
      </c>
      <c r="G62" s="214">
        <f>Energiebilanz_Joule!G62/Energiebilanz_SKE!$E$69</f>
        <v>0</v>
      </c>
      <c r="H62" s="91">
        <f>Energiebilanz_Joule!H62/Energiebilanz_SKE!$E$69</f>
        <v>0</v>
      </c>
      <c r="I62" s="214">
        <f>Energiebilanz_Joule!I62/Energiebilanz_SKE!$E$69</f>
        <v>0</v>
      </c>
      <c r="J62" s="87">
        <f>Energiebilanz_Joule!J62/Energiebilanz_SKE!$E$69</f>
        <v>0</v>
      </c>
      <c r="K62" s="87">
        <f>Energiebilanz_Joule!K62/Energiebilanz_SKE!$E$69</f>
        <v>0.61575753444922876</v>
      </c>
      <c r="L62" s="87">
        <f>Energiebilanz_Joule!L62/Energiebilanz_SKE!$E$69</f>
        <v>0</v>
      </c>
      <c r="M62" s="87">
        <f>Energiebilanz_Joule!M62/Energiebilanz_SKE!$E$69</f>
        <v>414.2800710025914</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4">
        <f>Energiebilanz_Joule!T62/Energiebilanz_SKE!$E$69</f>
        <v>0</v>
      </c>
      <c r="U62" s="214">
        <f>Energiebilanz_Joule!U62/Energiebilanz_SKE!$E$69</f>
        <v>0</v>
      </c>
      <c r="V62" s="87">
        <f>Energiebilanz_Joule!V62/Energiebilanz_SKE!$E$69</f>
        <v>0</v>
      </c>
      <c r="W62" s="87">
        <f>Energiebilanz_Joule!W62/Energiebilanz_SKE!$E$69</f>
        <v>0</v>
      </c>
      <c r="X62" s="87">
        <f>Energiebilanz_Joule!X62/Energiebilanz_SKE!$E$69</f>
        <v>0</v>
      </c>
      <c r="Y62" s="87">
        <f>Energiebilanz_Joule!Y62/Energiebilanz_SKE!$E$69</f>
        <v>79.511410609571655</v>
      </c>
      <c r="Z62" s="91">
        <f>Energiebilanz_Joule!Z62/Energiebilanz_SKE!$E$69</f>
        <v>0</v>
      </c>
      <c r="AA62" s="214">
        <f>Energiebilanz_Joule!AA62/Energiebilanz_SKE!$E$69</f>
        <v>0</v>
      </c>
      <c r="AB62" s="87">
        <f>Energiebilanz_Joule!AB62/Energiebilanz_SKE!$E$69</f>
        <v>0</v>
      </c>
      <c r="AC62" s="87">
        <f>Energiebilanz_Joule!AC62/Energiebilanz_SKE!$E$69</f>
        <v>0</v>
      </c>
      <c r="AD62" s="91">
        <f>Energiebilanz_Joule!AD62/Energiebilanz_SKE!$E$69</f>
        <v>0</v>
      </c>
      <c r="AE62" s="92">
        <f>Energiebilanz_Joule!AE62/Energiebilanz_SKE!$E$69</f>
        <v>2150.0765865656231</v>
      </c>
      <c r="AF62" s="135">
        <v>58</v>
      </c>
      <c r="AG62" s="26"/>
      <c r="AH62" s="131"/>
    </row>
    <row r="63" spans="1:36" s="20" customFormat="1" ht="18" customHeight="1">
      <c r="A63" s="289"/>
      <c r="B63" s="284"/>
      <c r="C63" s="220" t="s">
        <v>0</v>
      </c>
      <c r="D63" s="90">
        <v>59</v>
      </c>
      <c r="E63" s="214">
        <f>Energiebilanz_Joule!E63/Energiebilanz_SKE!$E$69</f>
        <v>0</v>
      </c>
      <c r="F63" s="91">
        <f>Energiebilanz_Joule!F63/Energiebilanz_SKE!$E$69</f>
        <v>0</v>
      </c>
      <c r="G63" s="214">
        <f>Energiebilanz_Joule!G63/Energiebilanz_SKE!$E$69</f>
        <v>0</v>
      </c>
      <c r="H63" s="91">
        <f>Energiebilanz_Joule!H63/Energiebilanz_SKE!$E$69</f>
        <v>0</v>
      </c>
      <c r="I63" s="214">
        <f>Energiebilanz_Joule!I63/Energiebilanz_SKE!$E$69</f>
        <v>0</v>
      </c>
      <c r="J63" s="87">
        <f>Energiebilanz_Joule!J63/Energiebilanz_SKE!$E$69</f>
        <v>0</v>
      </c>
      <c r="K63" s="87">
        <f>Energiebilanz_Joule!K63/Energiebilanz_SKE!$E$69</f>
        <v>0</v>
      </c>
      <c r="L63" s="87">
        <f>Energiebilanz_Joule!L63/Energiebilanz_SKE!$E$69</f>
        <v>66.728659708643633</v>
      </c>
      <c r="M63" s="87">
        <f>Energiebilanz_Joule!M63/Energiebilanz_SKE!$E$69</f>
        <v>0</v>
      </c>
      <c r="N63" s="87">
        <f>Energiebilanz_Joule!N63/Energiebilanz_SKE!$E$69</f>
        <v>0</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4">
        <f>Energiebilanz_Joule!T63/Energiebilanz_SKE!$E$69</f>
        <v>0</v>
      </c>
      <c r="U63" s="214">
        <f>Energiebilanz_Joule!U63/Energiebilanz_SKE!$E$69</f>
        <v>0</v>
      </c>
      <c r="V63" s="87">
        <f>Energiebilanz_Joule!V63/Energiebilanz_SKE!$E$69</f>
        <v>0</v>
      </c>
      <c r="W63" s="87">
        <f>Energiebilanz_Joule!W63/Energiebilanz_SKE!$E$69</f>
        <v>0</v>
      </c>
      <c r="X63" s="87">
        <f>Energiebilanz_Joule!X63/Energiebilanz_SKE!$E$69</f>
        <v>0</v>
      </c>
      <c r="Y63" s="87">
        <f>Energiebilanz_Joule!Y63/Energiebilanz_SKE!$E$69</f>
        <v>26.482891809632996</v>
      </c>
      <c r="Z63" s="91">
        <f>Energiebilanz_Joule!Z63/Energiebilanz_SKE!$E$69</f>
        <v>0</v>
      </c>
      <c r="AA63" s="214">
        <f>Energiebilanz_Joule!AA63/Energiebilanz_SKE!$E$69</f>
        <v>0</v>
      </c>
      <c r="AB63" s="87">
        <f>Energiebilanz_Joule!AB63/Energiebilanz_SKE!$E$69</f>
        <v>0</v>
      </c>
      <c r="AC63" s="87">
        <f>Energiebilanz_Joule!AC63/Energiebilanz_SKE!$E$69</f>
        <v>0</v>
      </c>
      <c r="AD63" s="91">
        <f>Energiebilanz_Joule!AD63/Energiebilanz_SKE!$E$69</f>
        <v>0</v>
      </c>
      <c r="AE63" s="92">
        <f>Energiebilanz_Joule!AE63/Energiebilanz_SKE!$E$69</f>
        <v>1440.1048533104799</v>
      </c>
      <c r="AF63" s="135">
        <v>59</v>
      </c>
      <c r="AG63" s="26"/>
      <c r="AH63" s="131"/>
    </row>
    <row r="64" spans="1:36" s="20" customFormat="1" ht="18" customHeight="1">
      <c r="A64" s="289"/>
      <c r="B64" s="284"/>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435.21313719828612</v>
      </c>
      <c r="L64" s="101">
        <f>Energiebilanz_Joule!L64/Energiebilanz_SKE!$E$69</f>
        <v>1156.5946026598338</v>
      </c>
      <c r="M64" s="101">
        <f>Energiebilanz_Joule!M64/Energiebilanz_SKE!$E$69</f>
        <v>414.2800710025914</v>
      </c>
      <c r="N64" s="101">
        <f>Energiebilanz_Joule!N64/Energiebilanz_SKE!$E$69</f>
        <v>0</v>
      </c>
      <c r="O64" s="101">
        <f>Energiebilanz_Joule!O64/Energiebilanz_SKE!$E$69</f>
        <v>0</v>
      </c>
      <c r="P64" s="101">
        <f>Energiebilanz_Joule!P64/Energiebilanz_SKE!$E$69</f>
        <v>0</v>
      </c>
      <c r="Q64" s="101">
        <f>Energiebilanz_Joule!Q64/Energiebilanz_SKE!$E$69</f>
        <v>0</v>
      </c>
      <c r="R64" s="101">
        <f>Energiebilanz_Joule!R64/Energiebilanz_SKE!$E$69</f>
        <v>6.9269831182353654</v>
      </c>
      <c r="S64" s="102">
        <f>Energiebilanz_Joule!S64/Energiebilanz_SKE!$E$69</f>
        <v>0</v>
      </c>
      <c r="T64" s="140">
        <f>Energiebilanz_Joule!T64/Energiebilanz_SKE!$E$69</f>
        <v>3.5506070791263515</v>
      </c>
      <c r="U64" s="140">
        <f>Energiebilanz_Joule!U64/Energiebilanz_SKE!$E$69</f>
        <v>0</v>
      </c>
      <c r="V64" s="101">
        <f>Energiebilanz_Joule!V64/Energiebilanz_SKE!$E$69</f>
        <v>0</v>
      </c>
      <c r="W64" s="101">
        <f>Energiebilanz_Joule!W64/Energiebilanz_SKE!$E$69</f>
        <v>0</v>
      </c>
      <c r="X64" s="101">
        <f>Energiebilanz_Joule!X64/Energiebilanz_SKE!$E$69</f>
        <v>0</v>
      </c>
      <c r="Y64" s="101">
        <f>Energiebilanz_Joule!Y64/Energiebilanz_SKE!$E$69</f>
        <v>13.048629963382561</v>
      </c>
      <c r="Z64" s="102">
        <f>Energiebilanz_Joule!Z64/Energiebilanz_SKE!$E$69</f>
        <v>0</v>
      </c>
      <c r="AA64" s="140">
        <f>Energiebilanz_Joule!AA64/Energiebilanz_SKE!$E$69</f>
        <v>53.999774897978675</v>
      </c>
      <c r="AB64" s="101">
        <f>Energiebilanz_Joule!AB64/Energiebilanz_SKE!$E$69</f>
        <v>0</v>
      </c>
      <c r="AC64" s="101">
        <f>Energiebilanz_Joule!AC64/Energiebilanz_SKE!$E$69</f>
        <v>0</v>
      </c>
      <c r="AD64" s="102">
        <f>Energiebilanz_Joule!AD64/Energiebilanz_SKE!$E$69</f>
        <v>0</v>
      </c>
      <c r="AE64" s="99">
        <f>Energiebilanz_Joule!AE64/Energiebilanz_SKE!$E$69</f>
        <v>1353.2254353582921</v>
      </c>
      <c r="AF64" s="139">
        <v>60</v>
      </c>
      <c r="AG64" s="26"/>
      <c r="AH64" s="131"/>
      <c r="AJ64" s="21"/>
    </row>
    <row r="65" spans="1:36" s="20" customFormat="1" ht="18" customHeight="1">
      <c r="A65" s="289"/>
      <c r="B65" s="284"/>
      <c r="C65" s="120" t="s">
        <v>62</v>
      </c>
      <c r="D65" s="90">
        <v>61</v>
      </c>
      <c r="E65" s="214">
        <f>Energiebilanz_Joule!E65/Energiebilanz_SKE!$E$69</f>
        <v>0.93201696223136166</v>
      </c>
      <c r="F65" s="91">
        <f>Energiebilanz_Joule!F65/Energiebilanz_SKE!$E$69</f>
        <v>0</v>
      </c>
      <c r="G65" s="214">
        <f>Energiebilanz_Joule!G65/Energiebilanz_SKE!$E$69</f>
        <v>0.88014533022151231</v>
      </c>
      <c r="H65" s="91">
        <f>Energiebilanz_Joule!H65/Energiebilanz_SKE!$E$69</f>
        <v>0</v>
      </c>
      <c r="I65" s="214">
        <f>Energiebilanz_Joule!I65/Energiebilanz_SKE!$E$69</f>
        <v>0</v>
      </c>
      <c r="J65" s="87">
        <f>Energiebilanz_Joule!J65/Energiebilanz_SKE!$E$69</f>
        <v>0</v>
      </c>
      <c r="K65" s="87">
        <f>Energiebilanz_Joule!K65/Energiebilanz_SKE!$E$69</f>
        <v>5.6041763323040916</v>
      </c>
      <c r="L65" s="87">
        <f>Energiebilanz_Joule!L65/Energiebilanz_SKE!$E$69</f>
        <v>0</v>
      </c>
      <c r="M65" s="87">
        <f>Energiebilanz_Joule!M65/Energiebilanz_SKE!$E$69</f>
        <v>0</v>
      </c>
      <c r="N65" s="87">
        <f>Energiebilanz_Joule!N65/Energiebilanz_SKE!$E$69</f>
        <v>168.21356848067163</v>
      </c>
      <c r="O65" s="87">
        <f>Energiebilanz_Joule!O65/Energiebilanz_SKE!$E$69</f>
        <v>0</v>
      </c>
      <c r="P65" s="87">
        <f>Energiebilanz_Joule!P65/Energiebilanz_SKE!$E$69</f>
        <v>0</v>
      </c>
      <c r="Q65" s="87">
        <f>Energiebilanz_Joule!Q65/Energiebilanz_SKE!$E$69</f>
        <v>0</v>
      </c>
      <c r="R65" s="87">
        <f>Energiebilanz_Joule!R65/Energiebilanz_SKE!$E$69</f>
        <v>5.1266939250672623</v>
      </c>
      <c r="S65" s="91">
        <f>Energiebilanz_Joule!S65/Energiebilanz_SKE!$E$69</f>
        <v>0</v>
      </c>
      <c r="T65" s="214">
        <f>Energiebilanz_Joule!T65/Energiebilanz_SKE!$E$69</f>
        <v>534.99218705322028</v>
      </c>
      <c r="U65" s="214">
        <f>Energiebilanz_Joule!U65/Energiebilanz_SKE!$E$69</f>
        <v>1.3443441291678611</v>
      </c>
      <c r="V65" s="87">
        <f>Energiebilanz_Joule!V65/Energiebilanz_SKE!$E$69</f>
        <v>0</v>
      </c>
      <c r="W65" s="87">
        <f>Energiebilanz_Joule!W65/Energiebilanz_SKE!$E$69</f>
        <v>0</v>
      </c>
      <c r="X65" s="87">
        <f>Energiebilanz_Joule!X65/Energiebilanz_SKE!$E$69</f>
        <v>4.0490949122481794</v>
      </c>
      <c r="Y65" s="87">
        <f>Energiebilanz_Joule!Y65/Energiebilanz_SKE!$E$69</f>
        <v>39.531521773015548</v>
      </c>
      <c r="Z65" s="91">
        <f>Energiebilanz_Joule!Z65/Energiebilanz_SKE!$E$69</f>
        <v>12.299607836664812</v>
      </c>
      <c r="AA65" s="214">
        <f>Energiebilanz_Joule!AA65/Energiebilanz_SKE!$E$69</f>
        <v>396.06208207276825</v>
      </c>
      <c r="AB65" s="87">
        <f>Energiebilanz_Joule!AB65/Energiebilanz_SKE!$E$69</f>
        <v>0</v>
      </c>
      <c r="AC65" s="87">
        <f>Energiebilanz_Joule!AC65/Energiebilanz_SKE!$E$69</f>
        <v>284.11804446628179</v>
      </c>
      <c r="AD65" s="91">
        <f>Energiebilanz_Joule!AD65/Energiebilanz_SKE!$E$69</f>
        <v>0</v>
      </c>
      <c r="AE65" s="92">
        <f>Energiebilanz_Joule!AE65/Energiebilanz_SKE!$E$69</f>
        <v>2793.330288668772</v>
      </c>
      <c r="AF65" s="135">
        <v>61</v>
      </c>
      <c r="AG65" s="26"/>
      <c r="AH65" s="131"/>
      <c r="AJ65" s="21"/>
    </row>
    <row r="66" spans="1:36" s="20" customFormat="1" ht="18" customHeight="1">
      <c r="A66" s="289"/>
      <c r="B66" s="284"/>
      <c r="C66" s="220" t="s">
        <v>63</v>
      </c>
      <c r="D66" s="90">
        <v>62</v>
      </c>
      <c r="E66" s="214">
        <f>Energiebilanz_Joule!E66/Energiebilanz_SKE!$E$69</f>
        <v>0.25947138891305149</v>
      </c>
      <c r="F66" s="91">
        <f>Energiebilanz_Joule!F66/Energiebilanz_SKE!$E$69</f>
        <v>0</v>
      </c>
      <c r="G66" s="214">
        <f>Energiebilanz_Joule!G66/Energiebilanz_SKE!$E$69</f>
        <v>0</v>
      </c>
      <c r="H66" s="91">
        <f>Energiebilanz_Joule!H66/Energiebilanz_SKE!$E$69</f>
        <v>0</v>
      </c>
      <c r="I66" s="214">
        <f>Energiebilanz_Joule!I66/Energiebilanz_SKE!$E$69</f>
        <v>0</v>
      </c>
      <c r="J66" s="87">
        <f>Energiebilanz_Joule!J66/Energiebilanz_SKE!$E$69</f>
        <v>0</v>
      </c>
      <c r="K66" s="87">
        <f>Energiebilanz_Joule!K66/Energiebilanz_SKE!$E$69</f>
        <v>10.591999307342004</v>
      </c>
      <c r="L66" s="87">
        <f>Energiebilanz_Joule!L66/Energiebilanz_SKE!$E$69</f>
        <v>52.159831022852934</v>
      </c>
      <c r="M66" s="87">
        <f>Energiebilanz_Joule!M66/Energiebilanz_SKE!$E$69</f>
        <v>0</v>
      </c>
      <c r="N66" s="87">
        <f>Energiebilanz_Joule!N66/Energiebilanz_SKE!$E$69</f>
        <v>62.984564703387662</v>
      </c>
      <c r="O66" s="87">
        <f>Energiebilanz_Joule!O66/Energiebilanz_SKE!$E$69</f>
        <v>0</v>
      </c>
      <c r="P66" s="87">
        <f>Energiebilanz_Joule!P66/Energiebilanz_SKE!$E$69</f>
        <v>0</v>
      </c>
      <c r="Q66" s="87">
        <f>Energiebilanz_Joule!Q66/Energiebilanz_SKE!$E$69</f>
        <v>0.64100644850400401</v>
      </c>
      <c r="R66" s="87">
        <f>Energiebilanz_Joule!R66/Energiebilanz_SKE!$E$69</f>
        <v>3.7768631646363828</v>
      </c>
      <c r="S66" s="91">
        <f>Energiebilanz_Joule!S66/Energiebilanz_SKE!$E$69</f>
        <v>0</v>
      </c>
      <c r="T66" s="214">
        <f>Energiebilanz_Joule!T66/Energiebilanz_SKE!$E$69</f>
        <v>489.45956264870426</v>
      </c>
      <c r="U66" s="214">
        <f>Energiebilanz_Joule!U66/Energiebilanz_SKE!$E$69</f>
        <v>1.3443441291678611</v>
      </c>
      <c r="V66" s="87">
        <f>Energiebilanz_Joule!V66/Energiebilanz_SKE!$E$69</f>
        <v>0</v>
      </c>
      <c r="W66" s="87">
        <f>Energiebilanz_Joule!W66/Energiebilanz_SKE!$E$69</f>
        <v>0</v>
      </c>
      <c r="X66" s="87">
        <f>Energiebilanz_Joule!X66/Energiebilanz_SKE!$E$69</f>
        <v>0.25013122704674773</v>
      </c>
      <c r="Y66" s="87">
        <f>Energiebilanz_Joule!Y66/Energiebilanz_SKE!$E$69</f>
        <v>0</v>
      </c>
      <c r="Z66" s="91">
        <f>Energiebilanz_Joule!Z66/Energiebilanz_SKE!$E$69</f>
        <v>0.64721458859668246</v>
      </c>
      <c r="AA66" s="214">
        <f>Energiebilanz_Joule!AA66/Energiebilanz_SKE!$E$69</f>
        <v>472.98292084797589</v>
      </c>
      <c r="AB66" s="87">
        <f>Energiebilanz_Joule!AB66/Energiebilanz_SKE!$E$69</f>
        <v>0</v>
      </c>
      <c r="AC66" s="87">
        <f>Energiebilanz_Joule!AC66/Energiebilanz_SKE!$E$69</f>
        <v>245.07889591778238</v>
      </c>
      <c r="AD66" s="91">
        <f>Energiebilanz_Joule!AD66/Energiebilanz_SKE!$E$69</f>
        <v>0</v>
      </c>
      <c r="AE66" s="92">
        <f>Energiebilanz_Joule!AE66/Energiebilanz_SKE!$E$69</f>
        <v>0</v>
      </c>
      <c r="AF66" s="135">
        <v>62</v>
      </c>
      <c r="AG66" s="26"/>
      <c r="AH66" s="131"/>
      <c r="AJ66" s="21"/>
    </row>
    <row r="67" spans="1:36" s="20" customFormat="1" ht="18" customHeight="1">
      <c r="A67" s="290"/>
      <c r="B67" s="285"/>
      <c r="C67" s="122" t="s">
        <v>64</v>
      </c>
      <c r="D67" s="100">
        <v>63</v>
      </c>
      <c r="E67" s="140">
        <f>Energiebilanz_Joule!E67/Energiebilanz_SKE!$E$69</f>
        <v>1.1914883511444132</v>
      </c>
      <c r="F67" s="102">
        <f>Energiebilanz_Joule!F67/Energiebilanz_SKE!$E$69</f>
        <v>0</v>
      </c>
      <c r="G67" s="140">
        <f>Energiebilanz_Joule!G67/Energiebilanz_SKE!$E$69</f>
        <v>0.88014533022151231</v>
      </c>
      <c r="H67" s="102">
        <f>Energiebilanz_Joule!H67/Energiebilanz_SKE!$E$69</f>
        <v>0</v>
      </c>
      <c r="I67" s="140">
        <f>Energiebilanz_Joule!I67/Energiebilanz_SKE!$E$69</f>
        <v>0</v>
      </c>
      <c r="J67" s="101">
        <f>Energiebilanz_Joule!J67/Energiebilanz_SKE!$E$69</f>
        <v>0</v>
      </c>
      <c r="K67" s="101">
        <f>Energiebilanz_Joule!K67/Energiebilanz_SKE!$E$69</f>
        <v>16.196175639646096</v>
      </c>
      <c r="L67" s="101">
        <f>Energiebilanz_Joule!L67/Energiebilanz_SKE!$E$69</f>
        <v>52.159831022852934</v>
      </c>
      <c r="M67" s="101">
        <f>Energiebilanz_Joule!M67/Energiebilanz_SKE!$E$69</f>
        <v>0</v>
      </c>
      <c r="N67" s="101">
        <f>Energiebilanz_Joule!N67/Energiebilanz_SKE!$E$69</f>
        <v>231.19813318405929</v>
      </c>
      <c r="O67" s="101">
        <f>Energiebilanz_Joule!O67/Energiebilanz_SKE!$E$69</f>
        <v>0</v>
      </c>
      <c r="P67" s="101">
        <f>Energiebilanz_Joule!P67/Energiebilanz_SKE!$E$69</f>
        <v>0</v>
      </c>
      <c r="Q67" s="101">
        <f>Energiebilanz_Joule!Q67/Energiebilanz_SKE!$E$69</f>
        <v>0.64100644850400401</v>
      </c>
      <c r="R67" s="101">
        <f>Energiebilanz_Joule!R67/Energiebilanz_SKE!$E$69</f>
        <v>8.9035570897036465</v>
      </c>
      <c r="S67" s="102">
        <f>Energiebilanz_Joule!S67/Energiebilanz_SKE!$E$69</f>
        <v>0</v>
      </c>
      <c r="T67" s="140">
        <f>Energiebilanz_Joule!T67/Energiebilanz_SKE!$E$69</f>
        <v>1024.4517497019247</v>
      </c>
      <c r="U67" s="140">
        <f>Energiebilanz_Joule!U67/Energiebilanz_SKE!$E$69</f>
        <v>2.6886882583357221</v>
      </c>
      <c r="V67" s="101">
        <f>Energiebilanz_Joule!V67/Energiebilanz_SKE!$E$69</f>
        <v>0</v>
      </c>
      <c r="W67" s="101">
        <f>Energiebilanz_Joule!W67/Energiebilanz_SKE!$E$69</f>
        <v>0</v>
      </c>
      <c r="X67" s="101">
        <f>Energiebilanz_Joule!X67/Energiebilanz_SKE!$E$69</f>
        <v>4.2992261392949267</v>
      </c>
      <c r="Y67" s="101">
        <f>Energiebilanz_Joule!Y67/Energiebilanz_SKE!$E$69</f>
        <v>0</v>
      </c>
      <c r="Z67" s="102">
        <f>Energiebilanz_Joule!Z67/Energiebilanz_SKE!$E$69</f>
        <v>12.946822425261496</v>
      </c>
      <c r="AA67" s="140">
        <f>Energiebilanz_Joule!AA67/Energiebilanz_SKE!$E$69</f>
        <v>869.04500292074408</v>
      </c>
      <c r="AB67" s="101">
        <f>Energiebilanz_Joule!AB67/Energiebilanz_SKE!$E$69</f>
        <v>0</v>
      </c>
      <c r="AC67" s="101">
        <f>Energiebilanz_Joule!AC67/Energiebilanz_SKE!$E$69</f>
        <v>529.19694038406419</v>
      </c>
      <c r="AD67" s="102">
        <f>Energiebilanz_Joule!AD67/Energiebilanz_SKE!$E$69</f>
        <v>0</v>
      </c>
      <c r="AE67" s="99">
        <f>Energiebilanz_Joule!AE67/Energiebilanz_SKE!$E$69</f>
        <v>0</v>
      </c>
      <c r="AF67" s="139">
        <v>63</v>
      </c>
      <c r="AG67" s="26"/>
      <c r="AH67" s="131"/>
      <c r="AJ67" s="21"/>
    </row>
    <row r="68" spans="1:36" ht="12.75">
      <c r="A68" s="129"/>
      <c r="B68" s="129"/>
      <c r="C68" s="27"/>
      <c r="D68" s="221"/>
      <c r="E68" s="8"/>
      <c r="F68" s="8"/>
      <c r="G68" s="8"/>
      <c r="H68" s="8"/>
      <c r="I68" s="8"/>
      <c r="K68" s="8"/>
      <c r="L68" s="8"/>
      <c r="M68" s="8"/>
      <c r="N68" s="8"/>
      <c r="O68" s="8"/>
      <c r="P68" s="8"/>
      <c r="Q68" s="8"/>
      <c r="R68" s="8"/>
      <c r="S68" s="8"/>
      <c r="T68" s="8"/>
      <c r="U68" s="8"/>
      <c r="V68" s="8"/>
      <c r="W68" s="8"/>
      <c r="X68" s="8"/>
      <c r="Y68" s="8"/>
      <c r="Z68" s="8"/>
      <c r="AA68" s="8"/>
      <c r="AB68" s="8"/>
      <c r="AC68" s="8"/>
      <c r="AD68" s="8"/>
      <c r="AE68" s="5"/>
      <c r="AG68" s="8"/>
      <c r="AH68" s="131"/>
      <c r="AJ68" s="8"/>
    </row>
    <row r="69" spans="1:36" ht="12.75">
      <c r="A69" s="9"/>
      <c r="B69" s="29"/>
      <c r="C69" s="204" t="s">
        <v>208</v>
      </c>
      <c r="D69" s="222"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6"/>
      <c r="AG69" s="8"/>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5"/>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9"/>
      <c r="U71" s="218"/>
      <c r="V71" s="218"/>
      <c r="W71" s="219"/>
      <c r="X71" s="218"/>
      <c r="Y71" s="218"/>
      <c r="Z71" s="218"/>
      <c r="AA71" s="218"/>
      <c r="AB71" s="218"/>
      <c r="AC71" s="218"/>
      <c r="AD71" s="218"/>
      <c r="AE71" s="218"/>
      <c r="AG71" s="8"/>
      <c r="AH71" s="218"/>
      <c r="AJ71" s="8"/>
    </row>
    <row r="72" spans="1:36"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5"/>
      <c r="AG72" s="8"/>
      <c r="AJ72" s="8"/>
    </row>
    <row r="73" spans="1:36"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5"/>
      <c r="AG73" s="8"/>
      <c r="AJ73" s="8"/>
    </row>
    <row r="74" spans="1:36"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5"/>
      <c r="AG74" s="8"/>
      <c r="AJ74" s="8"/>
    </row>
    <row r="75" spans="1:36"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5"/>
      <c r="AG75" s="8"/>
      <c r="AJ75" s="8"/>
    </row>
    <row r="76" spans="1:36"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5"/>
      <c r="AG76" s="8"/>
      <c r="AJ76" s="8"/>
    </row>
    <row r="77" spans="1:36"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5"/>
      <c r="AG77" s="8"/>
      <c r="AJ77" s="8"/>
    </row>
    <row r="78" spans="1:36"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5"/>
      <c r="AG78" s="8"/>
      <c r="AJ78" s="8"/>
    </row>
    <row r="79" spans="1:36"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5"/>
      <c r="AG79" s="8"/>
      <c r="AJ79" s="8"/>
    </row>
    <row r="80" spans="1:36"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5"/>
      <c r="AG80" s="8"/>
      <c r="AJ80" s="8"/>
    </row>
    <row r="81" spans="1:36"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5"/>
      <c r="AG81" s="8"/>
      <c r="AJ81" s="8"/>
    </row>
    <row r="82" spans="1:36"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5"/>
      <c r="AG82" s="8"/>
      <c r="AJ82" s="8"/>
    </row>
    <row r="83" spans="1:36"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5"/>
      <c r="AG83" s="8"/>
      <c r="AJ83" s="8"/>
    </row>
    <row r="84" spans="1:36"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5"/>
      <c r="AG84" s="8"/>
      <c r="AJ84" s="8"/>
    </row>
    <row r="85" spans="1:36"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5"/>
      <c r="AG85" s="8"/>
      <c r="AJ85" s="8"/>
    </row>
    <row r="86" spans="1:36"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5"/>
      <c r="AG86" s="8"/>
      <c r="AJ86" s="8"/>
    </row>
    <row r="87" spans="1:36"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5"/>
      <c r="AG87" s="8"/>
      <c r="AJ87" s="8"/>
    </row>
    <row r="88" spans="1:36"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5"/>
      <c r="AG88" s="8"/>
      <c r="AJ88" s="8"/>
    </row>
    <row r="89" spans="1:36"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5"/>
      <c r="AG89" s="8"/>
      <c r="AJ89" s="8"/>
    </row>
    <row r="90" spans="1:36"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5"/>
      <c r="AG90" s="8"/>
      <c r="AJ90" s="8"/>
    </row>
    <row r="91" spans="1:36"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5"/>
      <c r="AG91" s="8"/>
      <c r="AJ91" s="8"/>
    </row>
    <row r="92" spans="1:36"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5"/>
      <c r="AG92" s="8"/>
      <c r="AJ92" s="8"/>
    </row>
    <row r="93" spans="1:36"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5"/>
      <c r="AG93" s="8"/>
      <c r="AJ93" s="8"/>
    </row>
    <row r="94" spans="1:36"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5"/>
      <c r="AG94" s="8"/>
      <c r="AJ94" s="8"/>
    </row>
    <row r="95" spans="1:36"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5"/>
      <c r="AG95" s="8"/>
      <c r="AJ95" s="8"/>
    </row>
    <row r="96" spans="1:36"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5"/>
      <c r="AG96" s="8"/>
      <c r="AJ96" s="8"/>
    </row>
    <row r="97" spans="1:36"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5"/>
      <c r="AG97" s="8"/>
      <c r="AJ97" s="8"/>
    </row>
    <row r="98" spans="1:36"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5"/>
      <c r="AG98" s="8"/>
      <c r="AJ98" s="8"/>
    </row>
    <row r="99" spans="1:36"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5"/>
      <c r="AG99" s="8"/>
      <c r="AJ99" s="8"/>
    </row>
    <row r="100" spans="1:36"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5"/>
      <c r="AG100" s="8"/>
      <c r="AJ100" s="8"/>
    </row>
    <row r="101" spans="1:36"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5"/>
      <c r="AG101" s="8"/>
      <c r="AJ101" s="8"/>
    </row>
    <row r="102" spans="1:36"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5"/>
      <c r="AG102" s="8"/>
      <c r="AJ102" s="8"/>
    </row>
    <row r="103" spans="1:36"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5"/>
      <c r="AG103" s="8"/>
      <c r="AJ103" s="8"/>
    </row>
    <row r="104" spans="1:36"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5"/>
      <c r="AG104" s="8"/>
      <c r="AJ104" s="8"/>
    </row>
    <row r="105" spans="1:36"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5"/>
      <c r="AG105" s="8"/>
      <c r="AJ105" s="8"/>
    </row>
    <row r="106" spans="1:36"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5"/>
      <c r="AG106" s="8"/>
      <c r="AJ106" s="8"/>
    </row>
    <row r="107" spans="1:36"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5"/>
      <c r="AG107" s="8"/>
      <c r="AJ107" s="8"/>
    </row>
    <row r="108" spans="1:36"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5"/>
      <c r="AG108" s="8"/>
      <c r="AJ108" s="8"/>
    </row>
    <row r="109" spans="1:36"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5"/>
      <c r="AG109" s="8"/>
      <c r="AJ109" s="8"/>
    </row>
    <row r="110" spans="1:36"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5"/>
      <c r="AG110" s="8"/>
      <c r="AJ110" s="8"/>
    </row>
    <row r="111" spans="1:36"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5"/>
      <c r="AG111" s="8"/>
      <c r="AJ111" s="8"/>
    </row>
    <row r="112" spans="1:36"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5"/>
      <c r="AG112" s="8"/>
      <c r="AJ112" s="8"/>
    </row>
    <row r="113" spans="1:36"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5"/>
      <c r="AG113" s="8"/>
      <c r="AJ113" s="8"/>
    </row>
    <row r="114" spans="1:36"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5"/>
      <c r="AG114" s="8"/>
      <c r="AJ114" s="8"/>
    </row>
    <row r="115" spans="1:36"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5"/>
      <c r="AG115" s="8"/>
      <c r="AJ115" s="8"/>
    </row>
    <row r="116" spans="1:36"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5"/>
      <c r="AG116" s="8"/>
      <c r="AJ116" s="8"/>
    </row>
    <row r="117" spans="1:36"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5"/>
      <c r="AG117" s="8"/>
      <c r="AJ117" s="8"/>
    </row>
    <row r="118" spans="1:36"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5"/>
      <c r="AG118" s="8"/>
      <c r="AJ118" s="8"/>
    </row>
    <row r="119" spans="1:36"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5"/>
      <c r="AG119" s="8"/>
      <c r="AJ119" s="8"/>
    </row>
    <row r="120" spans="1:36"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5"/>
      <c r="AG120" s="8"/>
      <c r="AJ120" s="8"/>
    </row>
    <row r="121" spans="1:36"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5"/>
      <c r="AG121" s="8"/>
      <c r="AJ121" s="8"/>
    </row>
    <row r="122" spans="1:36"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5"/>
      <c r="AG122" s="8"/>
      <c r="AJ122" s="8"/>
    </row>
    <row r="123" spans="1:36">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5"/>
      <c r="AG123" s="8"/>
      <c r="AJ123" s="8"/>
    </row>
    <row r="124" spans="1:36">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5"/>
      <c r="AG124" s="8"/>
      <c r="AJ124" s="8"/>
    </row>
    <row r="125" spans="1:36">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5"/>
      <c r="AG125" s="8"/>
      <c r="AJ125" s="8"/>
    </row>
    <row r="126" spans="1:36">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5"/>
      <c r="AG126" s="8"/>
      <c r="AJ126" s="8"/>
    </row>
    <row r="127" spans="1:36">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5"/>
      <c r="AG127" s="8"/>
      <c r="AJ127" s="8"/>
    </row>
    <row r="128" spans="1:36">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5"/>
      <c r="AG128" s="8"/>
      <c r="AJ128" s="8"/>
    </row>
    <row r="129" spans="1:36">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5"/>
      <c r="AG129" s="8"/>
      <c r="AJ129" s="8"/>
    </row>
    <row r="130" spans="1:36">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5"/>
      <c r="AG130" s="8"/>
      <c r="AJ130" s="8"/>
    </row>
    <row r="131" spans="1:36">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5"/>
      <c r="AG131" s="8"/>
      <c r="AJ131" s="8"/>
    </row>
    <row r="132" spans="1:36">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5"/>
      <c r="AG132" s="8"/>
      <c r="AJ132" s="8"/>
    </row>
    <row r="133" spans="1:36">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5"/>
      <c r="AG133" s="8"/>
      <c r="AJ133" s="8"/>
    </row>
    <row r="134" spans="1:36">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5"/>
      <c r="AG134" s="8"/>
      <c r="AJ134" s="8"/>
    </row>
    <row r="135" spans="1:36">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5"/>
      <c r="AG135" s="8"/>
      <c r="AJ135" s="8"/>
    </row>
    <row r="136" spans="1:36">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5"/>
      <c r="AG136" s="8"/>
      <c r="AJ136" s="8"/>
    </row>
    <row r="137" spans="1:36">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5"/>
      <c r="AG137" s="8"/>
      <c r="AJ137" s="8"/>
    </row>
    <row r="138" spans="1:36">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5"/>
      <c r="AG138" s="8"/>
      <c r="AJ138" s="8"/>
    </row>
    <row r="139" spans="1:36">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5"/>
      <c r="AG139" s="8"/>
      <c r="AJ139" s="8"/>
    </row>
    <row r="140" spans="1:36">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5"/>
      <c r="AG140" s="8"/>
      <c r="AJ140" s="8"/>
    </row>
    <row r="141" spans="1:36">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5"/>
      <c r="AG141" s="8"/>
      <c r="AJ141" s="8"/>
    </row>
    <row r="142" spans="1:36">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5"/>
      <c r="AG142" s="8"/>
      <c r="AJ142" s="8"/>
    </row>
    <row r="143" spans="1:36">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5"/>
      <c r="AG143" s="8"/>
      <c r="AJ143" s="8"/>
    </row>
    <row r="144" spans="1:36">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5"/>
      <c r="AG144" s="8"/>
      <c r="AJ144" s="8"/>
    </row>
    <row r="145" spans="1:36">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5"/>
      <c r="AG145" s="8"/>
      <c r="AJ145" s="8"/>
    </row>
    <row r="146" spans="1:36">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5"/>
      <c r="AG146" s="8"/>
      <c r="AJ146" s="8"/>
    </row>
    <row r="147" spans="1:36">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5"/>
      <c r="AG147" s="8"/>
      <c r="AJ147" s="8"/>
    </row>
    <row r="148" spans="1:36">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5"/>
      <c r="AG148" s="8"/>
      <c r="AJ148" s="8"/>
    </row>
    <row r="149" spans="1:36">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5"/>
      <c r="AG149" s="8"/>
      <c r="AJ149" s="8"/>
    </row>
    <row r="150" spans="1:36">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5"/>
      <c r="AG150" s="8"/>
      <c r="AJ150" s="8"/>
    </row>
    <row r="151" spans="1:36">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5"/>
      <c r="AG151" s="8"/>
      <c r="AJ151" s="8"/>
    </row>
    <row r="152" spans="1:36">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5"/>
      <c r="AG152" s="8"/>
      <c r="AJ152" s="8"/>
    </row>
    <row r="153" spans="1:36">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5"/>
      <c r="AG153" s="8"/>
      <c r="AJ153" s="8"/>
    </row>
    <row r="154" spans="1:36">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5"/>
      <c r="AG154" s="8"/>
      <c r="AJ154" s="8"/>
    </row>
    <row r="155" spans="1:36">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5"/>
      <c r="AG155" s="8"/>
      <c r="AJ155" s="8"/>
    </row>
    <row r="156" spans="1:36">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5"/>
      <c r="AG156" s="8"/>
      <c r="AJ156" s="8"/>
    </row>
    <row r="157" spans="1:36">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5"/>
      <c r="AG157" s="8"/>
      <c r="AJ157" s="8"/>
    </row>
    <row r="158" spans="1:36">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5"/>
      <c r="AG158" s="8"/>
      <c r="AJ158" s="8"/>
    </row>
    <row r="159" spans="1:36">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5"/>
      <c r="AG159" s="8"/>
      <c r="AJ159" s="8"/>
    </row>
    <row r="160" spans="1:36">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5"/>
      <c r="AG160" s="8"/>
      <c r="AJ160" s="8"/>
    </row>
    <row r="161" spans="1:36">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5"/>
      <c r="AG161" s="8"/>
      <c r="AJ161" s="8"/>
    </row>
    <row r="162" spans="1:36">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5"/>
      <c r="AG162" s="8"/>
      <c r="AJ162" s="8"/>
    </row>
    <row r="163" spans="1:36">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5"/>
      <c r="AG163" s="8"/>
      <c r="AJ163" s="8"/>
    </row>
    <row r="164" spans="1:36">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5"/>
      <c r="AG164" s="8"/>
      <c r="AJ164" s="8"/>
    </row>
    <row r="165" spans="1:36">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5"/>
      <c r="AG165" s="8"/>
      <c r="AJ165" s="8"/>
    </row>
    <row r="166" spans="1:36">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5"/>
      <c r="AG166" s="8"/>
      <c r="AJ166" s="8"/>
    </row>
    <row r="167" spans="1:36">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5"/>
      <c r="AG167" s="8"/>
      <c r="AJ167" s="8"/>
    </row>
    <row r="168" spans="1:36">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5"/>
      <c r="AG168" s="8"/>
      <c r="AJ168" s="8"/>
    </row>
    <row r="169" spans="1:36">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5"/>
      <c r="AG169" s="8"/>
      <c r="AJ169" s="8"/>
    </row>
    <row r="170" spans="1:36">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5"/>
      <c r="AG170" s="8"/>
      <c r="AJ170" s="8"/>
    </row>
    <row r="171" spans="1:36">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5"/>
      <c r="AG171" s="8"/>
      <c r="AJ171" s="8"/>
    </row>
    <row r="172" spans="1:36">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5"/>
      <c r="AG172" s="8"/>
      <c r="AJ172" s="8"/>
    </row>
    <row r="173" spans="1:36">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5"/>
      <c r="AG173" s="8"/>
      <c r="AJ173" s="8"/>
    </row>
    <row r="174" spans="1:36">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5"/>
      <c r="AG174" s="8"/>
      <c r="AJ174" s="8"/>
    </row>
    <row r="175" spans="1:36">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5"/>
      <c r="AG175" s="8"/>
      <c r="AJ175" s="8"/>
    </row>
    <row r="176" spans="1:36">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5"/>
      <c r="AG176" s="8"/>
      <c r="AJ176" s="8"/>
    </row>
    <row r="177" spans="1:36">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5"/>
      <c r="AG177" s="8"/>
      <c r="AJ177" s="8"/>
    </row>
    <row r="178" spans="1:36">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5"/>
      <c r="AG178" s="8"/>
      <c r="AJ178" s="8"/>
    </row>
    <row r="179" spans="1:36">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5"/>
      <c r="AG179" s="8"/>
      <c r="AJ179" s="8"/>
    </row>
    <row r="180" spans="1:36">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5"/>
      <c r="AG180" s="8"/>
      <c r="AJ180" s="8"/>
    </row>
    <row r="181" spans="1:36">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5"/>
      <c r="AG181" s="8"/>
      <c r="AJ181" s="8"/>
    </row>
    <row r="182" spans="1:36">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5"/>
      <c r="AG182" s="8"/>
      <c r="AJ182" s="8"/>
    </row>
    <row r="183" spans="1:36">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5"/>
      <c r="AG183" s="8"/>
      <c r="AJ183" s="8"/>
    </row>
    <row r="184" spans="1:36">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5"/>
      <c r="AG184" s="8"/>
      <c r="AJ184" s="8"/>
    </row>
    <row r="185" spans="1:36">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5"/>
      <c r="AG185" s="8"/>
      <c r="AJ185" s="8"/>
    </row>
    <row r="186" spans="1:36">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5"/>
      <c r="AG186" s="8"/>
      <c r="AJ186" s="8"/>
    </row>
    <row r="187" spans="1:36">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5"/>
      <c r="AG187" s="8"/>
      <c r="AJ187" s="8"/>
    </row>
    <row r="188" spans="1:36">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5"/>
      <c r="AG188" s="8"/>
      <c r="AJ188" s="8"/>
    </row>
    <row r="189" spans="1:36">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5"/>
      <c r="AG189" s="8"/>
      <c r="AJ189" s="8"/>
    </row>
    <row r="190" spans="1:36">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5"/>
      <c r="AG190" s="8"/>
      <c r="AJ190" s="8"/>
    </row>
    <row r="191" spans="1:36">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5"/>
      <c r="AG191" s="8"/>
      <c r="AJ191" s="8"/>
    </row>
    <row r="192" spans="1:36">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5"/>
      <c r="AG192" s="8"/>
      <c r="AJ192" s="8"/>
    </row>
    <row r="193" spans="1:36">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5"/>
      <c r="AG193" s="8"/>
      <c r="AJ193" s="8"/>
    </row>
    <row r="194" spans="1:36">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5"/>
      <c r="AG194" s="8"/>
      <c r="AJ194" s="8"/>
    </row>
    <row r="195" spans="1:36">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5"/>
      <c r="AG195" s="8"/>
      <c r="AJ195" s="8"/>
    </row>
    <row r="196" spans="1:36">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5"/>
      <c r="AG196" s="8"/>
      <c r="AJ196" s="8"/>
    </row>
    <row r="197" spans="1:36">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5"/>
      <c r="AG197" s="8"/>
      <c r="AJ197" s="8"/>
    </row>
    <row r="198" spans="1:36">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5"/>
      <c r="AG198" s="8"/>
      <c r="AJ198" s="8"/>
    </row>
    <row r="199" spans="1:36">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5"/>
      <c r="AG199" s="8"/>
      <c r="AJ199" s="8"/>
    </row>
    <row r="200" spans="1:36">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5"/>
      <c r="AG200" s="8"/>
      <c r="AJ200" s="8"/>
    </row>
    <row r="201" spans="1:36">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5"/>
      <c r="AG201" s="8"/>
      <c r="AJ201" s="8"/>
    </row>
    <row r="202" spans="1:36">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5"/>
      <c r="AG202" s="8"/>
      <c r="AJ202" s="8"/>
    </row>
    <row r="203" spans="1:36">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5"/>
      <c r="AG203" s="8"/>
      <c r="AJ203" s="8"/>
    </row>
    <row r="204" spans="1:36">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5"/>
      <c r="AG204" s="8"/>
      <c r="AJ204" s="8"/>
    </row>
    <row r="205" spans="1:36">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5"/>
      <c r="AG205" s="8"/>
      <c r="AJ205" s="8"/>
    </row>
    <row r="206" spans="1:36">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5"/>
      <c r="AG206" s="8"/>
      <c r="AJ206" s="8"/>
    </row>
    <row r="207" spans="1:36">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5"/>
      <c r="AG207" s="8"/>
      <c r="AJ207" s="8"/>
    </row>
    <row r="208" spans="1:36">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5"/>
      <c r="AG208" s="8"/>
      <c r="AJ208" s="8"/>
    </row>
    <row r="209" spans="1:36">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5"/>
      <c r="AG209" s="8"/>
      <c r="AJ209" s="8"/>
    </row>
    <row r="210" spans="1:36">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5"/>
      <c r="AG210" s="8"/>
      <c r="AJ210" s="8"/>
    </row>
    <row r="211" spans="1:36">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5"/>
      <c r="AG211" s="8"/>
      <c r="AJ211" s="8"/>
    </row>
    <row r="212" spans="1:36">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5"/>
      <c r="AG212" s="8"/>
      <c r="AJ212" s="8"/>
    </row>
    <row r="213" spans="1:36">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5"/>
      <c r="AG213" s="8"/>
      <c r="AJ213" s="8"/>
    </row>
    <row r="214" spans="1:36">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5"/>
      <c r="AG214" s="8"/>
      <c r="AJ214" s="8"/>
    </row>
    <row r="215" spans="1:36">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5"/>
      <c r="AG215" s="8"/>
      <c r="AJ215" s="8"/>
    </row>
    <row r="216" spans="1:36">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5"/>
      <c r="AG216" s="8"/>
      <c r="AJ216" s="8"/>
    </row>
    <row r="217" spans="1:36">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5"/>
      <c r="AG217" s="8"/>
      <c r="AJ217" s="8"/>
    </row>
    <row r="218" spans="1:36">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5"/>
      <c r="AG218" s="8"/>
      <c r="AJ218" s="8"/>
    </row>
    <row r="219" spans="1:36">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5"/>
      <c r="AG219" s="8"/>
      <c r="AJ219" s="8"/>
    </row>
    <row r="220" spans="1:36">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5"/>
      <c r="AG220" s="8"/>
      <c r="AJ220" s="8"/>
    </row>
    <row r="221" spans="1:36">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5"/>
      <c r="AG221" s="8"/>
      <c r="AJ221" s="8"/>
    </row>
    <row r="222" spans="1:36">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5"/>
      <c r="AG222" s="8"/>
      <c r="AJ222" s="8"/>
    </row>
    <row r="223" spans="1:36">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5"/>
      <c r="AG223" s="8"/>
      <c r="AJ223" s="8"/>
    </row>
    <row r="224" spans="1:36">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5"/>
      <c r="AG224" s="8"/>
      <c r="AJ224" s="8"/>
    </row>
    <row r="225" spans="1:36">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5"/>
      <c r="AG225" s="8"/>
      <c r="AJ225" s="8"/>
    </row>
    <row r="226" spans="1:36">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5"/>
      <c r="AG226" s="8"/>
      <c r="AJ226" s="8"/>
    </row>
    <row r="227" spans="1:36">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5"/>
      <c r="AG227" s="8"/>
      <c r="AJ227" s="8"/>
    </row>
    <row r="228" spans="1:36">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5"/>
      <c r="AG228" s="8"/>
      <c r="AJ228" s="8"/>
    </row>
    <row r="229" spans="1:36">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5"/>
      <c r="AG229" s="8"/>
      <c r="AJ229" s="8"/>
    </row>
    <row r="230" spans="1:36">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5"/>
      <c r="AG230" s="8"/>
      <c r="AJ230" s="8"/>
    </row>
    <row r="231" spans="1:36">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5"/>
      <c r="AG231" s="8"/>
      <c r="AJ231" s="8"/>
    </row>
    <row r="232" spans="1:36">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5"/>
      <c r="AG232" s="8"/>
      <c r="AJ232" s="8"/>
    </row>
    <row r="233" spans="1:36">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5"/>
      <c r="AG233" s="8"/>
      <c r="AJ233" s="8"/>
    </row>
    <row r="234" spans="1:36">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5"/>
      <c r="AG234" s="8"/>
      <c r="AJ234" s="8"/>
    </row>
    <row r="235" spans="1:36">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5"/>
      <c r="AG235" s="8"/>
      <c r="AJ235" s="8"/>
    </row>
    <row r="236" spans="1:36">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5"/>
      <c r="AG236" s="8"/>
      <c r="AJ236" s="8"/>
    </row>
    <row r="237" spans="1:36">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5"/>
      <c r="AG237" s="8"/>
      <c r="AJ237" s="8"/>
    </row>
    <row r="238" spans="1:36">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5"/>
      <c r="AG238" s="8"/>
      <c r="AJ238" s="8"/>
    </row>
    <row r="239" spans="1:36">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5"/>
      <c r="AG239" s="8"/>
      <c r="AJ239" s="8"/>
    </row>
    <row r="240" spans="1:36">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5"/>
      <c r="AG240" s="8"/>
      <c r="AJ240" s="8"/>
    </row>
    <row r="241" spans="1:36">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5"/>
      <c r="AG241" s="8"/>
      <c r="AJ241" s="8"/>
    </row>
    <row r="242" spans="1:36">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5"/>
      <c r="AG242" s="8"/>
      <c r="AJ242" s="8"/>
    </row>
    <row r="243" spans="1:36">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5"/>
      <c r="AG243" s="8"/>
      <c r="AJ243" s="8"/>
    </row>
    <row r="244" spans="1:36">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5"/>
      <c r="AG244" s="8"/>
      <c r="AJ244" s="8"/>
    </row>
    <row r="245" spans="1:36">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5"/>
      <c r="AG245" s="8"/>
      <c r="AJ245" s="8"/>
    </row>
    <row r="246" spans="1:36">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5"/>
      <c r="AG246" s="8"/>
      <c r="AJ246" s="8"/>
    </row>
    <row r="247" spans="1:36">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5"/>
      <c r="AG247" s="8"/>
      <c r="AJ247" s="8"/>
    </row>
    <row r="248" spans="1:36">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5"/>
      <c r="AG248" s="8"/>
      <c r="AJ248" s="8"/>
    </row>
    <row r="249" spans="1:36">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5"/>
      <c r="AG249" s="8"/>
      <c r="AJ249" s="8"/>
    </row>
    <row r="250" spans="1:36">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5"/>
      <c r="AG250" s="8"/>
      <c r="AJ250" s="8"/>
    </row>
    <row r="251" spans="1:36">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5"/>
      <c r="AG251" s="8"/>
      <c r="AJ251" s="8"/>
    </row>
    <row r="252" spans="1:36">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5"/>
      <c r="AG252" s="8"/>
      <c r="AJ252" s="8"/>
    </row>
    <row r="253" spans="1:36">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5"/>
      <c r="AG253" s="8"/>
      <c r="AJ253" s="8"/>
    </row>
    <row r="254" spans="1:36">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5"/>
      <c r="AG254" s="8"/>
      <c r="AJ254" s="8"/>
    </row>
    <row r="255" spans="1:36">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5"/>
      <c r="AG255" s="8"/>
      <c r="AJ255" s="8"/>
    </row>
    <row r="256" spans="1:36">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5"/>
      <c r="AG256" s="8"/>
      <c r="AJ256" s="8"/>
    </row>
    <row r="257" spans="1:36">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5"/>
      <c r="AG257" s="8"/>
      <c r="AJ257" s="8"/>
    </row>
    <row r="258" spans="1:36">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5"/>
      <c r="AG258" s="8"/>
      <c r="AJ258" s="8"/>
    </row>
    <row r="259" spans="1:36">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5"/>
      <c r="AG259" s="8"/>
      <c r="AJ259" s="8"/>
    </row>
    <row r="260" spans="1:36">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5"/>
      <c r="AG260" s="8"/>
      <c r="AJ260" s="8"/>
    </row>
    <row r="261" spans="1:36">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5"/>
      <c r="AG261" s="8"/>
      <c r="AJ261" s="8"/>
    </row>
    <row r="262" spans="1:36">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5"/>
      <c r="AG262" s="8"/>
      <c r="AJ262" s="8"/>
    </row>
    <row r="263" spans="1:36">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5"/>
      <c r="AG263" s="8"/>
      <c r="AJ263" s="8"/>
    </row>
    <row r="264" spans="1:36">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5"/>
      <c r="AG264" s="8"/>
      <c r="AJ264" s="8"/>
    </row>
    <row r="265" spans="1:36">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5"/>
      <c r="AG265" s="8"/>
      <c r="AJ265" s="8"/>
    </row>
    <row r="266" spans="1:36">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5"/>
      <c r="AG266" s="8"/>
      <c r="AJ266" s="8"/>
    </row>
    <row r="267" spans="1:36">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5"/>
      <c r="AG267" s="8"/>
      <c r="AJ267" s="8"/>
    </row>
    <row r="268" spans="1:36">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5"/>
      <c r="AG268" s="8"/>
      <c r="AJ268" s="8"/>
    </row>
    <row r="269" spans="1:36">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5"/>
      <c r="AG269" s="8"/>
      <c r="AJ269" s="8"/>
    </row>
    <row r="270" spans="1:36">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5"/>
      <c r="AG270" s="8"/>
      <c r="AJ270" s="8"/>
    </row>
    <row r="271" spans="1:36">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5"/>
      <c r="AG271" s="8"/>
      <c r="AJ271" s="8"/>
    </row>
    <row r="272" spans="1:36">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5"/>
      <c r="AG272" s="8"/>
      <c r="AJ272" s="8"/>
    </row>
    <row r="273" spans="1:36">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5"/>
      <c r="AG273" s="8"/>
      <c r="AJ273" s="8"/>
    </row>
    <row r="274" spans="1:36">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5"/>
      <c r="AG274" s="8"/>
      <c r="AJ274" s="8"/>
    </row>
    <row r="275" spans="1:36">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5"/>
      <c r="AG275" s="8"/>
      <c r="AJ275" s="8"/>
    </row>
    <row r="276" spans="1:36">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5"/>
      <c r="AG276" s="8"/>
      <c r="AJ276" s="8"/>
    </row>
    <row r="277" spans="1:36">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5"/>
      <c r="AG277" s="8"/>
      <c r="AJ277" s="8"/>
    </row>
    <row r="278" spans="1:36">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5"/>
      <c r="AG278" s="8"/>
      <c r="AJ278" s="8"/>
    </row>
    <row r="279" spans="1:36">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5"/>
      <c r="AG279" s="8"/>
      <c r="AJ279" s="8"/>
    </row>
    <row r="280" spans="1:36">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5"/>
      <c r="AG280" s="8"/>
      <c r="AJ280" s="8"/>
    </row>
    <row r="281" spans="1:36">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5"/>
      <c r="AG281" s="8"/>
      <c r="AJ281" s="8"/>
    </row>
    <row r="282" spans="1:36">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5"/>
      <c r="AG282" s="8"/>
      <c r="AJ282" s="8"/>
    </row>
    <row r="283" spans="1:36">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5"/>
      <c r="AG283" s="8"/>
      <c r="AJ283" s="8"/>
    </row>
    <row r="284" spans="1:36">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5"/>
      <c r="AG284" s="8"/>
      <c r="AJ284" s="8"/>
    </row>
    <row r="285" spans="1:36">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5"/>
      <c r="AG285" s="8"/>
      <c r="AJ285" s="8"/>
    </row>
    <row r="286" spans="1:36">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5"/>
      <c r="AG286" s="8"/>
      <c r="AJ286" s="8"/>
    </row>
    <row r="287" spans="1:36">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5"/>
      <c r="AG287" s="8"/>
      <c r="AJ287" s="8"/>
    </row>
    <row r="288" spans="1:36">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5"/>
      <c r="AG288" s="8"/>
      <c r="AJ288" s="8"/>
    </row>
    <row r="289" spans="1:36">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5"/>
      <c r="AG289" s="8"/>
      <c r="AJ289" s="8"/>
    </row>
    <row r="290" spans="1:36">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5"/>
      <c r="AG290" s="8"/>
      <c r="AJ290" s="8"/>
    </row>
    <row r="291" spans="1:36">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5"/>
      <c r="AG291" s="8"/>
      <c r="AJ291" s="8"/>
    </row>
    <row r="292" spans="1:36">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5"/>
      <c r="AG292" s="8"/>
      <c r="AJ292" s="8"/>
    </row>
    <row r="293" spans="1:36">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5"/>
      <c r="AG293" s="8"/>
      <c r="AJ293" s="8"/>
    </row>
    <row r="294" spans="1:36">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5"/>
      <c r="AG294" s="8"/>
      <c r="AJ294" s="8"/>
    </row>
    <row r="295" spans="1:36">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5"/>
      <c r="AG295" s="8"/>
      <c r="AJ295" s="8"/>
    </row>
    <row r="296" spans="1:36">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5"/>
      <c r="AG296" s="8"/>
      <c r="AJ296" s="8"/>
    </row>
    <row r="297" spans="1:36">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5"/>
      <c r="AG297" s="8"/>
      <c r="AJ297" s="8"/>
    </row>
    <row r="298" spans="1:36">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5"/>
      <c r="AG298" s="8"/>
      <c r="AJ298" s="8"/>
    </row>
    <row r="299" spans="1:36">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5"/>
      <c r="AG299" s="8"/>
      <c r="AJ299" s="8"/>
    </row>
    <row r="300" spans="1:36">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5"/>
      <c r="AG300" s="8"/>
      <c r="AJ300" s="8"/>
    </row>
    <row r="301" spans="1:36">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5"/>
      <c r="AG301" s="8"/>
      <c r="AJ301" s="8"/>
    </row>
    <row r="302" spans="1:36">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5"/>
      <c r="AG302" s="8"/>
      <c r="AJ302" s="8"/>
    </row>
    <row r="303" spans="1:36">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5"/>
      <c r="AG303" s="8"/>
      <c r="AJ303" s="8"/>
    </row>
    <row r="304" spans="1:36">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5"/>
      <c r="AG304" s="8"/>
      <c r="AJ304" s="8"/>
    </row>
    <row r="305" spans="1:36">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5"/>
      <c r="AG305" s="8"/>
      <c r="AJ305" s="8"/>
    </row>
    <row r="306" spans="1:36">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5"/>
      <c r="AG306" s="8"/>
      <c r="AJ306" s="8"/>
    </row>
    <row r="307" spans="1:36">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5"/>
      <c r="AG307" s="8"/>
      <c r="AJ307" s="8"/>
    </row>
    <row r="308" spans="1:36">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5"/>
      <c r="AG308" s="8"/>
      <c r="AJ308" s="8"/>
    </row>
    <row r="309" spans="1:36">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5"/>
      <c r="AG309" s="8"/>
      <c r="AJ309" s="8"/>
    </row>
    <row r="310" spans="1:36">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5"/>
      <c r="AG310" s="8"/>
      <c r="AJ310" s="8"/>
    </row>
    <row r="311" spans="1:36">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5"/>
      <c r="AG311" s="8"/>
      <c r="AJ311" s="8"/>
    </row>
    <row r="312" spans="1:36">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5"/>
      <c r="AG312" s="8"/>
      <c r="AJ312" s="8"/>
    </row>
    <row r="313" spans="1:36">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5"/>
      <c r="AG313" s="8"/>
      <c r="AJ313" s="8"/>
    </row>
    <row r="314" spans="1:36">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5"/>
      <c r="AG314" s="8"/>
      <c r="AJ314" s="8"/>
    </row>
    <row r="315" spans="1:36">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5"/>
      <c r="AG315" s="8"/>
      <c r="AJ315" s="8"/>
    </row>
    <row r="316" spans="1:36">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5"/>
      <c r="AG316" s="8"/>
      <c r="AJ316" s="8"/>
    </row>
    <row r="317" spans="1:36">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5"/>
      <c r="AG317" s="8"/>
      <c r="AJ317" s="8"/>
    </row>
    <row r="318" spans="1:36">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5"/>
      <c r="AG318" s="8"/>
      <c r="AJ318" s="8"/>
    </row>
    <row r="319" spans="1:36">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5"/>
      <c r="AG319" s="8"/>
      <c r="AJ319" s="8"/>
    </row>
    <row r="320" spans="1:36">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5"/>
      <c r="AG320" s="8"/>
      <c r="AJ320" s="8"/>
    </row>
    <row r="321" spans="1:36">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5"/>
      <c r="AG321" s="8"/>
      <c r="AJ321" s="8"/>
    </row>
    <row r="322" spans="1:36">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5"/>
      <c r="AG322" s="8"/>
      <c r="AJ322" s="8"/>
    </row>
    <row r="323" spans="1:36">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5"/>
      <c r="AG323" s="8"/>
      <c r="AJ323" s="8"/>
    </row>
    <row r="324" spans="1:36">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5"/>
      <c r="AG324" s="8"/>
      <c r="AJ324" s="8"/>
    </row>
    <row r="325" spans="1:36">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5"/>
      <c r="AG325" s="8"/>
      <c r="AJ325" s="8"/>
    </row>
    <row r="326" spans="1:36">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5"/>
      <c r="AG326" s="8"/>
      <c r="AJ326" s="8"/>
    </row>
    <row r="327" spans="1:36">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5"/>
      <c r="AG327" s="8"/>
      <c r="AJ327" s="8"/>
    </row>
    <row r="328" spans="1:36">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5"/>
      <c r="AG328" s="8"/>
      <c r="AJ328" s="8"/>
    </row>
    <row r="329" spans="1:36">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5"/>
      <c r="AG329" s="8"/>
      <c r="AJ329" s="8"/>
    </row>
    <row r="330" spans="1:36">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5"/>
      <c r="AG330" s="8"/>
      <c r="AJ330" s="8"/>
    </row>
    <row r="331" spans="1:36">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5"/>
      <c r="AG331" s="8"/>
      <c r="AJ331" s="8"/>
    </row>
    <row r="332" spans="1:36">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5"/>
      <c r="AG332" s="8"/>
      <c r="AJ332" s="8"/>
    </row>
    <row r="333" spans="1:36">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5"/>
      <c r="AG333" s="8"/>
      <c r="AJ333" s="8"/>
    </row>
    <row r="334" spans="1:36">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5"/>
      <c r="AG334" s="8"/>
      <c r="AJ334" s="8"/>
    </row>
    <row r="335" spans="1:36">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5"/>
      <c r="AG335" s="8"/>
      <c r="AJ335" s="8"/>
    </row>
    <row r="336" spans="1:36">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5"/>
      <c r="AG336" s="8"/>
      <c r="AJ336" s="8"/>
    </row>
    <row r="337" spans="1:36">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5"/>
      <c r="AG337" s="8"/>
      <c r="AJ337" s="8"/>
    </row>
    <row r="338" spans="1:36">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5"/>
      <c r="AG338" s="8"/>
      <c r="AJ338" s="8"/>
    </row>
    <row r="339" spans="1:36">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5"/>
      <c r="AG339" s="8"/>
      <c r="AJ339" s="8"/>
    </row>
    <row r="340" spans="1:36">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5"/>
      <c r="AG340" s="8"/>
      <c r="AJ340" s="8"/>
    </row>
    <row r="341" spans="1:36">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5"/>
      <c r="AG341" s="8"/>
      <c r="AJ341" s="8"/>
    </row>
    <row r="342" spans="1:36">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5"/>
      <c r="AG342" s="8"/>
      <c r="AJ342" s="8"/>
    </row>
    <row r="343" spans="1:36">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5"/>
      <c r="AG343" s="8"/>
      <c r="AJ343" s="8"/>
    </row>
    <row r="344" spans="1:36">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5"/>
      <c r="AG344" s="8"/>
      <c r="AJ344" s="8"/>
    </row>
    <row r="345" spans="1:36">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5"/>
      <c r="AG345" s="8"/>
      <c r="AJ345" s="8"/>
    </row>
    <row r="346" spans="1:36">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5"/>
      <c r="AG346" s="8"/>
      <c r="AJ346" s="8"/>
    </row>
    <row r="347" spans="1:36">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5"/>
      <c r="AG347" s="8"/>
      <c r="AJ347" s="8"/>
    </row>
    <row r="348" spans="1:36">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5"/>
      <c r="AG348" s="8"/>
      <c r="AJ348" s="8"/>
    </row>
    <row r="349" spans="1:36">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5"/>
      <c r="AG349" s="8"/>
      <c r="AJ349" s="8"/>
    </row>
    <row r="350" spans="1:36">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5"/>
      <c r="AG350" s="8"/>
      <c r="AJ350" s="8"/>
    </row>
    <row r="351" spans="1:36">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5"/>
      <c r="AG351" s="8"/>
      <c r="AJ351" s="8"/>
    </row>
    <row r="352" spans="1:36">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5"/>
      <c r="AG352" s="8"/>
      <c r="AJ352" s="8"/>
    </row>
    <row r="353" spans="1:36">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5"/>
      <c r="AG353" s="8"/>
      <c r="AJ353" s="8"/>
    </row>
    <row r="354" spans="1:36">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5"/>
      <c r="AG354" s="8"/>
      <c r="AJ354" s="8"/>
    </row>
    <row r="355" spans="1:36">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5"/>
      <c r="AG355" s="8"/>
      <c r="AJ355" s="8"/>
    </row>
    <row r="356" spans="1:36">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5"/>
      <c r="AG356" s="8"/>
      <c r="AJ356" s="8"/>
    </row>
    <row r="357" spans="1:36">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5"/>
      <c r="AG357" s="8"/>
      <c r="AJ357" s="8"/>
    </row>
    <row r="358" spans="1:36">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5"/>
      <c r="AG358" s="8"/>
      <c r="AJ358" s="8"/>
    </row>
    <row r="359" spans="1:36">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5"/>
      <c r="AG359" s="8"/>
      <c r="AJ359" s="8"/>
    </row>
    <row r="360" spans="1:36">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5"/>
      <c r="AG360" s="8"/>
      <c r="AJ360" s="8"/>
    </row>
    <row r="361" spans="1:36">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5"/>
      <c r="AG361" s="8"/>
      <c r="AJ361" s="8"/>
    </row>
    <row r="362" spans="1:36">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5"/>
      <c r="AG362" s="8"/>
      <c r="AJ362" s="8"/>
    </row>
    <row r="363" spans="1:36">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5"/>
      <c r="AG363" s="8"/>
      <c r="AJ363" s="8"/>
    </row>
    <row r="364" spans="1:36">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5"/>
      <c r="AG364" s="8"/>
      <c r="AJ364" s="8"/>
    </row>
    <row r="365" spans="1:36">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5"/>
      <c r="AG365" s="8"/>
      <c r="AJ365" s="8"/>
    </row>
    <row r="366" spans="1:36">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5"/>
      <c r="AG366" s="8"/>
      <c r="AJ366" s="8"/>
    </row>
    <row r="367" spans="1:36">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5"/>
      <c r="AG367" s="8"/>
      <c r="AJ367" s="8"/>
    </row>
    <row r="368" spans="1:36">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5"/>
      <c r="AG368" s="8"/>
      <c r="AJ368" s="8"/>
    </row>
    <row r="369" spans="1:36">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5"/>
      <c r="AG369" s="8"/>
      <c r="AJ369" s="8"/>
    </row>
    <row r="370" spans="1:36">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5"/>
      <c r="AG370" s="8"/>
      <c r="AJ370" s="8"/>
    </row>
    <row r="371" spans="1:36">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5"/>
      <c r="AG371" s="8"/>
      <c r="AJ371" s="8"/>
    </row>
    <row r="372" spans="1:36">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5"/>
      <c r="AG372" s="8"/>
      <c r="AJ372" s="8"/>
    </row>
    <row r="373" spans="1:36">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5"/>
      <c r="AG373" s="8"/>
      <c r="AJ373" s="8"/>
    </row>
    <row r="374" spans="1:36">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5"/>
      <c r="AG374" s="8"/>
      <c r="AJ374" s="8"/>
    </row>
    <row r="375" spans="1:36">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5"/>
      <c r="AG375" s="8"/>
      <c r="AJ375" s="8"/>
    </row>
    <row r="376" spans="1:36">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5"/>
      <c r="AG376" s="8"/>
      <c r="AJ376" s="8"/>
    </row>
    <row r="377" spans="1:36">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5"/>
      <c r="AG377" s="8"/>
      <c r="AJ377" s="8"/>
    </row>
    <row r="378" spans="1:36">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5"/>
      <c r="AG378" s="8"/>
      <c r="AJ378" s="8"/>
    </row>
    <row r="379" spans="1:36">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5"/>
      <c r="AG379" s="8"/>
      <c r="AJ379" s="8"/>
    </row>
    <row r="380" spans="1:36">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5"/>
      <c r="AG380" s="8"/>
      <c r="AJ380" s="8"/>
    </row>
    <row r="381" spans="1:36">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5"/>
      <c r="AG381" s="8"/>
      <c r="AJ381" s="8"/>
    </row>
    <row r="382" spans="1:36">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5"/>
      <c r="AG382" s="8"/>
      <c r="AJ382" s="8"/>
    </row>
    <row r="383" spans="1:36">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5"/>
      <c r="AG383" s="8"/>
      <c r="AJ383" s="8"/>
    </row>
    <row r="384" spans="1:36">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5"/>
      <c r="AG384" s="8"/>
      <c r="AJ384" s="8"/>
    </row>
    <row r="385" spans="1:36">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5"/>
      <c r="AG385" s="8"/>
      <c r="AJ385" s="8"/>
    </row>
    <row r="386" spans="1:36">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5"/>
      <c r="AG386" s="8"/>
      <c r="AJ386" s="8"/>
    </row>
    <row r="387" spans="1:36">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5"/>
      <c r="AG387" s="8"/>
      <c r="AJ387" s="8"/>
    </row>
    <row r="388" spans="1:36">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5"/>
      <c r="AG388" s="8"/>
      <c r="AJ388" s="8"/>
    </row>
    <row r="389" spans="1:36">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5"/>
      <c r="AG389" s="8"/>
      <c r="AJ389" s="8"/>
    </row>
    <row r="390" spans="1:36">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5"/>
      <c r="AG390" s="8"/>
      <c r="AJ390" s="8"/>
    </row>
    <row r="391" spans="1:36">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5"/>
      <c r="AG391" s="8"/>
      <c r="AJ391" s="8"/>
    </row>
    <row r="392" spans="1:36">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5"/>
      <c r="AG392" s="8"/>
      <c r="AJ392" s="8"/>
    </row>
    <row r="393" spans="1:36">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5"/>
      <c r="AG393" s="8"/>
      <c r="AJ393" s="8"/>
    </row>
    <row r="394" spans="1:36">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5"/>
      <c r="AG394" s="8"/>
      <c r="AJ394" s="8"/>
    </row>
    <row r="395" spans="1:36">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5"/>
      <c r="AG395" s="8"/>
      <c r="AJ395" s="8"/>
    </row>
    <row r="396" spans="1:36">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5"/>
      <c r="AG396" s="8"/>
      <c r="AJ396" s="8"/>
    </row>
    <row r="397" spans="1:36">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5"/>
      <c r="AG397" s="8"/>
      <c r="AJ397" s="8"/>
    </row>
    <row r="398" spans="1:36">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5"/>
      <c r="AG398" s="8"/>
      <c r="AJ398" s="8"/>
    </row>
    <row r="399" spans="1:36">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5"/>
      <c r="AG399" s="8"/>
      <c r="AJ399" s="8"/>
    </row>
    <row r="400" spans="1:36">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5"/>
      <c r="AG400" s="8"/>
      <c r="AJ400" s="8"/>
    </row>
    <row r="401" spans="1:36">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5"/>
      <c r="AG401" s="8"/>
      <c r="AJ401" s="8"/>
    </row>
    <row r="402" spans="1:36">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5"/>
      <c r="AG402" s="8"/>
      <c r="AJ402" s="8"/>
    </row>
    <row r="403" spans="1:36">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5"/>
      <c r="AG403" s="8"/>
      <c r="AJ403" s="8"/>
    </row>
    <row r="404" spans="1:36">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5"/>
      <c r="AG404" s="8"/>
      <c r="AJ404" s="8"/>
    </row>
    <row r="405" spans="1:36">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5"/>
      <c r="AG405" s="8"/>
      <c r="AJ405" s="8"/>
    </row>
    <row r="406" spans="1:36">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5"/>
      <c r="AG406" s="8"/>
      <c r="AJ406" s="8"/>
    </row>
    <row r="407" spans="1:36">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5"/>
      <c r="AG407" s="8"/>
      <c r="AJ407" s="8"/>
    </row>
    <row r="408" spans="1:36">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5"/>
      <c r="AG408" s="8"/>
      <c r="AJ408" s="8"/>
    </row>
    <row r="409" spans="1:36">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5"/>
      <c r="AG409" s="8"/>
      <c r="AJ409" s="8"/>
    </row>
    <row r="410" spans="1:36">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5"/>
      <c r="AG410" s="8"/>
      <c r="AJ410" s="8"/>
    </row>
    <row r="411" spans="1:36">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5"/>
      <c r="AG411" s="8"/>
      <c r="AJ411" s="8"/>
    </row>
    <row r="412" spans="1:36">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5"/>
      <c r="AG412" s="8"/>
      <c r="AJ412" s="8"/>
    </row>
    <row r="413" spans="1:36">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5"/>
      <c r="AG413" s="8"/>
      <c r="AJ413" s="8"/>
    </row>
    <row r="414" spans="1:36">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5"/>
      <c r="AG414" s="8"/>
      <c r="AJ414" s="8"/>
    </row>
    <row r="415" spans="1:36">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5"/>
      <c r="AG415" s="8"/>
      <c r="AJ415" s="8"/>
    </row>
    <row r="416" spans="1:36">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5"/>
      <c r="AG416" s="8"/>
      <c r="AJ416" s="8"/>
    </row>
    <row r="417" spans="1:36">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5"/>
      <c r="AG417" s="8"/>
      <c r="AJ417" s="8"/>
    </row>
    <row r="418" spans="1:36">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5"/>
      <c r="AG418" s="8"/>
      <c r="AJ418" s="8"/>
    </row>
    <row r="419" spans="1:36">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5"/>
      <c r="AG419" s="8"/>
      <c r="AJ419" s="8"/>
    </row>
    <row r="420" spans="1:36">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5"/>
      <c r="AG420" s="8"/>
      <c r="AJ420" s="8"/>
    </row>
    <row r="421" spans="1:36">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5"/>
      <c r="AG421" s="8"/>
      <c r="AJ421" s="8"/>
    </row>
    <row r="422" spans="1:36">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5"/>
      <c r="AG422" s="8"/>
      <c r="AJ422" s="8"/>
    </row>
    <row r="423" spans="1:36">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5"/>
      <c r="AG423" s="8"/>
      <c r="AJ423" s="8"/>
    </row>
    <row r="424" spans="1:36">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5"/>
      <c r="AG424" s="8"/>
      <c r="AJ424" s="8"/>
    </row>
    <row r="425" spans="1:36">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5"/>
      <c r="AG425" s="8"/>
      <c r="AJ425" s="8"/>
    </row>
    <row r="426" spans="1:36">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5"/>
      <c r="AG426" s="8"/>
      <c r="AJ426" s="8"/>
    </row>
    <row r="427" spans="1:36">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5"/>
      <c r="AG427" s="8"/>
      <c r="AJ427" s="8"/>
    </row>
    <row r="428" spans="1:36">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5"/>
      <c r="AG428" s="8"/>
      <c r="AJ428" s="8"/>
    </row>
    <row r="429" spans="1:36">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5"/>
      <c r="AG429" s="8"/>
      <c r="AJ429" s="8"/>
    </row>
    <row r="430" spans="1:36">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5"/>
      <c r="AG430" s="8"/>
      <c r="AJ430" s="8"/>
    </row>
    <row r="431" spans="1:36">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5"/>
      <c r="AG431" s="8"/>
      <c r="AJ431" s="8"/>
    </row>
    <row r="432" spans="1:36">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5"/>
      <c r="AG432" s="8"/>
      <c r="AJ432" s="8"/>
    </row>
    <row r="433" spans="1:36">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5"/>
      <c r="AG433" s="8"/>
      <c r="AJ433" s="8"/>
    </row>
    <row r="434" spans="1:36">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5"/>
      <c r="AG434" s="8"/>
      <c r="AJ434" s="8"/>
    </row>
    <row r="435" spans="1:36">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5"/>
      <c r="AG435" s="8"/>
      <c r="AJ435" s="8"/>
    </row>
    <row r="436" spans="1:36">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5"/>
      <c r="AG436" s="8"/>
      <c r="AJ436" s="8"/>
    </row>
    <row r="437" spans="1:36">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5"/>
      <c r="AG437" s="8"/>
      <c r="AJ437" s="8"/>
    </row>
    <row r="438" spans="1:36">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5"/>
      <c r="AG438" s="8"/>
      <c r="AJ438" s="8"/>
    </row>
    <row r="439" spans="1:36">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5"/>
      <c r="AG439" s="8"/>
      <c r="AJ439" s="8"/>
    </row>
    <row r="440" spans="1:36">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5"/>
      <c r="AG440" s="8"/>
      <c r="AJ440" s="8"/>
    </row>
    <row r="441" spans="1:36">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5"/>
      <c r="AG441" s="8"/>
      <c r="AJ441" s="8"/>
    </row>
    <row r="442" spans="1:36">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5"/>
      <c r="AG442" s="8"/>
      <c r="AJ442" s="8"/>
    </row>
    <row r="443" spans="1:36">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5"/>
      <c r="AG443" s="8"/>
      <c r="AJ443" s="8"/>
    </row>
    <row r="444" spans="1:36">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5"/>
      <c r="AG444" s="8"/>
      <c r="AJ444" s="8"/>
    </row>
    <row r="445" spans="1:36">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5"/>
      <c r="AG445" s="8"/>
      <c r="AJ445" s="8"/>
    </row>
    <row r="446" spans="1:36">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5"/>
      <c r="AG446" s="8"/>
      <c r="AJ446" s="8"/>
    </row>
    <row r="447" spans="1:36">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5"/>
      <c r="AG447" s="8"/>
      <c r="AJ447" s="8"/>
    </row>
    <row r="448" spans="1:36">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5"/>
      <c r="AG448" s="8"/>
      <c r="AJ448" s="8"/>
    </row>
    <row r="449" spans="1:36">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5"/>
      <c r="AG449" s="8"/>
      <c r="AJ449" s="8"/>
    </row>
    <row r="450" spans="1:36">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5"/>
      <c r="AG450" s="8"/>
      <c r="AJ450" s="8"/>
    </row>
    <row r="451" spans="1:36">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5"/>
      <c r="AG451" s="8"/>
      <c r="AJ451" s="8"/>
    </row>
    <row r="452" spans="1:36">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5"/>
      <c r="AG452" s="8"/>
      <c r="AJ452" s="8"/>
    </row>
    <row r="453" spans="1:36">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5"/>
      <c r="AG453" s="8"/>
      <c r="AJ453" s="8"/>
    </row>
    <row r="454" spans="1:36">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5"/>
      <c r="AG454" s="8"/>
      <c r="AJ454" s="8"/>
    </row>
    <row r="455" spans="1:36">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5"/>
      <c r="AG455" s="8"/>
      <c r="AJ455" s="8"/>
    </row>
    <row r="456" spans="1:36">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5"/>
      <c r="AG456" s="8"/>
      <c r="AJ456" s="8"/>
    </row>
    <row r="457" spans="1:36">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5"/>
      <c r="AG457" s="8"/>
      <c r="AJ457" s="8"/>
    </row>
    <row r="458" spans="1:36">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5"/>
      <c r="AG458" s="8"/>
      <c r="AJ458" s="8"/>
    </row>
    <row r="459" spans="1:36">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5"/>
      <c r="AG459" s="8"/>
      <c r="AJ459" s="8"/>
    </row>
    <row r="460" spans="1:36">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5"/>
      <c r="AG460" s="8"/>
      <c r="AJ460" s="8"/>
    </row>
    <row r="461" spans="1:36">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5"/>
      <c r="AG461" s="8"/>
      <c r="AJ461" s="8"/>
    </row>
    <row r="462" spans="1:36">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5"/>
      <c r="AG462" s="8"/>
      <c r="AJ462" s="8"/>
    </row>
    <row r="463" spans="1:36">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5"/>
      <c r="AG463" s="8"/>
      <c r="AJ463" s="8"/>
    </row>
    <row r="464" spans="1:36">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5"/>
      <c r="AG464" s="8"/>
      <c r="AJ464" s="8"/>
    </row>
    <row r="465" spans="1:36">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5"/>
      <c r="AG465" s="8"/>
      <c r="AJ465" s="8"/>
    </row>
    <row r="466" spans="1:36">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5"/>
      <c r="AG466" s="8"/>
      <c r="AJ466" s="8"/>
    </row>
    <row r="467" spans="1:36">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5"/>
      <c r="AG467" s="8"/>
      <c r="AJ467" s="8"/>
    </row>
    <row r="468" spans="1:36">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5"/>
      <c r="AG468" s="8"/>
      <c r="AJ468" s="8"/>
    </row>
    <row r="469" spans="1:36">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5"/>
      <c r="AG469" s="8"/>
      <c r="AJ469" s="8"/>
    </row>
    <row r="470" spans="1:36">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5"/>
      <c r="AG470" s="8"/>
      <c r="AJ470" s="8"/>
    </row>
    <row r="471" spans="1:36">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5"/>
      <c r="AG471" s="8"/>
      <c r="AJ471" s="8"/>
    </row>
    <row r="472" spans="1:36">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5"/>
      <c r="AG472" s="8"/>
      <c r="AJ472" s="8"/>
    </row>
    <row r="473" spans="1:36">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5"/>
      <c r="AG473" s="8"/>
      <c r="AJ473" s="8"/>
    </row>
    <row r="474" spans="1:36">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5"/>
      <c r="AG474" s="8"/>
      <c r="AJ474" s="8"/>
    </row>
    <row r="475" spans="1:36">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5"/>
      <c r="AG475" s="8"/>
      <c r="AJ475" s="8"/>
    </row>
    <row r="476" spans="1:36">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5"/>
      <c r="AG476" s="8"/>
      <c r="AJ476" s="8"/>
    </row>
    <row r="477" spans="1:36">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5"/>
      <c r="AG477" s="8"/>
      <c r="AJ477" s="8"/>
    </row>
    <row r="478" spans="1:36">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5"/>
      <c r="AG478" s="8"/>
      <c r="AJ478" s="8"/>
    </row>
    <row r="479" spans="1:36">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5"/>
      <c r="AG479" s="8"/>
      <c r="AJ479" s="8"/>
    </row>
    <row r="480" spans="1:36">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5"/>
      <c r="AG480" s="8"/>
      <c r="AJ480" s="8"/>
    </row>
    <row r="481" spans="1:36">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5"/>
      <c r="AG481" s="8"/>
      <c r="AJ481" s="8"/>
    </row>
    <row r="482" spans="1:36">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5"/>
      <c r="AG482" s="8"/>
      <c r="AJ482" s="8"/>
    </row>
    <row r="483" spans="1:36">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5"/>
      <c r="AG483" s="8"/>
      <c r="AJ483" s="8"/>
    </row>
    <row r="484" spans="1:36">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5"/>
      <c r="AG484" s="8"/>
      <c r="AJ484" s="8"/>
    </row>
    <row r="485" spans="1:36">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5"/>
      <c r="AG485" s="8"/>
      <c r="AJ485" s="8"/>
    </row>
    <row r="486" spans="1:36">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5"/>
      <c r="AG486" s="8"/>
      <c r="AJ486" s="8"/>
    </row>
    <row r="487" spans="1:36">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5"/>
      <c r="AG487" s="8"/>
      <c r="AJ487" s="8"/>
    </row>
    <row r="488" spans="1:36">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5"/>
      <c r="AG488" s="8"/>
      <c r="AJ488" s="8"/>
    </row>
    <row r="489" spans="1:36">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5"/>
      <c r="AG489" s="8"/>
      <c r="AJ489" s="8"/>
    </row>
    <row r="490" spans="1:36">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5"/>
      <c r="AG490" s="8"/>
      <c r="AJ490" s="8"/>
    </row>
    <row r="491" spans="1:36">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5"/>
      <c r="AG491" s="8"/>
      <c r="AJ491" s="8"/>
    </row>
    <row r="492" spans="1:36">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5"/>
      <c r="AG492" s="8"/>
      <c r="AJ492" s="8"/>
    </row>
    <row r="493" spans="1:36">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5"/>
      <c r="AG493" s="8"/>
      <c r="AJ493" s="8"/>
    </row>
    <row r="494" spans="1:36">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5"/>
      <c r="AG494" s="8"/>
      <c r="AJ494" s="8"/>
    </row>
    <row r="495" spans="1:36">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5"/>
      <c r="AG495" s="8"/>
      <c r="AJ495" s="8"/>
    </row>
    <row r="496" spans="1:36">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5"/>
      <c r="AG496" s="8"/>
      <c r="AJ496" s="8"/>
    </row>
    <row r="497" spans="1:36">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5"/>
      <c r="AG497" s="8"/>
      <c r="AJ497" s="8"/>
    </row>
    <row r="498" spans="1:36">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5"/>
      <c r="AG498" s="8"/>
      <c r="AJ498" s="8"/>
    </row>
    <row r="499" spans="1:36">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5"/>
      <c r="AG499" s="8"/>
      <c r="AJ499" s="8"/>
    </row>
    <row r="500" spans="1:36">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5"/>
      <c r="AG500" s="8"/>
      <c r="AJ500" s="8"/>
    </row>
    <row r="501" spans="1:36">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5"/>
      <c r="AG501" s="8"/>
      <c r="AJ501" s="8"/>
    </row>
    <row r="502" spans="1:36">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5"/>
      <c r="AG502" s="8"/>
      <c r="AJ502" s="8"/>
    </row>
    <row r="503" spans="1:36">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5"/>
      <c r="AG503" s="8"/>
      <c r="AJ503" s="8"/>
    </row>
    <row r="504" spans="1:36">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5"/>
      <c r="AG504" s="8"/>
      <c r="AJ504" s="8"/>
    </row>
    <row r="505" spans="1:36">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5"/>
      <c r="AG505" s="8"/>
      <c r="AJ505" s="8"/>
    </row>
    <row r="506" spans="1:36">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5"/>
      <c r="AG506" s="8"/>
      <c r="AJ506" s="8"/>
    </row>
    <row r="507" spans="1:36">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5"/>
      <c r="AG507" s="8"/>
      <c r="AJ507" s="8"/>
    </row>
    <row r="508" spans="1:36">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5"/>
      <c r="AG508" s="8"/>
      <c r="AJ508" s="8"/>
    </row>
    <row r="509" spans="1:36">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5"/>
      <c r="AG509" s="8"/>
      <c r="AJ509" s="8"/>
    </row>
    <row r="510" spans="1:36">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5"/>
      <c r="AG510" s="8"/>
      <c r="AJ510" s="8"/>
    </row>
    <row r="511" spans="1:36">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5"/>
      <c r="AG511" s="8"/>
      <c r="AJ511" s="8"/>
    </row>
    <row r="512" spans="1:36">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5"/>
      <c r="AG512" s="8"/>
      <c r="AJ512" s="8"/>
    </row>
    <row r="513" spans="1:36">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5"/>
      <c r="AG513" s="8"/>
      <c r="AJ513" s="8"/>
    </row>
    <row r="514" spans="1:36">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5"/>
      <c r="AG514" s="8"/>
      <c r="AJ514" s="8"/>
    </row>
    <row r="515" spans="1:36">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5"/>
      <c r="AG515" s="8"/>
      <c r="AJ515" s="8"/>
    </row>
    <row r="516" spans="1:36">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5"/>
      <c r="AG516" s="8"/>
      <c r="AJ516" s="8"/>
    </row>
    <row r="517" spans="1:36">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5"/>
      <c r="AG517" s="8"/>
      <c r="AJ517" s="8"/>
    </row>
    <row r="518" spans="1:36">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5"/>
      <c r="AG518" s="8"/>
      <c r="AJ518" s="8"/>
    </row>
    <row r="519" spans="1:36">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5"/>
      <c r="AG519" s="8"/>
      <c r="AJ519" s="8"/>
    </row>
    <row r="520" spans="1:36">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5"/>
      <c r="AG520" s="8"/>
      <c r="AJ520" s="8"/>
    </row>
    <row r="521" spans="1:36">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5"/>
      <c r="AG521" s="8"/>
      <c r="AJ521" s="8"/>
    </row>
    <row r="522" spans="1:36">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5"/>
      <c r="AG522" s="8"/>
      <c r="AJ522" s="8"/>
    </row>
    <row r="523" spans="1:36">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5"/>
      <c r="AG523" s="8"/>
      <c r="AJ523" s="8"/>
    </row>
    <row r="524" spans="1:36">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5"/>
      <c r="AG524" s="8"/>
      <c r="AJ524" s="8"/>
    </row>
    <row r="525" spans="1:36">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5"/>
      <c r="AG525" s="8"/>
      <c r="AJ525" s="8"/>
    </row>
    <row r="526" spans="1:36">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5"/>
      <c r="AG526" s="8"/>
      <c r="AJ526" s="8"/>
    </row>
    <row r="527" spans="1:36">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5"/>
      <c r="AG527" s="8"/>
      <c r="AJ527" s="8"/>
    </row>
    <row r="528" spans="1:36">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5"/>
      <c r="AG528" s="8"/>
      <c r="AJ528" s="8"/>
    </row>
    <row r="529" spans="1:36">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5"/>
      <c r="AG529" s="8"/>
      <c r="AJ529" s="8"/>
    </row>
    <row r="530" spans="1:36">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5"/>
      <c r="AG530" s="8"/>
      <c r="AJ530" s="8"/>
    </row>
    <row r="531" spans="1:36">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5"/>
      <c r="AG531" s="8"/>
      <c r="AJ531" s="8"/>
    </row>
    <row r="532" spans="1:36">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5"/>
      <c r="AG532" s="8"/>
      <c r="AJ532" s="8"/>
    </row>
    <row r="533" spans="1:36">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5"/>
      <c r="AG533" s="8"/>
      <c r="AJ533" s="8"/>
    </row>
    <row r="534" spans="1:36">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5"/>
      <c r="AG534" s="8"/>
      <c r="AJ534" s="8"/>
    </row>
    <row r="535" spans="1:36">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5"/>
      <c r="AG535" s="8"/>
      <c r="AJ535" s="8"/>
    </row>
    <row r="536" spans="1:36">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5"/>
      <c r="AG536" s="8"/>
      <c r="AJ536" s="8"/>
    </row>
    <row r="537" spans="1:36">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5"/>
      <c r="AG537" s="8"/>
      <c r="AJ537" s="8"/>
    </row>
    <row r="538" spans="1:36">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5"/>
      <c r="AG538" s="8"/>
      <c r="AJ538" s="8"/>
    </row>
    <row r="539" spans="1:36">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5"/>
      <c r="AG539" s="8"/>
      <c r="AJ539" s="8"/>
    </row>
    <row r="540" spans="1:36">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5"/>
      <c r="AG540" s="8"/>
      <c r="AJ540" s="8"/>
    </row>
    <row r="541" spans="1:36">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5"/>
      <c r="AG541" s="8"/>
      <c r="AJ541" s="8"/>
    </row>
    <row r="542" spans="1:36">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5"/>
      <c r="AG542" s="8"/>
      <c r="AJ542" s="8"/>
    </row>
    <row r="543" spans="1:36">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5"/>
      <c r="AG543" s="8"/>
      <c r="AJ543" s="8"/>
    </row>
    <row r="544" spans="1:36">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5"/>
      <c r="AG544" s="8"/>
      <c r="AJ544" s="8"/>
    </row>
    <row r="545" spans="1:36">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5"/>
      <c r="AG545" s="8"/>
      <c r="AJ545" s="8"/>
    </row>
    <row r="546" spans="1:36">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5"/>
      <c r="AG546" s="8"/>
      <c r="AJ546" s="8"/>
    </row>
    <row r="547" spans="1:36">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5"/>
      <c r="AG547" s="8"/>
      <c r="AJ547" s="8"/>
    </row>
    <row r="548" spans="1:36">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5"/>
      <c r="AG548" s="8"/>
      <c r="AJ548" s="8"/>
    </row>
    <row r="549" spans="1:36">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5"/>
      <c r="AG549" s="8"/>
      <c r="AJ549" s="8"/>
    </row>
    <row r="550" spans="1:36">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5"/>
      <c r="AG550" s="8"/>
      <c r="AJ550" s="8"/>
    </row>
    <row r="551" spans="1:36">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5"/>
      <c r="AG551" s="8"/>
      <c r="AJ551" s="8"/>
    </row>
    <row r="552" spans="1:36">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5"/>
      <c r="AG552" s="8"/>
      <c r="AJ552" s="8"/>
    </row>
    <row r="553" spans="1:36">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5"/>
      <c r="AG553" s="8"/>
      <c r="AJ553" s="8"/>
    </row>
    <row r="554" spans="1:36">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5"/>
      <c r="AG554" s="8"/>
      <c r="AJ554" s="8"/>
    </row>
    <row r="555" spans="1:36">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5"/>
      <c r="AG555" s="8"/>
      <c r="AJ555" s="8"/>
    </row>
    <row r="556" spans="1:36">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5"/>
      <c r="AG556" s="8"/>
      <c r="AJ556" s="8"/>
    </row>
    <row r="557" spans="1:36">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5"/>
      <c r="AG557" s="8"/>
      <c r="AJ557" s="8"/>
    </row>
    <row r="558" spans="1:36">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5"/>
      <c r="AG558" s="8"/>
      <c r="AJ558" s="8"/>
    </row>
    <row r="559" spans="1:36">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5"/>
      <c r="AG559" s="8"/>
      <c r="AJ559" s="8"/>
    </row>
    <row r="560" spans="1:36">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5"/>
      <c r="AG560" s="8"/>
      <c r="AJ560" s="8"/>
    </row>
    <row r="561" spans="1:36">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5"/>
      <c r="AG561" s="8"/>
      <c r="AJ561" s="8"/>
    </row>
    <row r="562" spans="1:36">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5"/>
      <c r="AG562" s="8"/>
      <c r="AJ562" s="8"/>
    </row>
    <row r="563" spans="1:36">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5"/>
      <c r="AG563" s="8"/>
      <c r="AJ563" s="8"/>
    </row>
    <row r="564" spans="1:36">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5"/>
      <c r="AG564" s="8"/>
      <c r="AJ564" s="8"/>
    </row>
    <row r="565" spans="1:36">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5"/>
      <c r="AG565" s="8"/>
      <c r="AJ565" s="8"/>
    </row>
    <row r="566" spans="1:36">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5"/>
      <c r="AG566" s="8"/>
      <c r="AJ566" s="8"/>
    </row>
    <row r="567" spans="1:36">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5"/>
      <c r="AG567" s="8"/>
      <c r="AJ567" s="8"/>
    </row>
    <row r="568" spans="1:36">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5"/>
      <c r="AG568" s="8"/>
      <c r="AJ568" s="8"/>
    </row>
    <row r="569" spans="1:36">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5"/>
      <c r="AG569" s="8"/>
      <c r="AJ569" s="8"/>
    </row>
    <row r="570" spans="1:36">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5"/>
      <c r="AG570" s="8"/>
      <c r="AJ570" s="8"/>
    </row>
    <row r="571" spans="1:36">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5"/>
      <c r="AG571" s="8"/>
      <c r="AJ571" s="8"/>
    </row>
    <row r="572" spans="1:36">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5"/>
      <c r="AG572" s="8"/>
      <c r="AJ572" s="8"/>
    </row>
    <row r="573" spans="1:36">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5"/>
      <c r="AG573" s="8"/>
      <c r="AJ573" s="8"/>
    </row>
    <row r="574" spans="1:36">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5"/>
      <c r="AG574" s="8"/>
      <c r="AJ574" s="8"/>
    </row>
    <row r="575" spans="1:36">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5"/>
      <c r="AG575" s="8"/>
      <c r="AJ575" s="8"/>
    </row>
    <row r="576" spans="1:36">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5"/>
      <c r="AG576" s="8"/>
      <c r="AJ576" s="8"/>
    </row>
    <row r="577" spans="1:36">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5"/>
      <c r="AG577" s="8"/>
      <c r="AJ577" s="8"/>
    </row>
    <row r="578" spans="1:36">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5"/>
      <c r="AG578" s="8"/>
      <c r="AJ578" s="8"/>
    </row>
    <row r="579" spans="1:36">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5"/>
      <c r="AG579" s="8"/>
      <c r="AJ579" s="8"/>
    </row>
    <row r="580" spans="1:36">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5"/>
      <c r="AG580" s="8"/>
      <c r="AJ580" s="8"/>
    </row>
    <row r="581" spans="1:36">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5"/>
      <c r="AG581" s="8"/>
      <c r="AJ581" s="8"/>
    </row>
    <row r="582" spans="1:36">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5"/>
      <c r="AG582" s="8"/>
      <c r="AJ582" s="8"/>
    </row>
    <row r="583" spans="1:36">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5"/>
      <c r="AG583" s="8"/>
      <c r="AJ583" s="8"/>
    </row>
    <row r="584" spans="1:36">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5"/>
      <c r="AG584" s="8"/>
      <c r="AJ584" s="8"/>
    </row>
    <row r="585" spans="1:36">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5"/>
      <c r="AG585" s="8"/>
      <c r="AJ585" s="8"/>
    </row>
    <row r="586" spans="1:36">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5"/>
      <c r="AG586" s="8"/>
      <c r="AJ586" s="8"/>
    </row>
    <row r="587" spans="1:36">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5"/>
      <c r="AG587" s="8"/>
      <c r="AJ587" s="8"/>
    </row>
    <row r="588" spans="1:36">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5"/>
      <c r="AG588" s="8"/>
      <c r="AJ588" s="8"/>
    </row>
    <row r="589" spans="1:36">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5"/>
      <c r="AG589" s="8"/>
      <c r="AJ589" s="8"/>
    </row>
    <row r="590" spans="1:36">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5"/>
      <c r="AG590" s="8"/>
      <c r="AJ590" s="8"/>
    </row>
    <row r="591" spans="1:36">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5"/>
      <c r="AG591" s="8"/>
      <c r="AJ591" s="8"/>
    </row>
    <row r="592" spans="1:36">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5"/>
      <c r="AG592" s="8"/>
      <c r="AJ592" s="8"/>
    </row>
    <row r="593" spans="1:36">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5"/>
      <c r="AG593" s="8"/>
      <c r="AJ593" s="8"/>
    </row>
    <row r="594" spans="1:36">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5"/>
      <c r="AG594" s="8"/>
      <c r="AJ594" s="8"/>
    </row>
    <row r="595" spans="1:36">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5"/>
      <c r="AG595" s="8"/>
      <c r="AJ595" s="8"/>
    </row>
    <row r="596" spans="1:36">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5"/>
      <c r="AG596" s="8"/>
      <c r="AJ596" s="8"/>
    </row>
    <row r="597" spans="1:36">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5"/>
      <c r="AG597" s="8"/>
      <c r="AJ597" s="8"/>
    </row>
    <row r="598" spans="1:36">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5"/>
      <c r="AG598" s="8"/>
      <c r="AJ598" s="8"/>
    </row>
    <row r="599" spans="1:36">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5"/>
      <c r="AG599" s="8"/>
      <c r="AJ599" s="8"/>
    </row>
    <row r="600" spans="1:36">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5"/>
      <c r="AG600" s="8"/>
      <c r="AJ600" s="8"/>
    </row>
    <row r="601" spans="1:36">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5"/>
      <c r="AG601" s="8"/>
      <c r="AJ601" s="8"/>
    </row>
    <row r="602" spans="1:36">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5"/>
      <c r="AG602" s="8"/>
      <c r="AJ602" s="8"/>
    </row>
    <row r="603" spans="1:36">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5"/>
      <c r="AG603" s="8"/>
      <c r="AJ603" s="8"/>
    </row>
    <row r="604" spans="1:36">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5"/>
      <c r="AG604" s="8"/>
      <c r="AJ604" s="8"/>
    </row>
    <row r="605" spans="1:36">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5"/>
      <c r="AG605" s="8"/>
      <c r="AJ605" s="8"/>
    </row>
    <row r="606" spans="1:36">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5"/>
      <c r="AG606" s="8"/>
      <c r="AJ606" s="8"/>
    </row>
    <row r="607" spans="1:36">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5"/>
      <c r="AG607" s="8"/>
      <c r="AJ607" s="8"/>
    </row>
    <row r="608" spans="1:36">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5"/>
      <c r="AG608" s="8"/>
      <c r="AJ608" s="8"/>
    </row>
    <row r="609" spans="1:36">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5"/>
      <c r="AG609" s="8"/>
      <c r="AJ609" s="8"/>
    </row>
    <row r="610" spans="1:36">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5"/>
      <c r="AG610" s="8"/>
      <c r="AJ610" s="8"/>
    </row>
    <row r="611" spans="1:36">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5"/>
      <c r="AG611" s="8"/>
      <c r="AJ611" s="8"/>
    </row>
    <row r="612" spans="1:36">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5"/>
      <c r="AG612" s="8"/>
      <c r="AJ612" s="8"/>
    </row>
    <row r="613" spans="1:36">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5"/>
      <c r="AG613" s="8"/>
      <c r="AJ613" s="8"/>
    </row>
    <row r="614" spans="1:36">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5"/>
      <c r="AG614" s="8"/>
      <c r="AJ614" s="8"/>
    </row>
    <row r="615" spans="1:36">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5"/>
      <c r="AG615" s="8"/>
      <c r="AJ615" s="8"/>
    </row>
    <row r="616" spans="1:36">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5"/>
      <c r="AG616" s="8"/>
      <c r="AJ616" s="8"/>
    </row>
    <row r="617" spans="1:36">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5"/>
      <c r="AG617" s="8"/>
      <c r="AJ617" s="8"/>
    </row>
    <row r="618" spans="1:36">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5"/>
      <c r="AG618" s="8"/>
      <c r="AJ618" s="8"/>
    </row>
    <row r="619" spans="1:36">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5"/>
      <c r="AG619" s="8"/>
      <c r="AJ619" s="8"/>
    </row>
    <row r="620" spans="1:36">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5"/>
      <c r="AG620" s="8"/>
      <c r="AJ620" s="8"/>
    </row>
    <row r="621" spans="1:36">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5"/>
      <c r="AG621" s="8"/>
      <c r="AJ621" s="8"/>
    </row>
    <row r="622" spans="1:36">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5"/>
      <c r="AG622" s="8"/>
      <c r="AJ622" s="8"/>
    </row>
    <row r="623" spans="1:36">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5"/>
      <c r="AG623" s="8"/>
      <c r="AJ623" s="8"/>
    </row>
    <row r="624" spans="1:36">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5"/>
      <c r="AG624" s="8"/>
      <c r="AJ624" s="8"/>
    </row>
    <row r="625" spans="1:36">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5"/>
      <c r="AG625" s="8"/>
      <c r="AJ625" s="8"/>
    </row>
    <row r="626" spans="1:36">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5"/>
      <c r="AG626" s="8"/>
      <c r="AJ626" s="8"/>
    </row>
    <row r="627" spans="1:36">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5"/>
      <c r="AG627" s="8"/>
      <c r="AJ627" s="8"/>
    </row>
    <row r="628" spans="1:36">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5"/>
      <c r="AG628" s="8"/>
      <c r="AJ628" s="8"/>
    </row>
    <row r="629" spans="1:36">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5"/>
      <c r="AG629" s="8"/>
      <c r="AJ629" s="8"/>
    </row>
    <row r="630" spans="1:36">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5"/>
      <c r="AG630" s="8"/>
      <c r="AJ630" s="8"/>
    </row>
    <row r="631" spans="1:36">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5"/>
      <c r="AG631" s="8"/>
      <c r="AJ631" s="8"/>
    </row>
    <row r="632" spans="1:36">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5"/>
      <c r="AG632" s="8"/>
      <c r="AJ632" s="8"/>
    </row>
    <row r="633" spans="1:36">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5"/>
      <c r="AG633" s="8"/>
      <c r="AJ633" s="8"/>
    </row>
    <row r="634" spans="1:36">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5"/>
      <c r="AG634" s="8"/>
      <c r="AJ634" s="8"/>
    </row>
    <row r="635" spans="1:36">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5"/>
      <c r="AG635" s="8"/>
      <c r="AJ635" s="8"/>
    </row>
    <row r="636" spans="1:36">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5"/>
      <c r="AG636" s="8"/>
      <c r="AJ636" s="8"/>
    </row>
    <row r="637" spans="1:36">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5"/>
      <c r="AG637" s="8"/>
      <c r="AJ637" s="8"/>
    </row>
    <row r="638" spans="1:36">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5"/>
      <c r="AG638" s="8"/>
      <c r="AJ638" s="8"/>
    </row>
    <row r="639" spans="1:36">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5"/>
      <c r="AG639" s="8"/>
      <c r="AJ639" s="8"/>
    </row>
    <row r="640" spans="1:36">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5"/>
      <c r="AG640" s="8"/>
      <c r="AJ640" s="8"/>
    </row>
    <row r="641" spans="1:36">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5"/>
      <c r="AG641" s="8"/>
      <c r="AJ641" s="8"/>
    </row>
    <row r="642" spans="1:36">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5"/>
      <c r="AG642" s="8"/>
      <c r="AJ642" s="8"/>
    </row>
    <row r="643" spans="1:36">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5"/>
      <c r="AG643" s="8"/>
      <c r="AJ643" s="8"/>
    </row>
    <row r="644" spans="1:36">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5"/>
      <c r="AG644" s="8"/>
      <c r="AJ644" s="8"/>
    </row>
    <row r="645" spans="1:36">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5"/>
      <c r="AG645" s="8"/>
      <c r="AJ645" s="8"/>
    </row>
    <row r="646" spans="1:36">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5"/>
      <c r="AG646" s="8"/>
      <c r="AJ646" s="8"/>
    </row>
    <row r="647" spans="1:36">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5"/>
      <c r="AG647" s="8"/>
      <c r="AJ647" s="8"/>
    </row>
    <row r="648" spans="1:36">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5"/>
      <c r="AG648" s="8"/>
      <c r="AJ648" s="8"/>
    </row>
    <row r="649" spans="1:36">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5"/>
      <c r="AG649" s="8"/>
      <c r="AJ649" s="8"/>
    </row>
    <row r="650" spans="1:36">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5"/>
      <c r="AG650" s="8"/>
      <c r="AJ650" s="8"/>
    </row>
    <row r="651" spans="1:36">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5"/>
      <c r="AG651" s="8"/>
      <c r="AJ651" s="8"/>
    </row>
    <row r="652" spans="1:36">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5"/>
      <c r="AG652" s="8"/>
      <c r="AJ652" s="8"/>
    </row>
    <row r="653" spans="1:36">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5"/>
      <c r="AG653" s="8"/>
      <c r="AJ653" s="8"/>
    </row>
    <row r="654" spans="1:36">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5"/>
      <c r="AG654" s="8"/>
      <c r="AJ654" s="8"/>
    </row>
    <row r="655" spans="1:36">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5"/>
      <c r="AG655" s="8"/>
      <c r="AJ655" s="8"/>
    </row>
    <row r="656" spans="1:36">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5"/>
      <c r="AG656" s="8"/>
      <c r="AJ656" s="8"/>
    </row>
    <row r="657" spans="1:36">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5"/>
      <c r="AG657" s="8"/>
      <c r="AJ657" s="8"/>
    </row>
    <row r="658" spans="1:36">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5"/>
      <c r="AG658" s="8"/>
      <c r="AJ658" s="8"/>
    </row>
    <row r="659" spans="1:36">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5"/>
      <c r="AG659" s="8"/>
      <c r="AJ659" s="8"/>
    </row>
    <row r="660" spans="1:36">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5"/>
      <c r="AG660" s="8"/>
      <c r="AJ660" s="8"/>
    </row>
    <row r="661" spans="1:36">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5"/>
      <c r="AG661" s="8"/>
      <c r="AJ661" s="8"/>
    </row>
    <row r="662" spans="1:36">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5"/>
      <c r="AG662" s="8"/>
      <c r="AJ662" s="8"/>
    </row>
    <row r="663" spans="1:36">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5"/>
      <c r="AG663" s="8"/>
      <c r="AJ663" s="8"/>
    </row>
    <row r="664" spans="1:36">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5"/>
      <c r="AG664" s="8"/>
      <c r="AJ664" s="8"/>
    </row>
    <row r="665" spans="1:36">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5"/>
      <c r="AG665" s="8"/>
      <c r="AJ665" s="8"/>
    </row>
    <row r="666" spans="1:36">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5"/>
      <c r="AG666" s="8"/>
      <c r="AJ666" s="8"/>
    </row>
    <row r="667" spans="1:36">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5"/>
      <c r="AG667" s="8"/>
      <c r="AJ667" s="8"/>
    </row>
    <row r="668" spans="1:36">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5"/>
      <c r="AG668" s="8"/>
      <c r="AJ668" s="8"/>
    </row>
    <row r="669" spans="1:36">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5"/>
      <c r="AG669" s="8"/>
      <c r="AJ669" s="8"/>
    </row>
    <row r="670" spans="1:36">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5"/>
      <c r="AG670" s="8"/>
      <c r="AJ670" s="8"/>
    </row>
    <row r="671" spans="1:36">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5"/>
      <c r="AG671" s="8"/>
      <c r="AJ671" s="8"/>
    </row>
    <row r="672" spans="1:36">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5"/>
      <c r="AG672" s="8"/>
      <c r="AJ672" s="8"/>
    </row>
    <row r="673" spans="1:36">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5"/>
      <c r="AG673" s="8"/>
      <c r="AJ673" s="8"/>
    </row>
    <row r="674" spans="1:36">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5"/>
      <c r="AG674" s="8"/>
      <c r="AJ674" s="8"/>
    </row>
    <row r="675" spans="1:36">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5"/>
      <c r="AG675" s="8"/>
      <c r="AJ675" s="8"/>
    </row>
    <row r="676" spans="1:36">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5"/>
      <c r="AG676" s="8"/>
      <c r="AJ676" s="8"/>
    </row>
    <row r="677" spans="1:36">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5"/>
      <c r="AG677" s="8"/>
      <c r="AJ677" s="8"/>
    </row>
    <row r="678" spans="1:36">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5"/>
      <c r="AG678" s="8"/>
      <c r="AJ678" s="8"/>
    </row>
    <row r="679" spans="1:36">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5"/>
      <c r="AG679" s="8"/>
      <c r="AJ679" s="8"/>
    </row>
    <row r="680" spans="1:36">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5"/>
      <c r="AG680" s="8"/>
      <c r="AJ680" s="8"/>
    </row>
    <row r="681" spans="1:36">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5"/>
      <c r="AG681" s="8"/>
      <c r="AJ681" s="8"/>
    </row>
    <row r="682" spans="1:36">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5"/>
      <c r="AG682" s="8"/>
      <c r="AJ682" s="8"/>
    </row>
    <row r="683" spans="1:36">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5"/>
      <c r="AG683" s="8"/>
      <c r="AJ683" s="8"/>
    </row>
    <row r="684" spans="1:36">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5"/>
      <c r="AG684" s="8"/>
      <c r="AJ684" s="8"/>
    </row>
    <row r="685" spans="1:36">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5"/>
      <c r="AG685" s="8"/>
      <c r="AJ685" s="8"/>
    </row>
    <row r="686" spans="1:36">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5"/>
      <c r="AG686" s="8"/>
      <c r="AJ686" s="8"/>
    </row>
    <row r="687" spans="1:36">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5"/>
      <c r="AG687" s="8"/>
      <c r="AJ687" s="8"/>
    </row>
    <row r="688" spans="1:36">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5"/>
      <c r="AG688" s="8"/>
      <c r="AJ688" s="8"/>
    </row>
    <row r="689" spans="1:36">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5"/>
      <c r="AG689" s="8"/>
      <c r="AJ689" s="8"/>
    </row>
    <row r="690" spans="1:36">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5"/>
      <c r="AG690" s="8"/>
      <c r="AJ690" s="8"/>
    </row>
    <row r="691" spans="1:36">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5"/>
      <c r="AG691" s="8"/>
      <c r="AJ691" s="8"/>
    </row>
    <row r="692" spans="1:36">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5"/>
      <c r="AG692" s="8"/>
      <c r="AJ692" s="8"/>
    </row>
    <row r="693" spans="1:36">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5"/>
      <c r="AG693" s="8"/>
      <c r="AJ693" s="8"/>
    </row>
    <row r="694" spans="1:36">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5"/>
      <c r="AG694" s="8"/>
      <c r="AJ694" s="8"/>
    </row>
    <row r="695" spans="1:36">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5"/>
      <c r="AG695" s="8"/>
      <c r="AJ695" s="8"/>
    </row>
    <row r="696" spans="1:36">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5"/>
      <c r="AG696" s="8"/>
      <c r="AJ696" s="8"/>
    </row>
    <row r="697" spans="1:36">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5"/>
      <c r="AG697" s="8"/>
      <c r="AJ697" s="8"/>
    </row>
    <row r="698" spans="1:36">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5"/>
      <c r="AG698" s="8"/>
      <c r="AJ698" s="8"/>
    </row>
    <row r="699" spans="1:36">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5"/>
      <c r="AG699" s="8"/>
      <c r="AJ699" s="8"/>
    </row>
    <row r="700" spans="1:36">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5"/>
      <c r="AG700" s="8"/>
      <c r="AJ700" s="8"/>
    </row>
    <row r="701" spans="1:36">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5"/>
      <c r="AG701" s="8"/>
      <c r="AJ701" s="8"/>
    </row>
    <row r="702" spans="1:36">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5"/>
      <c r="AG702" s="8"/>
      <c r="AJ702" s="8"/>
    </row>
    <row r="703" spans="1:36">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5"/>
      <c r="AG703" s="8"/>
      <c r="AJ703" s="8"/>
    </row>
    <row r="704" spans="1:36">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5"/>
      <c r="AG704" s="8"/>
      <c r="AJ704" s="8"/>
    </row>
    <row r="705" spans="1:36">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5"/>
      <c r="AG705" s="8"/>
      <c r="AJ705" s="8"/>
    </row>
    <row r="706" spans="1:36">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5"/>
      <c r="AG706" s="8"/>
      <c r="AJ706" s="8"/>
    </row>
    <row r="707" spans="1:36">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5"/>
      <c r="AG707" s="8"/>
      <c r="AJ707" s="8"/>
    </row>
    <row r="708" spans="1:36">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5"/>
      <c r="AG708" s="8"/>
      <c r="AJ708" s="8"/>
    </row>
    <row r="709" spans="1:36">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5"/>
      <c r="AG709" s="8"/>
      <c r="AJ709" s="8"/>
    </row>
    <row r="710" spans="1:36">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5"/>
      <c r="AG710" s="8"/>
      <c r="AJ710" s="8"/>
    </row>
    <row r="711" spans="1:36">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5"/>
      <c r="AG711" s="8"/>
      <c r="AJ711" s="8"/>
    </row>
    <row r="712" spans="1:36">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5"/>
      <c r="AG712" s="8"/>
      <c r="AJ712" s="8"/>
    </row>
    <row r="713" spans="1:36">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5"/>
      <c r="AG713" s="8"/>
      <c r="AJ713" s="8"/>
    </row>
    <row r="714" spans="1:36">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5"/>
      <c r="AG714" s="8"/>
      <c r="AJ714" s="8"/>
    </row>
    <row r="715" spans="1:36">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5"/>
      <c r="AG715" s="8"/>
      <c r="AJ715" s="8"/>
    </row>
    <row r="716" spans="1:36">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5"/>
      <c r="AG716" s="8"/>
      <c r="AJ716" s="8"/>
    </row>
    <row r="717" spans="1:36">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5"/>
      <c r="AG717" s="8"/>
      <c r="AJ717" s="8"/>
    </row>
    <row r="718" spans="1:36">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5"/>
      <c r="AG718" s="8"/>
      <c r="AJ718" s="8"/>
    </row>
    <row r="719" spans="1:36">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5"/>
      <c r="AG719" s="8"/>
      <c r="AJ719" s="8"/>
    </row>
    <row r="720" spans="1:36">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5"/>
      <c r="AG720" s="8"/>
      <c r="AJ720" s="8"/>
    </row>
    <row r="721" spans="1:36">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5"/>
      <c r="AG721" s="8"/>
      <c r="AJ721" s="8"/>
    </row>
    <row r="722" spans="1:36">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5"/>
      <c r="AG722" s="8"/>
      <c r="AJ722" s="8"/>
    </row>
    <row r="723" spans="1:36">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5"/>
      <c r="AG723" s="8"/>
      <c r="AJ723" s="8"/>
    </row>
    <row r="724" spans="1:36">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5"/>
      <c r="AG724" s="8"/>
      <c r="AJ724" s="8"/>
    </row>
    <row r="725" spans="1:36">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5"/>
      <c r="AG725" s="8"/>
      <c r="AJ725" s="8"/>
    </row>
    <row r="726" spans="1:36">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5"/>
      <c r="AG726" s="8"/>
      <c r="AJ726" s="8"/>
    </row>
    <row r="727" spans="1:36">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5"/>
      <c r="AG727" s="8"/>
      <c r="AJ727" s="8"/>
    </row>
    <row r="728" spans="1:36">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5"/>
      <c r="AG728" s="8"/>
      <c r="AJ728" s="8"/>
    </row>
    <row r="729" spans="1:36">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5"/>
      <c r="AG729" s="8"/>
      <c r="AJ729" s="8"/>
    </row>
    <row r="730" spans="1:36">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5"/>
      <c r="AG730" s="8"/>
      <c r="AJ730" s="8"/>
    </row>
    <row r="731" spans="1:36">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5"/>
      <c r="AG731" s="8"/>
      <c r="AJ731" s="8"/>
    </row>
    <row r="732" spans="1:36">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5"/>
      <c r="AG732" s="8"/>
      <c r="AJ732" s="8"/>
    </row>
    <row r="733" spans="1:36">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5"/>
      <c r="AG733" s="8"/>
      <c r="AJ733" s="8"/>
    </row>
    <row r="734" spans="1:36">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5"/>
      <c r="AG734" s="8"/>
      <c r="AJ734" s="8"/>
    </row>
    <row r="735" spans="1:36">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5"/>
      <c r="AG735" s="8"/>
      <c r="AJ735" s="8"/>
    </row>
    <row r="736" spans="1:36">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5"/>
      <c r="AG736" s="8"/>
      <c r="AJ736" s="8"/>
    </row>
    <row r="737" spans="1:36">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5"/>
      <c r="AG737" s="8"/>
      <c r="AJ737" s="8"/>
    </row>
    <row r="738" spans="1:36">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5"/>
      <c r="AG738" s="8"/>
      <c r="AJ738" s="8"/>
    </row>
    <row r="739" spans="1:36">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5"/>
      <c r="AG739" s="8"/>
      <c r="AJ739" s="8"/>
    </row>
    <row r="740" spans="1:36">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5"/>
      <c r="AG740" s="8"/>
      <c r="AJ740" s="8"/>
    </row>
    <row r="741" spans="1:36">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5"/>
      <c r="AG741" s="8"/>
      <c r="AJ741" s="8"/>
    </row>
    <row r="742" spans="1:36">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5"/>
      <c r="AG742" s="8"/>
      <c r="AJ742" s="8"/>
    </row>
    <row r="743" spans="1:36">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5"/>
      <c r="AG743" s="8"/>
      <c r="AJ743" s="8"/>
    </row>
    <row r="744" spans="1:36">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5"/>
      <c r="AG744" s="8"/>
      <c r="AJ744" s="8"/>
    </row>
    <row r="745" spans="1:36">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5"/>
      <c r="AG745" s="8"/>
      <c r="AJ745" s="8"/>
    </row>
    <row r="746" spans="1:36">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5"/>
      <c r="AG746" s="8"/>
      <c r="AJ746" s="8"/>
    </row>
    <row r="747" spans="1:36">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5"/>
      <c r="AG747" s="8"/>
      <c r="AJ747" s="8"/>
    </row>
    <row r="748" spans="1:36">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5"/>
      <c r="AG748" s="8"/>
      <c r="AJ748" s="8"/>
    </row>
    <row r="749" spans="1:36">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5"/>
      <c r="AG749" s="8"/>
      <c r="AJ749" s="8"/>
    </row>
    <row r="750" spans="1:36">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5"/>
      <c r="AG750" s="8"/>
      <c r="AJ750" s="8"/>
    </row>
    <row r="751" spans="1:36">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5"/>
      <c r="AG751" s="8"/>
      <c r="AJ751" s="8"/>
    </row>
    <row r="752" spans="1:36">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5"/>
      <c r="AG752" s="8"/>
      <c r="AJ752" s="8"/>
    </row>
    <row r="753" spans="1:36">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5"/>
      <c r="AG753" s="8"/>
      <c r="AJ753" s="8"/>
    </row>
    <row r="754" spans="1:36">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5"/>
      <c r="AG754" s="8"/>
      <c r="AJ754" s="8"/>
    </row>
    <row r="755" spans="1:36">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5"/>
      <c r="AG755" s="8"/>
      <c r="AJ755" s="8"/>
    </row>
    <row r="756" spans="1:36">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5"/>
      <c r="AG756" s="8"/>
      <c r="AJ756" s="8"/>
    </row>
    <row r="757" spans="1:36">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5"/>
      <c r="AG757" s="8"/>
      <c r="AJ757" s="8"/>
    </row>
    <row r="758" spans="1:36">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5"/>
      <c r="AG758" s="8"/>
      <c r="AJ758" s="8"/>
    </row>
    <row r="759" spans="1:36">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5"/>
      <c r="AG759" s="8"/>
      <c r="AJ759" s="8"/>
    </row>
    <row r="760" spans="1:36">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5"/>
      <c r="AG760" s="8"/>
      <c r="AJ760" s="8"/>
    </row>
    <row r="761" spans="1:36">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5"/>
      <c r="AG761" s="8"/>
      <c r="AJ761" s="8"/>
    </row>
    <row r="762" spans="1:36">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5"/>
      <c r="AG762" s="8"/>
      <c r="AJ762" s="8"/>
    </row>
    <row r="763" spans="1:36">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5"/>
      <c r="AG763" s="8"/>
      <c r="AJ763" s="8"/>
    </row>
    <row r="764" spans="1:36">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5"/>
      <c r="AG764" s="8"/>
      <c r="AJ764" s="8"/>
    </row>
    <row r="765" spans="1:36">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5"/>
      <c r="AG765" s="8"/>
      <c r="AJ765" s="8"/>
    </row>
    <row r="766" spans="1:36">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5"/>
      <c r="AG766" s="8"/>
      <c r="AJ766" s="8"/>
    </row>
    <row r="767" spans="1:36">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5"/>
      <c r="AG767" s="8"/>
      <c r="AJ767" s="8"/>
    </row>
    <row r="768" spans="1:36">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5"/>
      <c r="AG768" s="8"/>
      <c r="AJ768" s="8"/>
    </row>
    <row r="769" spans="1:36">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5"/>
      <c r="AG769" s="8"/>
      <c r="AJ769" s="8"/>
    </row>
    <row r="770" spans="1:36">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5"/>
      <c r="AG770" s="8"/>
      <c r="AJ770" s="8"/>
    </row>
    <row r="771" spans="1:36">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5"/>
      <c r="AG771" s="8"/>
      <c r="AJ771" s="8"/>
    </row>
    <row r="772" spans="1:36">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5"/>
      <c r="AG772" s="8"/>
      <c r="AJ772" s="8"/>
    </row>
    <row r="773" spans="1:36">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5"/>
      <c r="AG773" s="8"/>
      <c r="AJ773" s="8"/>
    </row>
    <row r="774" spans="1:36">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5"/>
      <c r="AG774" s="8"/>
      <c r="AJ774" s="8"/>
    </row>
    <row r="775" spans="1:36">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5"/>
      <c r="AG775" s="8"/>
      <c r="AJ775" s="8"/>
    </row>
    <row r="776" spans="1:36">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5"/>
      <c r="AG776" s="8"/>
      <c r="AJ776" s="8"/>
    </row>
    <row r="777" spans="1:36">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5"/>
      <c r="AG777" s="8"/>
      <c r="AJ777" s="8"/>
    </row>
    <row r="778" spans="1:36">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5"/>
      <c r="AG778" s="8"/>
      <c r="AJ778" s="8"/>
    </row>
    <row r="779" spans="1:36">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5"/>
      <c r="AG779" s="8"/>
      <c r="AJ779" s="8"/>
    </row>
    <row r="780" spans="1:36">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5"/>
      <c r="AG780" s="8"/>
      <c r="AJ780" s="8"/>
    </row>
    <row r="781" spans="1:36">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5"/>
      <c r="AG781" s="8"/>
      <c r="AJ781" s="8"/>
    </row>
    <row r="782" spans="1:36">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5"/>
      <c r="AG782" s="8"/>
      <c r="AJ782" s="8"/>
    </row>
    <row r="783" spans="1:36">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5"/>
      <c r="AG783" s="8"/>
      <c r="AJ783" s="8"/>
    </row>
    <row r="784" spans="1:36">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5"/>
      <c r="AG784" s="8"/>
      <c r="AJ784" s="8"/>
    </row>
    <row r="785" spans="1:36">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5"/>
      <c r="AG785" s="8"/>
      <c r="AJ785" s="8"/>
    </row>
    <row r="786" spans="1:36">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5"/>
      <c r="AG786" s="8"/>
      <c r="AJ786" s="8"/>
    </row>
    <row r="787" spans="1:36">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5"/>
      <c r="AG787" s="8"/>
      <c r="AJ787" s="8"/>
    </row>
    <row r="788" spans="1:36">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5"/>
      <c r="AG788" s="8"/>
      <c r="AJ788" s="8"/>
    </row>
    <row r="789" spans="1:36">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5"/>
      <c r="AG789" s="8"/>
      <c r="AJ789" s="8"/>
    </row>
    <row r="790" spans="1:36">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5"/>
      <c r="AG790" s="8"/>
      <c r="AJ790" s="8"/>
    </row>
    <row r="791" spans="1:36">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5"/>
      <c r="AG791" s="8"/>
      <c r="AJ791" s="8"/>
    </row>
    <row r="792" spans="1:36">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5"/>
      <c r="AG792" s="8"/>
      <c r="AJ792" s="8"/>
    </row>
    <row r="793" spans="1:36">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5"/>
      <c r="AG793" s="8"/>
      <c r="AJ793" s="8"/>
    </row>
    <row r="794" spans="1:36">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5"/>
      <c r="AG794" s="8"/>
      <c r="AJ794" s="8"/>
    </row>
    <row r="795" spans="1:36">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5"/>
      <c r="AG795" s="8"/>
      <c r="AJ795" s="8"/>
    </row>
    <row r="796" spans="1:36">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5"/>
      <c r="AG796" s="8"/>
      <c r="AJ796" s="8"/>
    </row>
    <row r="797" spans="1:36">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5"/>
      <c r="AG797" s="8"/>
      <c r="AJ797" s="8"/>
    </row>
    <row r="798" spans="1:36">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5"/>
      <c r="AG798" s="8"/>
      <c r="AJ798" s="8"/>
    </row>
    <row r="799" spans="1:36">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5"/>
      <c r="AG799" s="8"/>
      <c r="AJ799" s="8"/>
    </row>
    <row r="800" spans="1:36">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5"/>
      <c r="AG800" s="8"/>
      <c r="AJ800" s="8"/>
    </row>
    <row r="801" spans="1:36">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5"/>
      <c r="AG801" s="8"/>
      <c r="AJ801" s="8"/>
    </row>
    <row r="802" spans="1:36">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5"/>
      <c r="AG802" s="8"/>
      <c r="AJ802" s="8"/>
    </row>
    <row r="803" spans="1:36">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5"/>
      <c r="AG803" s="8"/>
      <c r="AJ803" s="8"/>
    </row>
    <row r="804" spans="1:36">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5"/>
      <c r="AG804" s="8"/>
      <c r="AJ804" s="8"/>
    </row>
    <row r="805" spans="1:36">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5"/>
      <c r="AG805" s="8"/>
      <c r="AJ805" s="8"/>
    </row>
    <row r="806" spans="1:36">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5"/>
      <c r="AG806" s="8"/>
      <c r="AJ806" s="8"/>
    </row>
    <row r="807" spans="1:36">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5"/>
      <c r="AG807" s="8"/>
      <c r="AJ807" s="8"/>
    </row>
    <row r="808" spans="1:36">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5"/>
      <c r="AG808" s="8"/>
      <c r="AJ808" s="8"/>
    </row>
    <row r="809" spans="1:36">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5"/>
      <c r="AG809" s="8"/>
      <c r="AJ809" s="8"/>
    </row>
    <row r="810" spans="1:36">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5"/>
      <c r="AG810" s="8"/>
      <c r="AJ810" s="8"/>
    </row>
    <row r="811" spans="1:36">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5"/>
      <c r="AG811" s="8"/>
      <c r="AJ811" s="8"/>
    </row>
    <row r="812" spans="1:36">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5"/>
      <c r="AG812" s="8"/>
      <c r="AJ812" s="8"/>
    </row>
    <row r="813" spans="1:36">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5"/>
      <c r="AG813" s="8"/>
      <c r="AJ813" s="8"/>
    </row>
    <row r="814" spans="1:36">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5"/>
      <c r="AG814" s="8"/>
      <c r="AJ814" s="8"/>
    </row>
    <row r="815" spans="1:36">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5"/>
      <c r="AG815" s="8"/>
      <c r="AJ815" s="8"/>
    </row>
    <row r="816" spans="1:36">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5"/>
      <c r="AG816" s="8"/>
      <c r="AJ816" s="8"/>
    </row>
    <row r="817" spans="1:36">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5"/>
      <c r="AG817" s="8"/>
      <c r="AJ817" s="8"/>
    </row>
    <row r="818" spans="1:36">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5"/>
      <c r="AG818" s="8"/>
      <c r="AJ818" s="8"/>
    </row>
    <row r="819" spans="1:36">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5"/>
      <c r="AG819" s="8"/>
      <c r="AJ819" s="8"/>
    </row>
    <row r="820" spans="1:36">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5"/>
      <c r="AG820" s="8"/>
      <c r="AJ820" s="8"/>
    </row>
    <row r="821" spans="1:36">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5"/>
      <c r="AG821" s="8"/>
      <c r="AJ821" s="8"/>
    </row>
    <row r="822" spans="1:36">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5"/>
      <c r="AG822" s="8"/>
      <c r="AJ822" s="8"/>
    </row>
    <row r="823" spans="1:36">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5"/>
      <c r="AG823" s="8"/>
      <c r="AJ823" s="8"/>
    </row>
    <row r="824" spans="1:36">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5"/>
      <c r="AG824" s="8"/>
      <c r="AJ824" s="8"/>
    </row>
    <row r="825" spans="1:36">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5"/>
      <c r="AG825" s="8"/>
      <c r="AJ825" s="8"/>
    </row>
    <row r="826" spans="1:36">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5"/>
      <c r="AG826" s="8"/>
      <c r="AJ826" s="8"/>
    </row>
    <row r="827" spans="1:36">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5"/>
      <c r="AG827" s="8"/>
      <c r="AJ827" s="8"/>
    </row>
    <row r="828" spans="1:36">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5"/>
      <c r="AG828" s="8"/>
      <c r="AJ828" s="8"/>
    </row>
    <row r="829" spans="1:36">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5"/>
      <c r="AG829" s="8"/>
      <c r="AJ829" s="8"/>
    </row>
    <row r="830" spans="1:36">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5"/>
      <c r="AG830" s="8"/>
      <c r="AJ830" s="8"/>
    </row>
    <row r="831" spans="1:36">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5"/>
      <c r="AG831" s="8"/>
      <c r="AJ831" s="8"/>
    </row>
    <row r="832" spans="1:36">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5"/>
      <c r="AG832" s="8"/>
      <c r="AJ832" s="8"/>
    </row>
    <row r="833" spans="1:36">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5"/>
      <c r="AG833" s="8"/>
      <c r="AJ833" s="8"/>
    </row>
    <row r="834" spans="1:36">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5"/>
      <c r="AG834" s="8"/>
      <c r="AJ834" s="8"/>
    </row>
    <row r="835" spans="1:36">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5"/>
      <c r="AG835" s="8"/>
      <c r="AJ835" s="8"/>
    </row>
    <row r="836" spans="1:36">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5"/>
      <c r="AG836" s="8"/>
      <c r="AJ836" s="8"/>
    </row>
    <row r="837" spans="1:36">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5"/>
      <c r="AG837" s="8"/>
      <c r="AJ837" s="8"/>
    </row>
    <row r="838" spans="1:36">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5"/>
      <c r="AG838" s="8"/>
      <c r="AJ838" s="8"/>
    </row>
    <row r="839" spans="1:36">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5"/>
      <c r="AG839" s="8"/>
      <c r="AJ839" s="8"/>
    </row>
    <row r="840" spans="1:36">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5"/>
      <c r="AG840" s="8"/>
      <c r="AJ840" s="8"/>
    </row>
    <row r="841" spans="1:36">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5"/>
      <c r="AG841" s="8"/>
      <c r="AJ841" s="8"/>
    </row>
    <row r="842" spans="1:36">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5"/>
      <c r="AG842" s="8"/>
      <c r="AJ842" s="8"/>
    </row>
    <row r="843" spans="1:36">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5"/>
      <c r="AG843" s="8"/>
      <c r="AJ843" s="8"/>
    </row>
    <row r="844" spans="1:36">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5"/>
      <c r="AG844" s="8"/>
      <c r="AJ844" s="8"/>
    </row>
    <row r="845" spans="1:36">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5"/>
      <c r="AG845" s="8"/>
      <c r="AJ845" s="8"/>
    </row>
    <row r="846" spans="1:36">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5"/>
      <c r="AG846" s="8"/>
      <c r="AJ846" s="8"/>
    </row>
    <row r="847" spans="1:36">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5"/>
      <c r="AG847" s="8"/>
      <c r="AJ847" s="8"/>
    </row>
    <row r="848" spans="1:36">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5"/>
      <c r="AG848" s="8"/>
      <c r="AJ848" s="8"/>
    </row>
    <row r="849" spans="1:36">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5"/>
      <c r="AG849" s="8"/>
      <c r="AJ849" s="8"/>
    </row>
    <row r="850" spans="1:36">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5"/>
      <c r="AG850" s="8"/>
      <c r="AJ850" s="8"/>
    </row>
    <row r="851" spans="1:36">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5"/>
      <c r="AG851" s="8"/>
      <c r="AJ851" s="8"/>
    </row>
    <row r="852" spans="1:36">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5"/>
      <c r="AG852" s="8"/>
      <c r="AJ852" s="8"/>
    </row>
    <row r="853" spans="1:36">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5"/>
      <c r="AG853" s="8"/>
      <c r="AJ853" s="8"/>
    </row>
    <row r="854" spans="1:36">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5"/>
      <c r="AG854" s="8"/>
      <c r="AJ854" s="8"/>
    </row>
    <row r="855" spans="1:36">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5"/>
      <c r="AG855" s="8"/>
      <c r="AJ855" s="8"/>
    </row>
    <row r="856" spans="1:36">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5"/>
      <c r="AG856" s="8"/>
      <c r="AJ856" s="8"/>
    </row>
    <row r="857" spans="1:36">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5"/>
      <c r="AG857" s="8"/>
      <c r="AJ857" s="8"/>
    </row>
    <row r="858" spans="1:36">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5"/>
      <c r="AG858" s="8"/>
      <c r="AJ858" s="8"/>
    </row>
    <row r="859" spans="1:36">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5"/>
      <c r="AG859" s="8"/>
      <c r="AJ859" s="8"/>
    </row>
    <row r="860" spans="1:36">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5"/>
      <c r="AG860" s="8"/>
      <c r="AJ860" s="8"/>
    </row>
    <row r="861" spans="1:36">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5"/>
      <c r="AG861" s="8"/>
      <c r="AJ861" s="8"/>
    </row>
    <row r="862" spans="1:36">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5"/>
      <c r="AG862" s="8"/>
      <c r="AJ862" s="8"/>
    </row>
    <row r="863" spans="1:36">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5"/>
      <c r="AG863" s="8"/>
      <c r="AJ863" s="8"/>
    </row>
    <row r="864" spans="1:36">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5"/>
      <c r="AG864" s="8"/>
      <c r="AJ864" s="8"/>
    </row>
    <row r="865" spans="1:36">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5"/>
      <c r="AG865" s="8"/>
      <c r="AJ865" s="8"/>
    </row>
    <row r="866" spans="1:36">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5"/>
      <c r="AG866" s="8"/>
      <c r="AJ866" s="8"/>
    </row>
    <row r="867" spans="1:36">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5"/>
      <c r="AG867" s="8"/>
      <c r="AJ867" s="8"/>
    </row>
    <row r="868" spans="1:36">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5"/>
      <c r="AG868" s="8"/>
      <c r="AJ868" s="8"/>
    </row>
    <row r="869" spans="1:36">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5"/>
      <c r="AG869" s="8"/>
      <c r="AJ869" s="8"/>
    </row>
    <row r="870" spans="1:36">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5"/>
      <c r="AG870" s="8"/>
      <c r="AJ870" s="8"/>
    </row>
    <row r="871" spans="1:36">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5"/>
      <c r="AG871" s="8"/>
      <c r="AJ871" s="8"/>
    </row>
    <row r="872" spans="1:36">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5"/>
      <c r="AG872" s="8"/>
      <c r="AJ872" s="8"/>
    </row>
    <row r="873" spans="1:36">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5"/>
      <c r="AG873" s="8"/>
      <c r="AJ873" s="8"/>
    </row>
    <row r="874" spans="1:36">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5"/>
      <c r="AG874" s="8"/>
      <c r="AJ874" s="8"/>
    </row>
    <row r="875" spans="1:36">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5"/>
      <c r="AG875" s="8"/>
      <c r="AJ875" s="8"/>
    </row>
    <row r="876" spans="1:36">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5"/>
      <c r="AG876" s="8"/>
      <c r="AJ876" s="8"/>
    </row>
    <row r="877" spans="1:36">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5"/>
      <c r="AG877" s="8"/>
      <c r="AJ877" s="8"/>
    </row>
    <row r="878" spans="1:36">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5"/>
      <c r="AG878" s="8"/>
      <c r="AJ878" s="8"/>
    </row>
    <row r="879" spans="1:36">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5"/>
      <c r="AG879" s="8"/>
      <c r="AJ879" s="8"/>
    </row>
    <row r="880" spans="1:36">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5"/>
      <c r="AG880" s="8"/>
      <c r="AJ880" s="8"/>
    </row>
    <row r="881" spans="1:36">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5"/>
      <c r="AG881" s="8"/>
      <c r="AJ881" s="8"/>
    </row>
    <row r="882" spans="1:36">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5"/>
      <c r="AG882" s="8"/>
      <c r="AJ882" s="8"/>
    </row>
    <row r="883" spans="1:36">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5"/>
      <c r="AG883" s="8"/>
      <c r="AJ883" s="8"/>
    </row>
    <row r="884" spans="1:36">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5"/>
      <c r="AG884" s="8"/>
      <c r="AJ884" s="8"/>
    </row>
    <row r="885" spans="1:36">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5"/>
      <c r="AG885" s="8"/>
      <c r="AJ885" s="8"/>
    </row>
    <row r="886" spans="1:36">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5"/>
      <c r="AG886" s="8"/>
      <c r="AJ886" s="8"/>
    </row>
    <row r="887" spans="1:36">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5"/>
      <c r="AG887" s="8"/>
      <c r="AJ887" s="8"/>
    </row>
    <row r="888" spans="1:36">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5"/>
      <c r="AG888" s="8"/>
      <c r="AJ888" s="8"/>
    </row>
    <row r="889" spans="1:36">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5"/>
      <c r="AG889" s="8"/>
      <c r="AJ889" s="8"/>
    </row>
    <row r="890" spans="1:36">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5"/>
      <c r="AG890" s="8"/>
      <c r="AJ890" s="8"/>
    </row>
    <row r="891" spans="1:36">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5"/>
      <c r="AG891" s="8"/>
      <c r="AJ891" s="8"/>
    </row>
    <row r="892" spans="1:36">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5"/>
      <c r="AG892" s="8"/>
      <c r="AJ892" s="8"/>
    </row>
    <row r="893" spans="1:36">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5"/>
      <c r="AG893" s="8"/>
      <c r="AJ893" s="8"/>
    </row>
    <row r="894" spans="1:36">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5"/>
      <c r="AG894" s="8"/>
      <c r="AJ894" s="8"/>
    </row>
    <row r="895" spans="1:36">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5"/>
      <c r="AG895" s="8"/>
      <c r="AJ895" s="8"/>
    </row>
    <row r="896" spans="1:36">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5"/>
      <c r="AG896" s="8"/>
      <c r="AJ896" s="8"/>
    </row>
    <row r="897" spans="1:36">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5"/>
      <c r="AG897" s="8"/>
      <c r="AJ897" s="8"/>
    </row>
    <row r="898" spans="1:36">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5"/>
      <c r="AG898" s="8"/>
      <c r="AJ898" s="8"/>
    </row>
    <row r="899" spans="1:36">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5"/>
      <c r="AG899" s="8"/>
      <c r="AJ899" s="8"/>
    </row>
    <row r="900" spans="1:36">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5"/>
      <c r="AG900" s="8"/>
      <c r="AJ900" s="8"/>
    </row>
    <row r="901" spans="1:36">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5"/>
      <c r="AG901" s="8"/>
      <c r="AJ901" s="8"/>
    </row>
    <row r="902" spans="1:36">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5"/>
      <c r="AG902" s="8"/>
      <c r="AJ902" s="8"/>
    </row>
    <row r="903" spans="1:36">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5"/>
      <c r="AG903" s="8"/>
      <c r="AJ903" s="8"/>
    </row>
    <row r="904" spans="1:36">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5"/>
      <c r="AG904" s="8"/>
      <c r="AJ904" s="8"/>
    </row>
    <row r="905" spans="1:36">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5"/>
      <c r="AG905" s="8"/>
      <c r="AJ905" s="8"/>
    </row>
    <row r="906" spans="1:36">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5"/>
      <c r="AG906" s="8"/>
      <c r="AJ906" s="8"/>
    </row>
    <row r="907" spans="1:36">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5"/>
      <c r="AG907" s="8"/>
      <c r="AJ907" s="8"/>
    </row>
    <row r="908" spans="1:36">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5"/>
      <c r="AG908" s="8"/>
      <c r="AJ908" s="8"/>
    </row>
    <row r="909" spans="1:36">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5"/>
      <c r="AG909" s="8"/>
      <c r="AJ909" s="8"/>
    </row>
    <row r="910" spans="1:36">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5"/>
      <c r="AG910" s="8"/>
      <c r="AJ910" s="8"/>
    </row>
    <row r="911" spans="1:36">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5"/>
      <c r="AG911" s="8"/>
      <c r="AJ911" s="8"/>
    </row>
    <row r="912" spans="1:36">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5"/>
      <c r="AG912" s="8"/>
      <c r="AJ912" s="8"/>
    </row>
    <row r="913" spans="1:36">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5"/>
      <c r="AG913" s="8"/>
      <c r="AJ913" s="8"/>
    </row>
    <row r="914" spans="1:36">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5"/>
      <c r="AG914" s="8"/>
      <c r="AJ914" s="8"/>
    </row>
    <row r="915" spans="1:36">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5"/>
      <c r="AG915" s="8"/>
      <c r="AJ915" s="8"/>
    </row>
    <row r="916" spans="1:36">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5"/>
      <c r="AG916" s="8"/>
      <c r="AJ916" s="8"/>
    </row>
    <row r="917" spans="1:36">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5"/>
      <c r="AG917" s="8"/>
      <c r="AJ917" s="8"/>
    </row>
    <row r="918" spans="1:36">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5"/>
      <c r="AG918" s="8"/>
      <c r="AJ918" s="8"/>
    </row>
    <row r="919" spans="1:36">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5"/>
      <c r="AG919" s="8"/>
      <c r="AJ919" s="8"/>
    </row>
    <row r="920" spans="1:36">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5"/>
      <c r="AG920" s="8"/>
      <c r="AJ920" s="8"/>
    </row>
    <row r="921" spans="1:36">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5"/>
      <c r="AG921" s="8"/>
      <c r="AJ921" s="8"/>
    </row>
    <row r="922" spans="1:36">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5"/>
      <c r="AG922" s="8"/>
      <c r="AJ922" s="8"/>
    </row>
    <row r="923" spans="1:36">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5"/>
      <c r="AG923" s="8"/>
      <c r="AJ923" s="8"/>
    </row>
    <row r="924" spans="1:36">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5"/>
      <c r="AG924" s="8"/>
      <c r="AJ924" s="8"/>
    </row>
    <row r="925" spans="1:36">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5"/>
      <c r="AG925" s="8"/>
      <c r="AJ925" s="8"/>
    </row>
    <row r="926" spans="1:36">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5"/>
      <c r="AG926" s="8"/>
      <c r="AJ926" s="8"/>
    </row>
    <row r="927" spans="1:36">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5"/>
      <c r="AG927" s="8"/>
      <c r="AJ927" s="8"/>
    </row>
    <row r="928" spans="1:36">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5"/>
      <c r="AG928" s="8"/>
      <c r="AJ928" s="8"/>
    </row>
    <row r="929" spans="1:36">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5"/>
      <c r="AG929" s="8"/>
      <c r="AJ929" s="8"/>
    </row>
    <row r="930" spans="1:36">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5"/>
      <c r="AG930" s="8"/>
      <c r="AJ930" s="8"/>
    </row>
    <row r="931" spans="1:36">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5"/>
      <c r="AG931" s="8"/>
      <c r="AJ931" s="8"/>
    </row>
    <row r="932" spans="1:36">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5"/>
      <c r="AG932" s="8"/>
      <c r="AJ932" s="8"/>
    </row>
    <row r="933" spans="1:36">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5"/>
      <c r="AG933" s="8"/>
      <c r="AJ933" s="8"/>
    </row>
    <row r="934" spans="1:36">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5"/>
      <c r="AG934" s="8"/>
      <c r="AJ934" s="8"/>
    </row>
    <row r="935" spans="1:36">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5"/>
      <c r="AG935" s="8"/>
      <c r="AJ935" s="8"/>
    </row>
    <row r="936" spans="1:36">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5"/>
      <c r="AG936" s="8"/>
      <c r="AJ936" s="8"/>
    </row>
    <row r="937" spans="1:36">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5"/>
      <c r="AG937" s="8"/>
      <c r="AJ937" s="8"/>
    </row>
    <row r="938" spans="1:36">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5"/>
      <c r="AG938" s="8"/>
      <c r="AJ938" s="8"/>
    </row>
    <row r="939" spans="1:36">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5"/>
      <c r="AG939" s="8"/>
      <c r="AJ939" s="8"/>
    </row>
    <row r="940" spans="1:36">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5"/>
      <c r="AG940" s="8"/>
      <c r="AJ940" s="8"/>
    </row>
    <row r="941" spans="1:36">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5"/>
      <c r="AG941" s="8"/>
      <c r="AJ941" s="8"/>
    </row>
    <row r="942" spans="1:36">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5"/>
      <c r="AG942" s="8"/>
      <c r="AJ942" s="8"/>
    </row>
    <row r="943" spans="1:36">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5"/>
      <c r="AG943" s="8"/>
      <c r="AJ943" s="8"/>
    </row>
    <row r="944" spans="1:36">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5"/>
      <c r="AG944" s="8"/>
      <c r="AJ944" s="8"/>
    </row>
    <row r="945" spans="1:36">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5"/>
      <c r="AG945" s="8"/>
      <c r="AJ945" s="8"/>
    </row>
    <row r="946" spans="1:36">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5"/>
      <c r="AG946" s="8"/>
      <c r="AJ946" s="8"/>
    </row>
    <row r="947" spans="1:36">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5"/>
      <c r="AG947" s="8"/>
      <c r="AJ947" s="8"/>
    </row>
    <row r="948" spans="1:36">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5"/>
      <c r="AG948" s="8"/>
      <c r="AJ948" s="8"/>
    </row>
    <row r="949" spans="1:36">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5"/>
      <c r="AG949" s="8"/>
      <c r="AJ949" s="8"/>
    </row>
    <row r="950" spans="1:36">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5"/>
      <c r="AG950" s="8"/>
      <c r="AJ950" s="8"/>
    </row>
    <row r="951" spans="1:36">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5"/>
      <c r="AG951" s="8"/>
      <c r="AJ951" s="8"/>
    </row>
    <row r="952" spans="1:36">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5"/>
      <c r="AG952" s="8"/>
      <c r="AJ952" s="8"/>
    </row>
    <row r="953" spans="1:36">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5"/>
      <c r="AG953" s="8"/>
      <c r="AJ953" s="8"/>
    </row>
    <row r="954" spans="1:36">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5"/>
      <c r="AG954" s="8"/>
      <c r="AJ954" s="8"/>
    </row>
    <row r="955" spans="1:36">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5"/>
      <c r="AG955" s="8"/>
      <c r="AJ955" s="8"/>
    </row>
    <row r="956" spans="1:36">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5"/>
      <c r="AG956" s="8"/>
      <c r="AJ956" s="8"/>
    </row>
    <row r="957" spans="1:36">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5"/>
      <c r="AG957" s="8"/>
      <c r="AJ957" s="8"/>
    </row>
    <row r="958" spans="1:36">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5"/>
      <c r="AG958" s="8"/>
      <c r="AJ958" s="8"/>
    </row>
    <row r="959" spans="1:36">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5"/>
      <c r="AG959" s="8"/>
      <c r="AJ959" s="8"/>
    </row>
    <row r="960" spans="1:36">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5"/>
      <c r="AG960" s="8"/>
      <c r="AJ960" s="8"/>
    </row>
    <row r="961" spans="1:36">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5"/>
      <c r="AG961" s="8"/>
      <c r="AJ961" s="8"/>
    </row>
    <row r="962" spans="1:36">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5"/>
      <c r="AG962" s="8"/>
      <c r="AJ962" s="8"/>
    </row>
    <row r="963" spans="1:36">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5"/>
      <c r="AG963" s="8"/>
      <c r="AJ963" s="8"/>
    </row>
    <row r="964" spans="1:36">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5"/>
      <c r="AG964" s="8"/>
      <c r="AJ964" s="8"/>
    </row>
    <row r="965" spans="1:36">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5"/>
      <c r="AG965" s="8"/>
      <c r="AJ965" s="8"/>
    </row>
    <row r="966" spans="1:36">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5"/>
      <c r="AG966" s="8"/>
      <c r="AJ966" s="8"/>
    </row>
    <row r="967" spans="1:36">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5"/>
      <c r="AG967" s="8"/>
      <c r="AJ967" s="8"/>
    </row>
    <row r="968" spans="1:36">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5"/>
      <c r="AG968" s="8"/>
      <c r="AJ968" s="8"/>
    </row>
    <row r="969" spans="1:36">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5"/>
      <c r="AG969" s="8"/>
      <c r="AJ969" s="8"/>
    </row>
    <row r="970" spans="1:36">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5"/>
      <c r="AG970" s="8"/>
      <c r="AJ970" s="8"/>
    </row>
    <row r="971" spans="1:36">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5"/>
      <c r="AG971" s="8"/>
      <c r="AJ971" s="8"/>
    </row>
    <row r="972" spans="1:36">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5"/>
      <c r="AG972" s="8"/>
      <c r="AJ972" s="8"/>
    </row>
    <row r="973" spans="1:36">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5"/>
      <c r="AG973" s="8"/>
      <c r="AJ973" s="8"/>
    </row>
    <row r="974" spans="1:36">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5"/>
      <c r="AG974" s="8"/>
      <c r="AJ974" s="8"/>
    </row>
    <row r="975" spans="1:36">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5"/>
      <c r="AG975" s="8"/>
      <c r="AJ975" s="8"/>
    </row>
    <row r="976" spans="1:36">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5"/>
      <c r="AG976" s="8"/>
      <c r="AJ976" s="8"/>
    </row>
    <row r="977" spans="1:36">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5"/>
      <c r="AG977" s="8"/>
      <c r="AJ977" s="8"/>
    </row>
    <row r="978" spans="1:36">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5"/>
      <c r="AG978" s="8"/>
      <c r="AJ978" s="8"/>
    </row>
    <row r="979" spans="1:36">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5"/>
      <c r="AG979" s="8"/>
      <c r="AJ979" s="8"/>
    </row>
    <row r="980" spans="1:36">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5"/>
      <c r="AG980" s="8"/>
      <c r="AJ980" s="8"/>
    </row>
    <row r="981" spans="1:36">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5"/>
      <c r="AG981" s="8"/>
      <c r="AJ981" s="8"/>
    </row>
    <row r="982" spans="1:36">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5"/>
      <c r="AG982" s="8"/>
      <c r="AJ982" s="8"/>
    </row>
    <row r="983" spans="1:36">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5"/>
      <c r="AG983" s="8"/>
      <c r="AJ983" s="8"/>
    </row>
    <row r="984" spans="1:36">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5"/>
      <c r="AG984" s="8"/>
      <c r="AJ984" s="8"/>
    </row>
    <row r="985" spans="1:36">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5"/>
      <c r="AG985" s="8"/>
      <c r="AJ985" s="8"/>
    </row>
    <row r="986" spans="1:36">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5"/>
      <c r="AG986" s="8"/>
      <c r="AJ986" s="8"/>
    </row>
    <row r="987" spans="1:36">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5"/>
      <c r="AG987" s="8"/>
      <c r="AJ987" s="8"/>
    </row>
    <row r="988" spans="1:36">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5"/>
      <c r="AG988" s="8"/>
      <c r="AJ988" s="8"/>
    </row>
    <row r="989" spans="1:36">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5"/>
      <c r="AG989" s="8"/>
      <c r="AJ989" s="8"/>
    </row>
    <row r="990" spans="1:36">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5"/>
      <c r="AG990" s="8"/>
      <c r="AJ990" s="8"/>
    </row>
    <row r="991" spans="1:36">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5"/>
      <c r="AG991" s="8"/>
      <c r="AJ991" s="8"/>
    </row>
    <row r="992" spans="1:36">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5"/>
      <c r="AG992" s="8"/>
      <c r="AJ992" s="8"/>
    </row>
    <row r="993" spans="1:36">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5"/>
      <c r="AG993" s="8"/>
      <c r="AJ993" s="8"/>
    </row>
    <row r="994" spans="1:36">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5"/>
      <c r="AG994" s="8"/>
      <c r="AJ994" s="8"/>
    </row>
    <row r="995" spans="1:36">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5"/>
      <c r="AG995" s="8"/>
      <c r="AJ995" s="8"/>
    </row>
    <row r="996" spans="1:36">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5"/>
      <c r="AG996" s="8"/>
      <c r="AJ996" s="8"/>
    </row>
    <row r="997" spans="1:36">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5"/>
      <c r="AG997" s="8"/>
      <c r="AJ997" s="8"/>
    </row>
    <row r="998" spans="1:36">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5"/>
      <c r="AG998" s="8"/>
      <c r="AJ998" s="8"/>
    </row>
    <row r="999" spans="1:36">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5"/>
      <c r="AG999" s="8"/>
      <c r="AJ999" s="8"/>
    </row>
    <row r="1000" spans="1:36">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5"/>
      <c r="AG1000" s="8"/>
      <c r="AJ1000" s="8"/>
    </row>
    <row r="1001" spans="1:36">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5"/>
      <c r="AG1001" s="8"/>
      <c r="AJ1001" s="8"/>
    </row>
    <row r="1002" spans="1:36">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5"/>
      <c r="AG1002" s="8"/>
      <c r="AJ1002" s="8"/>
    </row>
    <row r="1003" spans="1:36">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5"/>
      <c r="AG1003" s="8"/>
      <c r="AJ1003" s="8"/>
    </row>
    <row r="1004" spans="1:36">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5"/>
      <c r="AG1004" s="8"/>
      <c r="AJ1004" s="8"/>
    </row>
    <row r="1005" spans="1:36">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5"/>
      <c r="AG1005" s="8"/>
      <c r="AJ1005" s="8"/>
    </row>
    <row r="1006" spans="1:36">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5"/>
      <c r="AG1006" s="8"/>
      <c r="AJ1006" s="8"/>
    </row>
    <row r="1007" spans="1:36">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5"/>
      <c r="AG1007" s="8"/>
      <c r="AJ1007" s="8"/>
    </row>
    <row r="1008" spans="1:36">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5"/>
      <c r="AG1008" s="8"/>
      <c r="AJ1008" s="8"/>
    </row>
    <row r="1009" spans="1:36">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5"/>
      <c r="AG1009" s="8"/>
      <c r="AJ1009" s="8"/>
    </row>
    <row r="1010" spans="1:36">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5"/>
      <c r="AG1010" s="8"/>
      <c r="AJ1010" s="8"/>
    </row>
    <row r="1011" spans="1:36">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5"/>
      <c r="AG1011" s="8"/>
      <c r="AJ1011" s="8"/>
    </row>
    <row r="1012" spans="1:36">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5"/>
      <c r="AG1012" s="8"/>
      <c r="AJ1012" s="8"/>
    </row>
    <row r="1013" spans="1:36">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5"/>
      <c r="AG1013" s="8"/>
      <c r="AJ1013" s="8"/>
    </row>
    <row r="1014" spans="1:36">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5"/>
      <c r="AG1014" s="8"/>
      <c r="AJ1014" s="8"/>
    </row>
    <row r="1015" spans="1:36">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5"/>
      <c r="AG1015" s="8"/>
      <c r="AJ1015" s="8"/>
    </row>
    <row r="1016" spans="1:36">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5"/>
      <c r="AG1016" s="8"/>
      <c r="AJ1016" s="8"/>
    </row>
    <row r="1017" spans="1:36">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5"/>
      <c r="AG1017" s="8"/>
      <c r="AJ1017" s="8"/>
    </row>
    <row r="1018" spans="1:36">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5"/>
      <c r="AG1018" s="8"/>
      <c r="AJ1018" s="8"/>
    </row>
    <row r="1019" spans="1:36">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5"/>
      <c r="AG1019" s="8"/>
      <c r="AJ1019" s="8"/>
    </row>
    <row r="1020" spans="1:36">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5"/>
      <c r="AG1020" s="8"/>
      <c r="AJ1020" s="8"/>
    </row>
    <row r="1021" spans="1:36">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5"/>
      <c r="AG1021" s="8"/>
      <c r="AJ1021" s="8"/>
    </row>
    <row r="1022" spans="1:36">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5"/>
      <c r="AG1022" s="8"/>
      <c r="AJ1022" s="8"/>
    </row>
    <row r="1023" spans="1:36">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5"/>
      <c r="AG1023" s="8"/>
      <c r="AJ1023" s="8"/>
    </row>
    <row r="1024" spans="1:36">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5"/>
      <c r="AG1024" s="8"/>
      <c r="AJ1024" s="8"/>
    </row>
    <row r="1025" spans="1:36">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5"/>
      <c r="AG1025" s="8"/>
      <c r="AJ1025" s="8"/>
    </row>
    <row r="1026" spans="1:36">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5"/>
      <c r="AG1026" s="8"/>
      <c r="AJ1026" s="8"/>
    </row>
    <row r="1027" spans="1:36">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5"/>
      <c r="AG1027" s="8"/>
      <c r="AJ1027" s="8"/>
    </row>
    <row r="1028" spans="1:36">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5"/>
      <c r="AG1028" s="8"/>
      <c r="AJ1028" s="8"/>
    </row>
    <row r="1029" spans="1:36">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5"/>
      <c r="AG1029" s="8"/>
      <c r="AJ1029" s="8"/>
    </row>
    <row r="1030" spans="1:36">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5"/>
      <c r="AG1030" s="8"/>
      <c r="AJ1030" s="8"/>
    </row>
    <row r="1031" spans="1:36">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5"/>
      <c r="AG1031" s="8"/>
      <c r="AJ1031" s="8"/>
    </row>
    <row r="1032" spans="1:36">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5"/>
      <c r="AG1032" s="8"/>
      <c r="AJ1032" s="8"/>
    </row>
    <row r="1033" spans="1:36">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5"/>
      <c r="AG1033" s="8"/>
      <c r="AJ1033" s="8"/>
    </row>
    <row r="1034" spans="1:36">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5"/>
      <c r="AG1034" s="8"/>
      <c r="AJ1034" s="8"/>
    </row>
    <row r="1035" spans="1:36">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5"/>
      <c r="AG1035" s="8"/>
      <c r="AJ1035" s="8"/>
    </row>
    <row r="1036" spans="1:36">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5"/>
      <c r="AG1036" s="8"/>
      <c r="AJ1036" s="8"/>
    </row>
    <row r="1037" spans="1:36">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5"/>
      <c r="AG1037" s="8"/>
      <c r="AJ1037" s="8"/>
    </row>
    <row r="1038" spans="1:36">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5"/>
      <c r="AG1038" s="8"/>
      <c r="AJ1038" s="8"/>
    </row>
    <row r="1039" spans="1:36">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5"/>
      <c r="AG1039" s="8"/>
      <c r="AJ1039" s="8"/>
    </row>
    <row r="1040" spans="1:36">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5"/>
      <c r="AG1040" s="8"/>
      <c r="AJ1040" s="8"/>
    </row>
    <row r="1041" spans="1:36">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5"/>
      <c r="AG1041" s="8"/>
      <c r="AJ1041" s="8"/>
    </row>
    <row r="1042" spans="1:36">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5"/>
      <c r="AG1042" s="8"/>
      <c r="AJ1042" s="8"/>
    </row>
    <row r="1043" spans="1:36">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5"/>
      <c r="AG1043" s="8"/>
      <c r="AJ1043" s="8"/>
    </row>
    <row r="1044" spans="1:36">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5"/>
      <c r="AG1044" s="8"/>
      <c r="AJ1044" s="8"/>
    </row>
    <row r="1045" spans="1:36">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5"/>
      <c r="AG1045" s="8"/>
      <c r="AJ1045" s="8"/>
    </row>
    <row r="1046" spans="1:36">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5"/>
      <c r="AG1046" s="8"/>
      <c r="AJ1046" s="8"/>
    </row>
    <row r="1047" spans="1:36">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5"/>
      <c r="AG1047" s="8"/>
      <c r="AJ1047" s="8"/>
    </row>
    <row r="1048" spans="1:36">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5"/>
      <c r="AG1048" s="8"/>
      <c r="AJ1048" s="8"/>
    </row>
    <row r="1049" spans="1:36">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5"/>
      <c r="AG1049" s="8"/>
      <c r="AJ1049" s="8"/>
    </row>
    <row r="1050" spans="1:36">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5"/>
      <c r="AG1050" s="8"/>
      <c r="AJ1050" s="8"/>
    </row>
    <row r="1051" spans="1:36">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5"/>
      <c r="AG1051" s="8"/>
      <c r="AJ1051" s="8"/>
    </row>
    <row r="1052" spans="1:36">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5"/>
      <c r="AG1052" s="8"/>
      <c r="AJ1052" s="8"/>
    </row>
    <row r="1053" spans="1:36">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5"/>
      <c r="AG1053" s="8"/>
      <c r="AJ1053" s="8"/>
    </row>
    <row r="1054" spans="1:36">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5"/>
      <c r="AG1054" s="8"/>
      <c r="AJ1054" s="8"/>
    </row>
    <row r="1055" spans="1:36">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5"/>
      <c r="AG1055" s="8"/>
      <c r="AJ1055" s="8"/>
    </row>
    <row r="1056" spans="1:36">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5"/>
      <c r="AG1056" s="8"/>
      <c r="AJ1056" s="8"/>
    </row>
    <row r="1057" spans="1:36">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5"/>
      <c r="AG1057" s="8"/>
      <c r="AJ1057" s="8"/>
    </row>
    <row r="1058" spans="1:36">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5"/>
      <c r="AG1058" s="8"/>
      <c r="AJ1058" s="8"/>
    </row>
    <row r="1059" spans="1:36">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5"/>
      <c r="AG1059" s="8"/>
      <c r="AJ1059" s="8"/>
    </row>
    <row r="1060" spans="1:36">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5"/>
      <c r="AG1060" s="8"/>
      <c r="AJ1060" s="8"/>
    </row>
    <row r="1061" spans="1:36">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5"/>
      <c r="AG1061" s="8"/>
      <c r="AJ1061" s="8"/>
    </row>
    <row r="1062" spans="1:36">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5"/>
      <c r="AG1062" s="8"/>
      <c r="AJ1062" s="8"/>
    </row>
    <row r="1063" spans="1:36">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5"/>
      <c r="AG1063" s="8"/>
      <c r="AJ1063" s="8"/>
    </row>
    <row r="1064" spans="1:36">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5"/>
      <c r="AG1064" s="8"/>
      <c r="AJ1064" s="8"/>
    </row>
    <row r="1065" spans="1:36">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5"/>
      <c r="AG1065" s="8"/>
      <c r="AJ1065" s="8"/>
    </row>
    <row r="1066" spans="1:36">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5"/>
      <c r="AG1066" s="8"/>
      <c r="AJ1066" s="8"/>
    </row>
    <row r="1067" spans="1:36">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5"/>
      <c r="AG1067" s="8"/>
      <c r="AJ1067" s="8"/>
    </row>
    <row r="1068" spans="1:36">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5"/>
      <c r="AG1068" s="8"/>
      <c r="AJ1068" s="8"/>
    </row>
    <row r="1069" spans="1:36">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5"/>
      <c r="AG1069" s="8"/>
      <c r="AJ1069" s="8"/>
    </row>
    <row r="1070" spans="1:36">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5"/>
      <c r="AG1070" s="8"/>
      <c r="AJ1070" s="8"/>
    </row>
    <row r="1071" spans="1:36">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5"/>
      <c r="AG1071" s="8"/>
      <c r="AJ1071" s="8"/>
    </row>
    <row r="1072" spans="1:36">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5"/>
      <c r="AG1072" s="8"/>
      <c r="AJ1072" s="8"/>
    </row>
    <row r="1073" spans="1:36">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5"/>
      <c r="AG1073" s="8"/>
      <c r="AJ1073" s="8"/>
    </row>
    <row r="1074" spans="1:36">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5"/>
      <c r="AG1074" s="8"/>
      <c r="AJ1074" s="8"/>
    </row>
    <row r="1075" spans="1:36">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5"/>
      <c r="AG1075" s="8"/>
      <c r="AJ1075" s="8"/>
    </row>
    <row r="1076" spans="1:36">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5"/>
      <c r="AG1076" s="8"/>
      <c r="AJ1076" s="8"/>
    </row>
    <row r="1077" spans="1:36">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5"/>
      <c r="AG1077" s="8"/>
      <c r="AJ1077" s="8"/>
    </row>
    <row r="1078" spans="1:36">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5"/>
      <c r="AG1078" s="8"/>
      <c r="AJ1078" s="8"/>
    </row>
    <row r="1079" spans="1:36">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5"/>
      <c r="AG1079" s="8"/>
      <c r="AJ1079" s="8"/>
    </row>
    <row r="1080" spans="1:36">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5"/>
      <c r="AG1080" s="8"/>
      <c r="AJ1080" s="8"/>
    </row>
    <row r="1081" spans="1:36">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5"/>
      <c r="AG1081" s="8"/>
      <c r="AJ1081" s="8"/>
    </row>
    <row r="1082" spans="1:36">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5"/>
      <c r="AG1082" s="8"/>
      <c r="AJ1082" s="8"/>
    </row>
    <row r="1083" spans="1:36">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5"/>
      <c r="AG1083" s="8"/>
      <c r="AJ1083" s="8"/>
    </row>
    <row r="1084" spans="1:36">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5"/>
      <c r="AG1084" s="8"/>
      <c r="AJ1084" s="8"/>
    </row>
    <row r="1085" spans="1:36">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5"/>
      <c r="AG1085" s="8"/>
      <c r="AJ1085" s="8"/>
    </row>
    <row r="1086" spans="1:36">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5"/>
      <c r="AG1086" s="8"/>
      <c r="AJ1086" s="8"/>
    </row>
    <row r="1087" spans="1:36">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5"/>
      <c r="AG1087" s="8"/>
      <c r="AJ1087" s="8"/>
    </row>
    <row r="1088" spans="1:36">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5"/>
      <c r="AG1088" s="8"/>
      <c r="AJ1088" s="8"/>
    </row>
    <row r="1089" spans="1:36">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5"/>
      <c r="AG1089" s="8"/>
      <c r="AJ1089" s="8"/>
    </row>
    <row r="1090" spans="1:36">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5"/>
      <c r="AG1090" s="8"/>
      <c r="AJ1090" s="8"/>
    </row>
    <row r="1091" spans="1:36">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5"/>
      <c r="AG1091" s="8"/>
      <c r="AJ1091" s="8"/>
    </row>
    <row r="1092" spans="1:36">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5"/>
      <c r="AG1092" s="8"/>
      <c r="AJ1092" s="8"/>
    </row>
    <row r="1093" spans="1:36">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5"/>
      <c r="AG1093" s="8"/>
      <c r="AJ1093" s="8"/>
    </row>
    <row r="1094" spans="1:36">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5"/>
      <c r="AG1094" s="8"/>
      <c r="AJ1094" s="8"/>
    </row>
    <row r="1095" spans="1:36">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5"/>
      <c r="AG1095" s="8"/>
      <c r="AJ1095" s="8"/>
    </row>
    <row r="1096" spans="1:36">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5"/>
      <c r="AG1096" s="8"/>
      <c r="AJ1096" s="8"/>
    </row>
    <row r="1097" spans="1:36">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5"/>
      <c r="AG1097" s="8"/>
      <c r="AJ1097" s="8"/>
    </row>
    <row r="1098" spans="1:36">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5"/>
      <c r="AG1098" s="8"/>
      <c r="AJ1098" s="8"/>
    </row>
    <row r="1099" spans="1:36">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5"/>
      <c r="AG1099" s="8"/>
      <c r="AJ1099" s="8"/>
    </row>
    <row r="1100" spans="1:36">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5"/>
      <c r="AG1100" s="8"/>
      <c r="AJ1100" s="8"/>
    </row>
    <row r="1101" spans="1:36">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5"/>
      <c r="AG1101" s="8"/>
      <c r="AJ1101" s="8"/>
    </row>
    <row r="1102" spans="1:36">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5"/>
      <c r="AG1102" s="8"/>
      <c r="AJ1102" s="8"/>
    </row>
    <row r="1103" spans="1:36">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5"/>
      <c r="AG1103" s="8"/>
      <c r="AJ1103" s="8"/>
    </row>
    <row r="1104" spans="1:36">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5"/>
      <c r="AG1104" s="8"/>
      <c r="AJ1104" s="8"/>
    </row>
    <row r="1105" spans="1:36">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5"/>
      <c r="AG1105" s="8"/>
      <c r="AJ1105" s="8"/>
    </row>
    <row r="1106" spans="1:36">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5"/>
      <c r="AG1106" s="8"/>
      <c r="AJ1106" s="8"/>
    </row>
    <row r="1107" spans="1:36">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5"/>
      <c r="AG1107" s="8"/>
      <c r="AJ1107" s="8"/>
    </row>
    <row r="1108" spans="1:36">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5"/>
      <c r="AG1108" s="8"/>
      <c r="AJ1108" s="8"/>
    </row>
    <row r="1109" spans="1:36">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5"/>
      <c r="AG1109" s="8"/>
      <c r="AJ1109" s="8"/>
    </row>
    <row r="1110" spans="1:36">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5"/>
      <c r="AG1110" s="8"/>
      <c r="AJ1110" s="8"/>
    </row>
    <row r="1111" spans="1:36">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5"/>
      <c r="AG1111" s="8"/>
      <c r="AJ1111" s="8"/>
    </row>
    <row r="1112" spans="1:36">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5"/>
      <c r="AG1112" s="8"/>
      <c r="AJ1112" s="8"/>
    </row>
    <row r="1113" spans="1:36">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5"/>
      <c r="AG1113" s="8"/>
      <c r="AJ1113" s="8"/>
    </row>
    <row r="1114" spans="1:36">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5"/>
      <c r="AG1114" s="8"/>
      <c r="AJ1114" s="8"/>
    </row>
    <row r="1115" spans="1:36">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5"/>
      <c r="AG1115" s="8"/>
      <c r="AJ1115" s="8"/>
    </row>
    <row r="1116" spans="1:36">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5"/>
      <c r="AG1116" s="8"/>
      <c r="AJ1116" s="8"/>
    </row>
    <row r="1117" spans="1:36">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5"/>
      <c r="AG1117" s="8"/>
      <c r="AJ1117" s="8"/>
    </row>
    <row r="1118" spans="1:36">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5"/>
      <c r="AG1118" s="8"/>
      <c r="AJ1118" s="8"/>
    </row>
    <row r="1119" spans="1:36">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5"/>
      <c r="AG1119" s="8"/>
      <c r="AJ1119" s="8"/>
    </row>
    <row r="1120" spans="1:36">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5"/>
      <c r="AG1120" s="8"/>
      <c r="AJ1120" s="8"/>
    </row>
    <row r="1121" spans="1:36">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5"/>
      <c r="AG1121" s="8"/>
      <c r="AJ1121" s="8"/>
    </row>
    <row r="1122" spans="1:36">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5"/>
      <c r="AG1122" s="8"/>
      <c r="AJ1122" s="8"/>
    </row>
    <row r="1123" spans="1:36">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5"/>
      <c r="AG1123" s="8"/>
      <c r="AJ1123" s="8"/>
    </row>
    <row r="1124" spans="1:36">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5"/>
      <c r="AG1124" s="8"/>
      <c r="AJ1124" s="8"/>
    </row>
    <row r="1125" spans="1:36">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5"/>
      <c r="AG1125" s="8"/>
      <c r="AJ1125" s="8"/>
    </row>
    <row r="1126" spans="1:36">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5"/>
      <c r="AG1126" s="8"/>
      <c r="AJ1126" s="8"/>
    </row>
    <row r="1127" spans="1:36">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5"/>
      <c r="AG1127" s="8"/>
      <c r="AJ1127" s="8"/>
    </row>
    <row r="1128" spans="1:36">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5"/>
      <c r="AG1128" s="8"/>
      <c r="AJ1128" s="8"/>
    </row>
    <row r="1129" spans="1:36">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5"/>
      <c r="AG1129" s="8"/>
      <c r="AJ1129" s="8"/>
    </row>
    <row r="1130" spans="1:36">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5"/>
      <c r="AG1130" s="8"/>
      <c r="AJ1130" s="8"/>
    </row>
    <row r="1131" spans="1:36">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5"/>
      <c r="AG1131" s="8"/>
      <c r="AJ1131" s="8"/>
    </row>
    <row r="1132" spans="1:36">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5"/>
      <c r="AG1132" s="8"/>
      <c r="AJ1132" s="8"/>
    </row>
    <row r="1133" spans="1:36">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5"/>
      <c r="AG1133" s="8"/>
      <c r="AJ1133" s="8"/>
    </row>
    <row r="1134" spans="1:36">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5"/>
      <c r="AG1134" s="8"/>
      <c r="AJ1134" s="8"/>
    </row>
    <row r="1135" spans="1:36">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5"/>
      <c r="AG1135" s="8"/>
      <c r="AJ1135" s="8"/>
    </row>
    <row r="1136" spans="1:36">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5"/>
      <c r="AG1136" s="8"/>
      <c r="AJ1136" s="8"/>
    </row>
    <row r="1137" spans="1:36">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5"/>
      <c r="AG1137" s="8"/>
      <c r="AJ1137" s="8"/>
    </row>
    <row r="1138" spans="1:36">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5"/>
      <c r="AG1138" s="8"/>
      <c r="AJ1138" s="8"/>
    </row>
    <row r="1139" spans="1:36">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5"/>
      <c r="AG1139" s="8"/>
      <c r="AJ1139" s="8"/>
    </row>
    <row r="1140" spans="1:36">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5"/>
      <c r="AG1140" s="8"/>
      <c r="AJ1140" s="8"/>
    </row>
    <row r="1141" spans="1:36">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5"/>
      <c r="AG1141" s="8"/>
      <c r="AJ1141" s="8"/>
    </row>
    <row r="1142" spans="1:36">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5"/>
      <c r="AG1142" s="8"/>
      <c r="AJ1142" s="8"/>
    </row>
    <row r="1143" spans="1:36">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5"/>
      <c r="AG1143" s="8"/>
      <c r="AJ1143" s="8"/>
    </row>
    <row r="1144" spans="1:36">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5"/>
      <c r="AG1144" s="8"/>
      <c r="AJ1144" s="8"/>
    </row>
    <row r="1145" spans="1:36">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5"/>
      <c r="AG1145" s="8"/>
      <c r="AJ1145" s="8"/>
    </row>
    <row r="1146" spans="1:36">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5"/>
      <c r="AG1146" s="8"/>
      <c r="AJ1146" s="8"/>
    </row>
    <row r="1147" spans="1:36">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5"/>
      <c r="AG1147" s="8"/>
      <c r="AJ1147" s="8"/>
    </row>
    <row r="1148" spans="1:36">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5"/>
      <c r="AG1148" s="8"/>
      <c r="AJ1148" s="8"/>
    </row>
    <row r="1149" spans="1:36">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5"/>
      <c r="AG1149" s="8"/>
      <c r="AJ1149" s="8"/>
    </row>
    <row r="1150" spans="1:36">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5"/>
      <c r="AG1150" s="8"/>
      <c r="AJ1150" s="8"/>
    </row>
    <row r="1151" spans="1:36">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5"/>
      <c r="AG1151" s="8"/>
      <c r="AJ1151" s="8"/>
    </row>
    <row r="1152" spans="1:36">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5"/>
      <c r="AG1152" s="8"/>
      <c r="AJ1152" s="8"/>
    </row>
    <row r="1153" spans="1:36">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5"/>
      <c r="AG1153" s="8"/>
      <c r="AJ1153" s="8"/>
    </row>
    <row r="1154" spans="1:36">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5"/>
      <c r="AG1154" s="8"/>
      <c r="AJ1154" s="8"/>
    </row>
    <row r="1155" spans="1:36">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5"/>
      <c r="AG1155" s="8"/>
      <c r="AJ1155" s="8"/>
    </row>
    <row r="1156" spans="1:36">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5"/>
      <c r="AG1156" s="8"/>
      <c r="AJ1156" s="8"/>
    </row>
    <row r="1157" spans="1:36">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5"/>
      <c r="AG1157" s="8"/>
      <c r="AJ1157" s="8"/>
    </row>
    <row r="1158" spans="1:36">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5"/>
      <c r="AG1158" s="8"/>
      <c r="AJ1158" s="8"/>
    </row>
    <row r="1159" spans="1:36">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5"/>
      <c r="AG1159" s="8"/>
      <c r="AJ1159" s="8"/>
    </row>
    <row r="1160" spans="1:36">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5"/>
      <c r="AG1160" s="8"/>
      <c r="AJ1160" s="8"/>
    </row>
    <row r="1161" spans="1:36">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5"/>
      <c r="AG1161" s="8"/>
      <c r="AJ1161" s="8"/>
    </row>
    <row r="1162" spans="1:36">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5"/>
      <c r="AG1162" s="8"/>
      <c r="AJ1162" s="8"/>
    </row>
    <row r="1163" spans="1:36">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5"/>
      <c r="AG1163" s="8"/>
      <c r="AJ1163" s="8"/>
    </row>
    <row r="1164" spans="1:36">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5"/>
      <c r="AG1164" s="8"/>
      <c r="AJ1164" s="8"/>
    </row>
    <row r="1165" spans="1:36">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5"/>
      <c r="AG1165" s="8"/>
      <c r="AJ1165" s="8"/>
    </row>
    <row r="1166" spans="1:36">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5"/>
      <c r="AG1166" s="8"/>
      <c r="AJ1166" s="8"/>
    </row>
    <row r="1167" spans="1:36">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5"/>
      <c r="AG1167" s="8"/>
      <c r="AJ1167" s="8"/>
    </row>
    <row r="1168" spans="1:36">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5"/>
      <c r="AG1168" s="8"/>
      <c r="AJ1168" s="8"/>
    </row>
    <row r="1169" spans="1:36">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5"/>
      <c r="AG1169" s="8"/>
      <c r="AJ1169" s="8"/>
    </row>
    <row r="1170" spans="1:36">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5"/>
      <c r="AG1170" s="8"/>
      <c r="AJ1170" s="8"/>
    </row>
    <row r="1171" spans="1:36">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5"/>
      <c r="AG1171" s="8"/>
      <c r="AJ1171" s="8"/>
    </row>
    <row r="1172" spans="1:36">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5"/>
      <c r="AG1172" s="8"/>
      <c r="AJ1172" s="8"/>
    </row>
    <row r="1173" spans="1:36">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5"/>
      <c r="AG1173" s="8"/>
      <c r="AJ1173" s="8"/>
    </row>
    <row r="1174" spans="1:36">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5"/>
      <c r="AG1174" s="8"/>
      <c r="AJ1174" s="8"/>
    </row>
    <row r="1175" spans="1:36">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5"/>
      <c r="AG1175" s="8"/>
      <c r="AJ1175" s="8"/>
    </row>
    <row r="1176" spans="1:36">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5"/>
      <c r="AG1176" s="8"/>
      <c r="AJ1176" s="8"/>
    </row>
    <row r="1177" spans="1:36">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5"/>
      <c r="AG1177" s="8"/>
      <c r="AJ1177" s="8"/>
    </row>
    <row r="1178" spans="1:36">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5"/>
      <c r="AG1178" s="8"/>
      <c r="AJ1178" s="8"/>
    </row>
    <row r="1179" spans="1:36">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5"/>
      <c r="AG1179" s="8"/>
      <c r="AJ1179" s="8"/>
    </row>
    <row r="1180" spans="1:36">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5"/>
      <c r="AG1180" s="8"/>
      <c r="AJ1180" s="8"/>
    </row>
    <row r="1181" spans="1:36">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5"/>
      <c r="AG1181" s="8"/>
      <c r="AJ1181" s="8"/>
    </row>
    <row r="1182" spans="1:36">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5"/>
      <c r="AG1182" s="8"/>
      <c r="AJ1182" s="8"/>
    </row>
    <row r="1183" spans="1:36">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5"/>
      <c r="AG1183" s="8"/>
      <c r="AJ1183" s="8"/>
    </row>
    <row r="1184" spans="1:36">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5"/>
      <c r="AG1184" s="8"/>
      <c r="AJ1184" s="8"/>
    </row>
    <row r="1185" spans="1:36">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5"/>
      <c r="AG1185" s="8"/>
      <c r="AJ1185" s="8"/>
    </row>
    <row r="1186" spans="1:36">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5"/>
      <c r="AG1186" s="8"/>
      <c r="AJ1186" s="8"/>
    </row>
    <row r="1187" spans="1:36">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5"/>
      <c r="AG1187" s="8"/>
      <c r="AJ1187" s="8"/>
    </row>
    <row r="1188" spans="1:36">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5"/>
      <c r="AG1188" s="8"/>
      <c r="AJ1188" s="8"/>
    </row>
    <row r="1189" spans="1:36">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5"/>
      <c r="AG1189" s="8"/>
      <c r="AJ1189" s="8"/>
    </row>
    <row r="1190" spans="1:36">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5"/>
      <c r="AG1190" s="8"/>
      <c r="AJ1190" s="8"/>
    </row>
    <row r="1191" spans="1:36">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5"/>
      <c r="AG1191" s="8"/>
      <c r="AJ1191" s="8"/>
    </row>
    <row r="1192" spans="1:36">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5"/>
      <c r="AG1192" s="8"/>
      <c r="AJ1192" s="8"/>
    </row>
    <row r="1193" spans="1:36">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5"/>
      <c r="AG1193" s="8"/>
      <c r="AJ1193" s="8"/>
    </row>
    <row r="1194" spans="1:36">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5"/>
      <c r="AG1194" s="8"/>
      <c r="AJ1194" s="8"/>
    </row>
    <row r="1195" spans="1:36">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5"/>
      <c r="AG1195" s="8"/>
      <c r="AJ1195" s="8"/>
    </row>
    <row r="1196" spans="1:36">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5"/>
      <c r="AG1196" s="8"/>
      <c r="AJ1196" s="8"/>
    </row>
    <row r="1197" spans="1:36">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5"/>
      <c r="AG1197" s="8"/>
      <c r="AJ1197" s="8"/>
    </row>
    <row r="1198" spans="1:36">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5"/>
      <c r="AG1198" s="8"/>
      <c r="AJ1198" s="8"/>
    </row>
    <row r="1199" spans="1:36">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5"/>
      <c r="AG1199" s="8"/>
      <c r="AJ1199" s="8"/>
    </row>
    <row r="1200" spans="1:36">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5"/>
      <c r="AG1200" s="8"/>
      <c r="AJ1200" s="8"/>
    </row>
    <row r="1201" spans="1:36">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5"/>
      <c r="AG1201" s="8"/>
      <c r="AJ1201" s="8"/>
    </row>
    <row r="1202" spans="1:36">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5"/>
      <c r="AG1202" s="8"/>
      <c r="AJ1202" s="8"/>
    </row>
    <row r="1203" spans="1:36">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5"/>
      <c r="AG1203" s="8"/>
      <c r="AJ1203" s="8"/>
    </row>
    <row r="1204" spans="1:36">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5"/>
      <c r="AG1204" s="8"/>
      <c r="AJ1204" s="8"/>
    </row>
    <row r="1205" spans="1:36">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5"/>
      <c r="AG1205" s="8"/>
      <c r="AJ1205" s="8"/>
    </row>
    <row r="1206" spans="1:36">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5"/>
      <c r="AG1206" s="8"/>
      <c r="AJ1206" s="8"/>
    </row>
    <row r="1207" spans="1:36">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5"/>
      <c r="AG1207" s="8"/>
      <c r="AJ1207" s="8"/>
    </row>
    <row r="1208" spans="1:36">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5"/>
      <c r="AG1208" s="8"/>
      <c r="AJ1208" s="8"/>
    </row>
    <row r="1209" spans="1:36">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5"/>
      <c r="AG1209" s="8"/>
      <c r="AJ1209" s="8"/>
    </row>
    <row r="1210" spans="1:36">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5"/>
      <c r="AG1210" s="8"/>
      <c r="AJ1210" s="8"/>
    </row>
    <row r="1211" spans="1:36">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5"/>
      <c r="AG1211" s="8"/>
      <c r="AJ1211" s="8"/>
    </row>
    <row r="1212" spans="1:36">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5"/>
      <c r="AG1212" s="8"/>
      <c r="AJ1212" s="8"/>
    </row>
    <row r="1213" spans="1:36">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5"/>
      <c r="AG1213" s="8"/>
      <c r="AJ1213" s="8"/>
    </row>
    <row r="1214" spans="1:36">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5"/>
      <c r="AG1214" s="8"/>
      <c r="AJ1214" s="8"/>
    </row>
    <row r="1215" spans="1:36">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5"/>
      <c r="AG1215" s="8"/>
      <c r="AJ1215" s="8"/>
    </row>
    <row r="1216" spans="1:36">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5"/>
      <c r="AG1216" s="8"/>
      <c r="AJ1216" s="8"/>
    </row>
    <row r="1217" spans="1:36">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5"/>
      <c r="AG1217" s="8"/>
      <c r="AJ1217" s="8"/>
    </row>
    <row r="1218" spans="1:36">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5"/>
      <c r="AG1218" s="8"/>
      <c r="AJ1218" s="8"/>
    </row>
    <row r="1219" spans="1:36">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5"/>
      <c r="AG1219" s="8"/>
      <c r="AJ1219" s="8"/>
    </row>
    <row r="1220" spans="1:36">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5"/>
      <c r="AG1220" s="8"/>
      <c r="AJ1220" s="8"/>
    </row>
    <row r="1221" spans="1:36">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5"/>
      <c r="AG1221" s="8"/>
      <c r="AJ1221" s="8"/>
    </row>
    <row r="1222" spans="1:36">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5"/>
      <c r="AG1222" s="8"/>
      <c r="AJ1222" s="8"/>
    </row>
    <row r="1223" spans="1:36">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5"/>
      <c r="AG1223" s="8"/>
      <c r="AJ1223" s="8"/>
    </row>
    <row r="1224" spans="1:36">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5"/>
      <c r="AG1224" s="8"/>
      <c r="AJ1224" s="8"/>
    </row>
    <row r="1225" spans="1:36">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5"/>
      <c r="AG1225" s="8"/>
      <c r="AJ1225" s="8"/>
    </row>
    <row r="1226" spans="1:36">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5"/>
      <c r="AG1226" s="8"/>
      <c r="AJ1226" s="8"/>
    </row>
    <row r="1227" spans="1:36">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5"/>
      <c r="AG1227" s="8"/>
      <c r="AJ1227" s="8"/>
    </row>
    <row r="1228" spans="1:36">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5"/>
      <c r="AG1228" s="8"/>
      <c r="AJ1228" s="8"/>
    </row>
    <row r="1229" spans="1:36">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5"/>
      <c r="AG1229" s="8"/>
      <c r="AJ1229" s="8"/>
    </row>
    <row r="1230" spans="1:36">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5"/>
      <c r="AG1230" s="8"/>
      <c r="AJ1230" s="8"/>
    </row>
    <row r="1231" spans="1:36">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5"/>
      <c r="AG1231" s="8"/>
      <c r="AJ1231" s="8"/>
    </row>
    <row r="1232" spans="1:36">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5"/>
      <c r="AG1232" s="8"/>
      <c r="AJ1232" s="8"/>
    </row>
    <row r="1233" spans="1:36">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5"/>
      <c r="AG1233" s="8"/>
      <c r="AJ1233" s="8"/>
    </row>
    <row r="1234" spans="1:36">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5"/>
      <c r="AG1234" s="8"/>
      <c r="AJ1234" s="8"/>
    </row>
    <row r="1235" spans="1:36">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5"/>
      <c r="AG1235" s="8"/>
      <c r="AJ1235" s="8"/>
    </row>
    <row r="1236" spans="1:36">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5"/>
      <c r="AG1236" s="8"/>
      <c r="AJ1236" s="8"/>
    </row>
    <row r="1237" spans="1:36">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5"/>
      <c r="AG1237" s="8"/>
      <c r="AJ1237" s="8"/>
    </row>
    <row r="1238" spans="1:36">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5"/>
      <c r="AG1238" s="8"/>
      <c r="AJ1238" s="8"/>
    </row>
    <row r="1239" spans="1:36">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5"/>
      <c r="AG1239" s="8"/>
      <c r="AJ1239" s="8"/>
    </row>
    <row r="1240" spans="1:36">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5"/>
      <c r="AG1240" s="8"/>
      <c r="AJ1240" s="8"/>
    </row>
    <row r="1241" spans="1:36">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5"/>
      <c r="AG1241" s="8"/>
      <c r="AJ1241" s="8"/>
    </row>
    <row r="1242" spans="1:36">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5"/>
      <c r="AG1242" s="8"/>
      <c r="AJ1242" s="8"/>
    </row>
    <row r="1243" spans="1:36">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5"/>
      <c r="AG1243" s="8"/>
      <c r="AJ1243" s="8"/>
    </row>
    <row r="1244" spans="1:36">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5"/>
      <c r="AG1244" s="8"/>
      <c r="AJ1244" s="8"/>
    </row>
    <row r="1245" spans="1:36">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5"/>
      <c r="AG1245" s="8"/>
      <c r="AJ1245" s="8"/>
    </row>
    <row r="1246" spans="1:36">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5"/>
      <c r="AG1246" s="8"/>
      <c r="AJ1246" s="8"/>
    </row>
    <row r="1247" spans="1:36">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5"/>
      <c r="AG1247" s="8"/>
      <c r="AJ1247" s="8"/>
    </row>
    <row r="1248" spans="1:36">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5"/>
      <c r="AG1248" s="8"/>
      <c r="AJ1248" s="8"/>
    </row>
    <row r="1249" spans="1:36">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5"/>
      <c r="AG1249" s="8"/>
      <c r="AJ1249" s="8"/>
    </row>
    <row r="1250" spans="1:36">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5"/>
      <c r="AG1250" s="8"/>
      <c r="AJ1250" s="8"/>
    </row>
    <row r="1251" spans="1:36">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5"/>
      <c r="AG1251" s="8"/>
      <c r="AJ1251" s="8"/>
    </row>
    <row r="1252" spans="1:36">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5"/>
      <c r="AG1252" s="8"/>
      <c r="AJ1252" s="8"/>
    </row>
    <row r="1253" spans="1:36">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5"/>
      <c r="AG1253" s="8"/>
      <c r="AJ1253" s="8"/>
    </row>
    <row r="1254" spans="1:36">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5"/>
      <c r="AG1254" s="8"/>
      <c r="AJ1254" s="8"/>
    </row>
    <row r="1255" spans="1:36">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5"/>
      <c r="AG1255" s="8"/>
      <c r="AJ1255" s="8"/>
    </row>
    <row r="1256" spans="1:36">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5"/>
      <c r="AG1256" s="8"/>
      <c r="AJ1256" s="8"/>
    </row>
    <row r="1257" spans="1:36">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5"/>
      <c r="AG1257" s="8"/>
      <c r="AJ1257" s="8"/>
    </row>
    <row r="1258" spans="1:36">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5"/>
      <c r="AG1258" s="8"/>
      <c r="AJ1258" s="8"/>
    </row>
    <row r="1259" spans="1:36">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5"/>
      <c r="AG1259" s="8"/>
      <c r="AJ1259" s="8"/>
    </row>
    <row r="1260" spans="1:36">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5"/>
      <c r="AG1260" s="8"/>
      <c r="AJ1260" s="8"/>
    </row>
    <row r="1261" spans="1:36">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5"/>
      <c r="AG1261" s="8"/>
      <c r="AJ1261" s="8"/>
    </row>
    <row r="1262" spans="1:36">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5"/>
      <c r="AG1262" s="8"/>
      <c r="AJ1262" s="8"/>
    </row>
    <row r="1263" spans="1:36">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5"/>
      <c r="AG1263" s="8"/>
      <c r="AJ1263" s="8"/>
    </row>
    <row r="1264" spans="1:36">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5"/>
      <c r="AG1264" s="8"/>
      <c r="AJ1264" s="8"/>
    </row>
    <row r="1265" spans="1:36">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5"/>
      <c r="AG1265" s="8"/>
      <c r="AJ1265" s="8"/>
    </row>
    <row r="1266" spans="1:36">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5"/>
      <c r="AG1266" s="8"/>
      <c r="AJ1266" s="8"/>
    </row>
    <row r="1267" spans="1:36">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5"/>
      <c r="AG1267" s="8"/>
      <c r="AJ1267" s="8"/>
    </row>
    <row r="1268" spans="1:36">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5"/>
      <c r="AG1268" s="8"/>
      <c r="AJ1268" s="8"/>
    </row>
    <row r="1269" spans="1:36">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5"/>
      <c r="AG1269" s="8"/>
      <c r="AJ1269" s="8"/>
    </row>
    <row r="1270" spans="1:36">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5"/>
      <c r="AG1270" s="8"/>
      <c r="AJ1270" s="8"/>
    </row>
    <row r="1271" spans="1:36">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5"/>
      <c r="AG1271" s="8"/>
      <c r="AJ1271" s="8"/>
    </row>
    <row r="1272" spans="1:36">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5"/>
      <c r="AG1272" s="8"/>
      <c r="AJ1272" s="8"/>
    </row>
    <row r="1273" spans="1:36">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5"/>
      <c r="AG1273" s="8"/>
      <c r="AJ1273" s="8"/>
    </row>
    <row r="1274" spans="1:36">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5"/>
      <c r="AG1274" s="8"/>
      <c r="AJ1274" s="8"/>
    </row>
    <row r="1275" spans="1:36">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5"/>
      <c r="AG1275" s="8"/>
      <c r="AJ1275" s="8"/>
    </row>
    <row r="1276" spans="1:36">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5"/>
      <c r="AG1276" s="8"/>
      <c r="AJ1276" s="8"/>
    </row>
    <row r="1277" spans="1:36">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5"/>
      <c r="AG1277" s="8"/>
      <c r="AJ1277" s="8"/>
    </row>
    <row r="1278" spans="1:36">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5"/>
      <c r="AG1278" s="8"/>
      <c r="AJ1278" s="8"/>
    </row>
    <row r="1279" spans="1:36">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5"/>
      <c r="AG1279" s="8"/>
      <c r="AJ1279" s="8"/>
    </row>
    <row r="1280" spans="1:36">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5"/>
      <c r="AG1280" s="8"/>
      <c r="AJ1280" s="8"/>
    </row>
    <row r="1281" spans="1:36">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5"/>
      <c r="AG1281" s="8"/>
      <c r="AJ1281" s="8"/>
    </row>
    <row r="1282" spans="1:36">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5"/>
      <c r="AG1282" s="8"/>
      <c r="AJ1282" s="8"/>
    </row>
    <row r="1283" spans="1:36">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5"/>
      <c r="AG1283" s="8"/>
      <c r="AJ1283" s="8"/>
    </row>
    <row r="1284" spans="1:36">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5"/>
      <c r="AG1284" s="8"/>
      <c r="AJ1284" s="8"/>
    </row>
    <row r="1285" spans="1:36">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5"/>
      <c r="AG1285" s="8"/>
      <c r="AJ1285" s="8"/>
    </row>
    <row r="1286" spans="1:36">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5"/>
      <c r="AG1286" s="8"/>
      <c r="AJ1286" s="8"/>
    </row>
    <row r="1287" spans="1:36">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5"/>
      <c r="AG1287" s="8"/>
      <c r="AJ1287" s="8"/>
    </row>
    <row r="1288" spans="1:36">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5"/>
      <c r="AG1288" s="8"/>
      <c r="AJ1288" s="8"/>
    </row>
    <row r="1289" spans="1:36">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5"/>
      <c r="AG1289" s="8"/>
      <c r="AJ1289" s="8"/>
    </row>
    <row r="1290" spans="1:36">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5"/>
      <c r="AG1290" s="8"/>
      <c r="AJ1290" s="8"/>
    </row>
    <row r="1291" spans="1:36">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5"/>
      <c r="AG1291" s="8"/>
      <c r="AJ1291" s="8"/>
    </row>
    <row r="1292" spans="1:36">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5"/>
      <c r="AG1292" s="8"/>
      <c r="AJ1292" s="8"/>
    </row>
    <row r="1293" spans="1:36">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5"/>
      <c r="AG1293" s="8"/>
      <c r="AJ1293" s="8"/>
    </row>
    <row r="1294" spans="1:36">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5"/>
      <c r="AG1294" s="8"/>
      <c r="AJ1294" s="8"/>
    </row>
    <row r="1295" spans="1:36">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5"/>
      <c r="AG1295" s="8"/>
      <c r="AJ1295" s="8"/>
    </row>
    <row r="1296" spans="1:36">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5"/>
      <c r="AG1296" s="8"/>
      <c r="AJ1296" s="8"/>
    </row>
    <row r="1297" spans="1:36">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5"/>
      <c r="AG1297" s="8"/>
      <c r="AJ1297" s="8"/>
    </row>
    <row r="1298" spans="1:36">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5"/>
      <c r="AG1298" s="8"/>
      <c r="AJ1298" s="8"/>
    </row>
    <row r="1299" spans="1:36">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5"/>
      <c r="AG1299" s="8"/>
      <c r="AJ1299" s="8"/>
    </row>
    <row r="1300" spans="1:36">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5"/>
      <c r="AG1300" s="8"/>
      <c r="AJ1300" s="8"/>
    </row>
    <row r="1301" spans="1:36">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5"/>
      <c r="AG1301" s="8"/>
      <c r="AJ1301" s="8"/>
    </row>
    <row r="1302" spans="1:36">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5"/>
      <c r="AG1302" s="8"/>
      <c r="AJ1302" s="8"/>
    </row>
    <row r="1303" spans="1:36">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5"/>
      <c r="AG1303" s="8"/>
      <c r="AJ1303" s="8"/>
    </row>
    <row r="1304" spans="1:36">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5"/>
      <c r="AG1304" s="8"/>
      <c r="AJ1304" s="8"/>
    </row>
    <row r="1305" spans="1:36">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5"/>
      <c r="AG1305" s="8"/>
      <c r="AJ1305" s="8"/>
    </row>
    <row r="1306" spans="1:36">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5"/>
      <c r="AG1306" s="8"/>
      <c r="AJ1306" s="8"/>
    </row>
    <row r="1307" spans="1:36">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5"/>
      <c r="AG1307" s="8"/>
      <c r="AJ1307" s="8"/>
    </row>
    <row r="1308" spans="1:36">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5"/>
      <c r="AG1308" s="8"/>
      <c r="AJ1308" s="8"/>
    </row>
    <row r="1309" spans="1:36">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5"/>
      <c r="AG1309" s="8"/>
      <c r="AJ1309" s="8"/>
    </row>
    <row r="1310" spans="1:36">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5"/>
      <c r="AG1310" s="8"/>
      <c r="AJ1310" s="8"/>
    </row>
    <row r="1311" spans="1:36">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5"/>
      <c r="AG1311" s="8"/>
      <c r="AJ1311" s="8"/>
    </row>
    <row r="1312" spans="1:36">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5"/>
      <c r="AG1312" s="8"/>
      <c r="AJ1312" s="8"/>
    </row>
    <row r="1313" spans="1:36">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5"/>
      <c r="AG1313" s="8"/>
      <c r="AJ1313" s="8"/>
    </row>
    <row r="1314" spans="1:36">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5"/>
      <c r="AG1314" s="8"/>
      <c r="AJ1314" s="8"/>
    </row>
    <row r="1315" spans="1:36">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5"/>
      <c r="AG1315" s="8"/>
      <c r="AJ1315" s="8"/>
    </row>
    <row r="1316" spans="1:36">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5"/>
      <c r="AG1316" s="8"/>
      <c r="AJ1316" s="8"/>
    </row>
    <row r="1317" spans="1:36">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5"/>
      <c r="AG1317" s="8"/>
      <c r="AJ1317" s="8"/>
    </row>
    <row r="1318" spans="1:36">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5"/>
      <c r="AG1318" s="8"/>
      <c r="AJ1318" s="8"/>
    </row>
    <row r="1319" spans="1:36">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5"/>
      <c r="AG1319" s="8"/>
      <c r="AJ1319" s="8"/>
    </row>
    <row r="1320" spans="1:36">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5"/>
      <c r="AG1320" s="8"/>
      <c r="AJ1320" s="8"/>
    </row>
    <row r="1321" spans="1:36">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5"/>
      <c r="AG1321" s="8"/>
      <c r="AJ1321" s="8"/>
    </row>
    <row r="1322" spans="1:36">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5"/>
      <c r="AG1322" s="8"/>
      <c r="AJ1322" s="8"/>
    </row>
    <row r="1323" spans="1:36">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5"/>
      <c r="AG1323" s="8"/>
      <c r="AJ1323" s="8"/>
    </row>
    <row r="1324" spans="1:36">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5"/>
      <c r="AG1324" s="8"/>
      <c r="AJ1324" s="8"/>
    </row>
    <row r="1325" spans="1:36">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5"/>
      <c r="AG1325" s="8"/>
      <c r="AJ1325" s="8"/>
    </row>
    <row r="1326" spans="1:36">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5"/>
      <c r="AG1326" s="8"/>
      <c r="AJ1326" s="8"/>
    </row>
    <row r="1327" spans="1:36">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5"/>
      <c r="AG1327" s="8"/>
      <c r="AJ1327" s="8"/>
    </row>
    <row r="1328" spans="1:36">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5"/>
      <c r="AG1328" s="8"/>
      <c r="AJ1328" s="8"/>
    </row>
    <row r="1329" spans="1:36">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5"/>
      <c r="AG1329" s="8"/>
      <c r="AJ1329" s="8"/>
    </row>
    <row r="1330" spans="1:36">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5"/>
      <c r="AG1330" s="8"/>
      <c r="AJ1330" s="8"/>
    </row>
    <row r="1331" spans="1:36">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5"/>
      <c r="AG1331" s="8"/>
      <c r="AJ1331" s="8"/>
    </row>
    <row r="1332" spans="1:36">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5"/>
      <c r="AG1332" s="8"/>
      <c r="AJ1332" s="8"/>
    </row>
    <row r="1333" spans="1:36">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5"/>
      <c r="AG1333" s="8"/>
      <c r="AJ1333" s="8"/>
    </row>
    <row r="1334" spans="1:36">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5"/>
      <c r="AG1334" s="8"/>
      <c r="AJ1334" s="8"/>
    </row>
    <row r="1335" spans="1:36">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5"/>
      <c r="AG1335" s="8"/>
      <c r="AJ1335" s="8"/>
    </row>
    <row r="1336" spans="1:36">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5"/>
      <c r="AG1336" s="8"/>
      <c r="AJ1336" s="8"/>
    </row>
    <row r="1337" spans="1:36">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5"/>
      <c r="AG1337" s="8"/>
      <c r="AJ1337" s="8"/>
    </row>
    <row r="1338" spans="1:36">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5"/>
      <c r="AG1338" s="8"/>
      <c r="AJ1338" s="8"/>
    </row>
    <row r="1339" spans="1:36">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5"/>
      <c r="AG1339" s="8"/>
      <c r="AJ1339" s="8"/>
    </row>
    <row r="1340" spans="1:36">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5"/>
      <c r="AG1340" s="8"/>
      <c r="AJ1340" s="8"/>
    </row>
    <row r="1341" spans="1:36">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5"/>
      <c r="AG1341" s="8"/>
      <c r="AJ1341" s="8"/>
    </row>
    <row r="1342" spans="1:36">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5"/>
      <c r="AG1342" s="8"/>
      <c r="AJ1342" s="8"/>
    </row>
    <row r="1343" spans="1:36">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5"/>
      <c r="AG1343" s="8"/>
      <c r="AJ1343" s="8"/>
    </row>
    <row r="1344" spans="1:36">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5"/>
      <c r="AG1344" s="8"/>
      <c r="AJ1344" s="8"/>
    </row>
    <row r="1345" spans="1:36">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5"/>
      <c r="AG1345" s="8"/>
      <c r="AJ1345" s="8"/>
    </row>
    <row r="1346" spans="1:36">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5"/>
      <c r="AG1346" s="8"/>
      <c r="AJ1346" s="8"/>
    </row>
    <row r="1347" spans="1:36">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5"/>
      <c r="AG1347" s="8"/>
      <c r="AJ1347" s="8"/>
    </row>
    <row r="1348" spans="1:36">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5"/>
      <c r="AG1348" s="8"/>
      <c r="AJ1348" s="8"/>
    </row>
    <row r="1349" spans="1:36">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5"/>
      <c r="AG1349" s="8"/>
      <c r="AJ1349" s="8"/>
    </row>
    <row r="1350" spans="1:36">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5"/>
      <c r="AG1350" s="8"/>
      <c r="AJ1350" s="8"/>
    </row>
    <row r="1351" spans="1:36">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5"/>
      <c r="AG1351" s="8"/>
      <c r="AJ1351" s="8"/>
    </row>
    <row r="1352" spans="1:36">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5"/>
      <c r="AG1352" s="8"/>
      <c r="AJ1352" s="8"/>
    </row>
    <row r="1353" spans="1:36">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5"/>
      <c r="AG1353" s="8"/>
      <c r="AJ1353" s="8"/>
    </row>
    <row r="1354" spans="1:36">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5"/>
      <c r="AG1354" s="8"/>
      <c r="AJ1354" s="8"/>
    </row>
    <row r="1355" spans="1:36">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5"/>
      <c r="AG1355" s="8"/>
      <c r="AJ1355" s="8"/>
    </row>
    <row r="1356" spans="1:36">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5"/>
      <c r="AG1356" s="8"/>
      <c r="AJ1356" s="8"/>
    </row>
    <row r="1357" spans="1:36">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5"/>
      <c r="AG1357" s="8"/>
      <c r="AJ1357" s="8"/>
    </row>
    <row r="1358" spans="1:36">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5"/>
      <c r="AG1358" s="8"/>
      <c r="AJ1358" s="8"/>
    </row>
    <row r="1359" spans="1:36">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5"/>
      <c r="AG1359" s="8"/>
      <c r="AJ1359" s="8"/>
    </row>
    <row r="1360" spans="1:36">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5"/>
      <c r="AG1360" s="8"/>
      <c r="AJ1360" s="8"/>
    </row>
    <row r="1361" spans="1:36">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5"/>
      <c r="AG1361" s="8"/>
      <c r="AJ1361" s="8"/>
    </row>
    <row r="1362" spans="1:36">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5"/>
      <c r="AG1362" s="8"/>
      <c r="AJ1362" s="8"/>
    </row>
    <row r="1363" spans="1:36">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5"/>
      <c r="AG1363" s="8"/>
      <c r="AJ1363" s="8"/>
    </row>
    <row r="1364" spans="1:36">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5"/>
      <c r="AG1364" s="8"/>
      <c r="AJ1364" s="8"/>
    </row>
    <row r="1365" spans="1:36">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5"/>
      <c r="AG1365" s="8"/>
      <c r="AJ1365" s="8"/>
    </row>
    <row r="1366" spans="1:36">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5"/>
      <c r="AG1366" s="8"/>
      <c r="AJ1366" s="8"/>
    </row>
    <row r="1367" spans="1:36">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5"/>
      <c r="AG1367" s="8"/>
      <c r="AJ1367" s="8"/>
    </row>
    <row r="1368" spans="1:36">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5"/>
      <c r="AG1368" s="8"/>
      <c r="AJ1368" s="8"/>
    </row>
    <row r="1369" spans="1:36">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5"/>
      <c r="AG1369" s="8"/>
      <c r="AJ1369" s="8"/>
    </row>
    <row r="1370" spans="1:36">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5"/>
      <c r="AG1370" s="8"/>
      <c r="AJ1370" s="8"/>
    </row>
    <row r="1371" spans="1:36">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5"/>
      <c r="AG1371" s="8"/>
      <c r="AJ1371" s="8"/>
    </row>
    <row r="1372" spans="1:36">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5"/>
      <c r="AG1372" s="8"/>
      <c r="AJ1372" s="8"/>
    </row>
    <row r="1373" spans="1:36">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5"/>
      <c r="AG1373" s="8"/>
      <c r="AJ1373" s="8"/>
    </row>
    <row r="1374" spans="1:36">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5"/>
      <c r="AG1374" s="8"/>
      <c r="AJ1374" s="8"/>
    </row>
    <row r="1375" spans="1:36">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5"/>
      <c r="AG1375" s="8"/>
      <c r="AJ1375" s="8"/>
    </row>
    <row r="1376" spans="1:36">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5"/>
      <c r="AG1376" s="8"/>
      <c r="AJ1376" s="8"/>
    </row>
    <row r="1377" spans="1:36">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5"/>
      <c r="AG1377" s="8"/>
      <c r="AJ1377" s="8"/>
    </row>
    <row r="1378" spans="1:36">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5"/>
      <c r="AG1378" s="8"/>
      <c r="AJ1378" s="8"/>
    </row>
    <row r="1379" spans="1:36">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5"/>
      <c r="AG1379" s="8"/>
      <c r="AJ1379" s="8"/>
    </row>
    <row r="1380" spans="1:36">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5"/>
      <c r="AG1380" s="8"/>
      <c r="AJ1380" s="8"/>
    </row>
    <row r="1381" spans="1:36">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5"/>
      <c r="AG1381" s="8"/>
      <c r="AJ1381" s="8"/>
    </row>
    <row r="1382" spans="1:36">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5"/>
      <c r="AG1382" s="8"/>
      <c r="AJ1382" s="8"/>
    </row>
    <row r="1383" spans="1:36">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5"/>
      <c r="AG1383" s="8"/>
      <c r="AJ1383" s="8"/>
    </row>
    <row r="1384" spans="1:36">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5"/>
      <c r="AG1384" s="8"/>
      <c r="AJ1384" s="8"/>
    </row>
    <row r="1385" spans="1:36">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5"/>
      <c r="AG1385" s="8"/>
      <c r="AJ1385" s="8"/>
    </row>
    <row r="1386" spans="1:36">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5"/>
      <c r="AG1386" s="8"/>
      <c r="AJ1386" s="8"/>
    </row>
    <row r="1387" spans="1:36">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5"/>
      <c r="AG1387" s="8"/>
      <c r="AJ1387" s="8"/>
    </row>
    <row r="1388" spans="1:36">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5"/>
      <c r="AG1388" s="8"/>
      <c r="AJ1388" s="8"/>
    </row>
    <row r="1389" spans="1:36">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5"/>
      <c r="AG1389" s="8"/>
      <c r="AJ1389" s="8"/>
    </row>
    <row r="1390" spans="1:36">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5"/>
      <c r="AG1390" s="8"/>
      <c r="AJ1390" s="8"/>
    </row>
    <row r="1391" spans="1:36">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5"/>
      <c r="AG1391" s="8"/>
      <c r="AJ1391" s="8"/>
    </row>
    <row r="1392" spans="1:36">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5"/>
      <c r="AG1392" s="8"/>
      <c r="AJ1392" s="8"/>
    </row>
    <row r="1393" spans="1:36">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5"/>
      <c r="AG1393" s="8"/>
      <c r="AJ1393" s="8"/>
    </row>
    <row r="1394" spans="1:36">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5"/>
      <c r="AG1394" s="8"/>
      <c r="AJ1394" s="8"/>
    </row>
    <row r="1395" spans="1:36">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5"/>
      <c r="AG1395" s="8"/>
      <c r="AJ1395" s="8"/>
    </row>
    <row r="1396" spans="1:36">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5"/>
      <c r="AG1396" s="8"/>
      <c r="AJ1396" s="8"/>
    </row>
    <row r="1397" spans="1:36">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5"/>
      <c r="AG1397" s="8"/>
      <c r="AJ1397" s="8"/>
    </row>
    <row r="1398" spans="1:36">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5"/>
      <c r="AG1398" s="8"/>
      <c r="AJ1398" s="8"/>
    </row>
    <row r="1399" spans="1:36">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5"/>
      <c r="AG1399" s="8"/>
      <c r="AJ1399" s="8"/>
    </row>
    <row r="1400" spans="1:36">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5"/>
      <c r="AG1400" s="8"/>
      <c r="AJ1400" s="8"/>
    </row>
    <row r="1401" spans="1:36">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5"/>
      <c r="AG1401" s="8"/>
      <c r="AJ1401" s="8"/>
    </row>
    <row r="1402" spans="1:36">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5"/>
      <c r="AG1402" s="8"/>
      <c r="AJ1402" s="8"/>
    </row>
    <row r="1403" spans="1:36">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5"/>
      <c r="AG1403" s="8"/>
      <c r="AJ1403" s="8"/>
    </row>
    <row r="1404" spans="1:36">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5"/>
      <c r="AG1404" s="8"/>
      <c r="AJ1404" s="8"/>
    </row>
    <row r="1405" spans="1:36">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5"/>
      <c r="AG1405" s="8"/>
      <c r="AJ1405" s="8"/>
    </row>
    <row r="1406" spans="1:36">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5"/>
      <c r="AG1406" s="8"/>
      <c r="AJ1406" s="8"/>
    </row>
    <row r="1407" spans="1:36">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5"/>
      <c r="AG1407" s="8"/>
      <c r="AJ1407" s="8"/>
    </row>
    <row r="1408" spans="1:36">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5"/>
      <c r="AG1408" s="8"/>
      <c r="AJ1408" s="8"/>
    </row>
    <row r="1409" spans="1:36">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5"/>
      <c r="AG1409" s="8"/>
      <c r="AJ1409" s="8"/>
    </row>
    <row r="1410" spans="1:36">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5"/>
      <c r="AG1410" s="8"/>
      <c r="AJ1410" s="8"/>
    </row>
    <row r="1411" spans="1:36">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5"/>
      <c r="AG1411" s="8"/>
      <c r="AJ1411" s="8"/>
    </row>
    <row r="1412" spans="1:36">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5"/>
      <c r="AG1412" s="8"/>
      <c r="AJ1412" s="8"/>
    </row>
    <row r="1413" spans="1:36">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5"/>
      <c r="AG1413" s="8"/>
      <c r="AJ1413" s="8"/>
    </row>
    <row r="1414" spans="1:36">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5"/>
      <c r="AG1414" s="8"/>
      <c r="AJ1414" s="8"/>
    </row>
    <row r="1415" spans="1:36">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5"/>
      <c r="AG1415" s="8"/>
      <c r="AJ1415" s="8"/>
    </row>
    <row r="1416" spans="1:36">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5"/>
      <c r="AG1416" s="8"/>
      <c r="AJ1416" s="8"/>
    </row>
    <row r="1417" spans="1:36">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5"/>
      <c r="AG1417" s="8"/>
      <c r="AJ1417" s="8"/>
    </row>
    <row r="1418" spans="1:36">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5"/>
      <c r="AG1418" s="8"/>
      <c r="AJ1418" s="8"/>
    </row>
    <row r="1419" spans="1:36">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5"/>
      <c r="AG1419" s="8"/>
      <c r="AJ1419" s="8"/>
    </row>
    <row r="1420" spans="1:36">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5"/>
      <c r="AG1420" s="8"/>
      <c r="AJ1420" s="8"/>
    </row>
    <row r="1421" spans="1:36">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5"/>
      <c r="AG1421" s="8"/>
      <c r="AJ1421" s="8"/>
    </row>
    <row r="1422" spans="1:36">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5"/>
      <c r="AG1422" s="8"/>
      <c r="AJ1422" s="8"/>
    </row>
    <row r="1423" spans="1:36">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5"/>
      <c r="AG1423" s="8"/>
      <c r="AJ1423" s="8"/>
    </row>
    <row r="1424" spans="1:36">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5"/>
      <c r="AG1424" s="8"/>
      <c r="AJ1424" s="8"/>
    </row>
    <row r="1425" spans="1:36">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5"/>
      <c r="AG1425" s="8"/>
      <c r="AJ1425" s="8"/>
    </row>
    <row r="1426" spans="1:36">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5"/>
      <c r="AG1426" s="8"/>
      <c r="AJ1426" s="8"/>
    </row>
    <row r="1427" spans="1:36">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5"/>
      <c r="AG1427" s="8"/>
      <c r="AJ1427" s="8"/>
    </row>
    <row r="1428" spans="1:36">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5"/>
      <c r="AG1428" s="8"/>
      <c r="AJ1428" s="8"/>
    </row>
    <row r="1429" spans="1:36">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5"/>
      <c r="AG1429" s="8"/>
      <c r="AJ1429" s="8"/>
    </row>
    <row r="1430" spans="1:36">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5"/>
      <c r="AG1430" s="8"/>
      <c r="AJ1430" s="8"/>
    </row>
    <row r="1431" spans="1:36">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5"/>
      <c r="AG1431" s="8"/>
      <c r="AJ1431" s="8"/>
    </row>
    <row r="1432" spans="1:36">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5"/>
      <c r="AG1432" s="8"/>
      <c r="AJ1432" s="8"/>
    </row>
    <row r="1433" spans="1:36">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5"/>
      <c r="AG1433" s="8"/>
      <c r="AJ1433" s="8"/>
    </row>
    <row r="1434" spans="1:36">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5"/>
      <c r="AG1434" s="8"/>
      <c r="AJ1434" s="8"/>
    </row>
    <row r="1435" spans="1:36">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5"/>
      <c r="AG1435" s="8"/>
      <c r="AJ1435" s="8"/>
    </row>
    <row r="1436" spans="1:36">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5"/>
      <c r="AG1436" s="8"/>
      <c r="AJ1436" s="8"/>
    </row>
    <row r="1437" spans="1:36">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5"/>
      <c r="AG1437" s="8"/>
      <c r="AJ1437" s="8"/>
    </row>
    <row r="1438" spans="1:36">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5"/>
      <c r="AG1438" s="8"/>
      <c r="AJ1438" s="8"/>
    </row>
    <row r="1439" spans="1:36">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5"/>
      <c r="AG1439" s="8"/>
      <c r="AJ1439" s="8"/>
    </row>
    <row r="1440" spans="1:36">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5"/>
      <c r="AG1440" s="8"/>
      <c r="AJ1440" s="8"/>
    </row>
    <row r="1441" spans="1:36">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5"/>
      <c r="AG1441" s="8"/>
      <c r="AJ1441" s="8"/>
    </row>
    <row r="1442" spans="1:36">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5"/>
      <c r="AG1442" s="8"/>
      <c r="AJ1442" s="8"/>
    </row>
    <row r="1443" spans="1:36">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5"/>
      <c r="AG1443" s="8"/>
      <c r="AJ1443" s="8"/>
    </row>
    <row r="1444" spans="1:36">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5"/>
      <c r="AG1444" s="8"/>
      <c r="AJ1444" s="8"/>
    </row>
    <row r="1445" spans="1:36">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5"/>
      <c r="AG1445" s="8"/>
      <c r="AJ1445" s="8"/>
    </row>
    <row r="1446" spans="1:36">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5"/>
      <c r="AG1446" s="8"/>
      <c r="AJ1446" s="8"/>
    </row>
    <row r="1447" spans="1:36">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5"/>
      <c r="AG1447" s="8"/>
      <c r="AJ1447" s="8"/>
    </row>
    <row r="1448" spans="1:36">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5"/>
      <c r="AG1448" s="8"/>
      <c r="AJ1448" s="8"/>
    </row>
    <row r="1449" spans="1:36">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5"/>
      <c r="AG1449" s="8"/>
      <c r="AJ1449" s="8"/>
    </row>
    <row r="1450" spans="1:36">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5"/>
      <c r="AG1450" s="8"/>
      <c r="AJ1450" s="8"/>
    </row>
    <row r="1451" spans="1:36">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5"/>
      <c r="AG1451" s="8"/>
      <c r="AJ1451" s="8"/>
    </row>
    <row r="1452" spans="1:36">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5"/>
      <c r="AG1452" s="8"/>
      <c r="AJ1452" s="8"/>
    </row>
    <row r="1453" spans="1:36">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5"/>
      <c r="AG1453" s="8"/>
      <c r="AJ1453" s="8"/>
    </row>
    <row r="1454" spans="1:36">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5"/>
      <c r="AG1454" s="8"/>
      <c r="AJ1454" s="8"/>
    </row>
    <row r="1455" spans="1:36">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5"/>
      <c r="AG1455" s="8"/>
      <c r="AJ1455" s="8"/>
    </row>
    <row r="1456" spans="1:36">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5"/>
      <c r="AG1456" s="8"/>
      <c r="AJ1456" s="8"/>
    </row>
    <row r="1457" spans="1:36">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5"/>
      <c r="AG1457" s="8"/>
      <c r="AJ1457" s="8"/>
    </row>
    <row r="1458" spans="1:36">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5"/>
      <c r="AG1458" s="8"/>
      <c r="AJ1458" s="8"/>
    </row>
    <row r="1459" spans="1:36">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5"/>
      <c r="AG1459" s="8"/>
      <c r="AJ1459" s="8"/>
    </row>
    <row r="1460" spans="1:36">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5"/>
      <c r="AG1460" s="8"/>
      <c r="AJ1460" s="8"/>
    </row>
    <row r="1461" spans="1:36">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5"/>
      <c r="AG1461" s="8"/>
      <c r="AJ1461" s="8"/>
    </row>
    <row r="1462" spans="1:36">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5"/>
      <c r="AG1462" s="8"/>
      <c r="AJ1462" s="8"/>
    </row>
    <row r="1463" spans="1:36">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5"/>
      <c r="AG1463" s="8"/>
      <c r="AJ1463" s="8"/>
    </row>
    <row r="1464" spans="1:36">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5"/>
      <c r="AG1464" s="8"/>
      <c r="AJ1464" s="8"/>
    </row>
    <row r="1465" spans="1:36">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5"/>
      <c r="AG1465" s="8"/>
      <c r="AJ1465" s="8"/>
    </row>
    <row r="1466" spans="1:36">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5"/>
      <c r="AG1466" s="8"/>
      <c r="AJ1466" s="8"/>
    </row>
    <row r="1467" spans="1:36">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5"/>
      <c r="AG1467" s="8"/>
      <c r="AJ1467" s="8"/>
    </row>
    <row r="1468" spans="1:36">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5"/>
      <c r="AG1468" s="8"/>
      <c r="AJ1468" s="8"/>
    </row>
    <row r="1469" spans="1:36">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5"/>
      <c r="AG1469" s="8"/>
      <c r="AJ1469" s="8"/>
    </row>
    <row r="1470" spans="1:36">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5"/>
      <c r="AG1470" s="8"/>
      <c r="AJ1470" s="8"/>
    </row>
    <row r="1471" spans="1:36">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5"/>
      <c r="AG1471" s="8"/>
      <c r="AJ1471" s="8"/>
    </row>
    <row r="1472" spans="1:36">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5"/>
      <c r="AG1472" s="8"/>
      <c r="AJ1472" s="8"/>
    </row>
    <row r="1473" spans="1:36">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5"/>
      <c r="AG1473" s="8"/>
      <c r="AJ1473" s="8"/>
    </row>
    <row r="1474" spans="1:36">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5"/>
      <c r="AG1474" s="8"/>
      <c r="AJ1474" s="8"/>
    </row>
    <row r="1475" spans="1:36">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5"/>
      <c r="AG1475" s="8"/>
      <c r="AJ1475" s="8"/>
    </row>
    <row r="1476" spans="1:36">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5"/>
      <c r="AG1476" s="8"/>
      <c r="AJ1476" s="8"/>
    </row>
    <row r="1477" spans="1:36">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5"/>
      <c r="AG1477" s="8"/>
      <c r="AJ1477" s="8"/>
    </row>
    <row r="1478" spans="1:36">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5"/>
      <c r="AG1478" s="8"/>
      <c r="AJ1478" s="8"/>
    </row>
    <row r="1479" spans="1:36">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5"/>
      <c r="AG1479" s="8"/>
      <c r="AJ1479" s="8"/>
    </row>
    <row r="1480" spans="1:36">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5"/>
      <c r="AG1480" s="8"/>
      <c r="AJ1480" s="8"/>
    </row>
    <row r="1481" spans="1:36">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5"/>
      <c r="AG1481" s="8"/>
      <c r="AJ1481" s="8"/>
    </row>
    <row r="1482" spans="1:36">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5"/>
      <c r="AG1482" s="8"/>
      <c r="AJ1482" s="8"/>
    </row>
    <row r="1483" spans="1:36">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5"/>
      <c r="AG1483" s="8"/>
      <c r="AJ1483" s="8"/>
    </row>
    <row r="1484" spans="1:36">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5"/>
      <c r="AG1484" s="8"/>
      <c r="AJ1484" s="8"/>
    </row>
    <row r="1485" spans="1:36">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5"/>
      <c r="AG1485" s="8"/>
      <c r="AJ1485" s="8"/>
    </row>
    <row r="1486" spans="1:36">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5"/>
      <c r="AG1486" s="8"/>
      <c r="AJ1486" s="8"/>
    </row>
    <row r="1487" spans="1:36">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5"/>
      <c r="AG1487" s="8"/>
      <c r="AJ1487" s="8"/>
    </row>
    <row r="1488" spans="1:36">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5"/>
      <c r="AG1488" s="8"/>
      <c r="AJ1488" s="8"/>
    </row>
    <row r="1489" spans="1:36">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5"/>
      <c r="AG1489" s="8"/>
      <c r="AJ1489" s="8"/>
    </row>
    <row r="1490" spans="1:36">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5"/>
      <c r="AG1490" s="8"/>
      <c r="AJ1490" s="8"/>
    </row>
    <row r="1491" spans="1:36">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5"/>
      <c r="AG1491" s="8"/>
      <c r="AJ1491" s="8"/>
    </row>
    <row r="1492" spans="1:36">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5"/>
      <c r="AG1492" s="8"/>
      <c r="AJ1492" s="8"/>
    </row>
    <row r="1493" spans="1:36">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5"/>
      <c r="AG1493" s="8"/>
      <c r="AJ1493" s="8"/>
    </row>
    <row r="1494" spans="1:36">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5"/>
      <c r="AG1494" s="8"/>
      <c r="AJ1494" s="8"/>
    </row>
    <row r="1495" spans="1:36">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5"/>
      <c r="AG1495" s="8"/>
      <c r="AJ1495" s="8"/>
    </row>
    <row r="1496" spans="1:36">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5"/>
      <c r="AG1496" s="8"/>
      <c r="AJ1496" s="8"/>
    </row>
    <row r="1497" spans="1:36">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5"/>
      <c r="AG1497" s="8"/>
      <c r="AJ1497" s="8"/>
    </row>
    <row r="1498" spans="1:36">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5"/>
      <c r="AG1498" s="8"/>
      <c r="AJ1498" s="8"/>
    </row>
    <row r="1499" spans="1:36">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5"/>
      <c r="AG1499" s="8"/>
      <c r="AJ1499" s="8"/>
    </row>
    <row r="1500" spans="1:36">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5"/>
      <c r="AG1500" s="8"/>
      <c r="AJ1500" s="8"/>
    </row>
    <row r="1501" spans="1:36">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5"/>
      <c r="AG1501" s="8"/>
      <c r="AJ1501" s="8"/>
    </row>
    <row r="1502" spans="1:36">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5"/>
      <c r="AG1502" s="8"/>
      <c r="AJ1502" s="8"/>
    </row>
    <row r="1503" spans="1:36">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5"/>
      <c r="AG1503" s="8"/>
      <c r="AJ1503" s="8"/>
    </row>
    <row r="1504" spans="1:36">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5"/>
      <c r="AG1504" s="8"/>
      <c r="AJ1504" s="8"/>
    </row>
    <row r="1505" spans="1:36">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5"/>
      <c r="AG1505" s="8"/>
      <c r="AJ1505" s="8"/>
    </row>
    <row r="1506" spans="1:36">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5"/>
      <c r="AG1506" s="8"/>
      <c r="AJ1506" s="8"/>
    </row>
    <row r="1507" spans="1:36">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5"/>
      <c r="AG1507" s="8"/>
      <c r="AJ1507" s="8"/>
    </row>
    <row r="1508" spans="1:36">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5"/>
      <c r="AG1508" s="8"/>
      <c r="AJ1508" s="8"/>
    </row>
    <row r="1509" spans="1:36">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5"/>
      <c r="AG1509" s="8"/>
      <c r="AJ1509" s="8"/>
    </row>
    <row r="1510" spans="1:36">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5"/>
      <c r="AG1510" s="8"/>
      <c r="AJ1510" s="8"/>
    </row>
    <row r="1511" spans="1:36">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5"/>
      <c r="AG1511" s="8"/>
      <c r="AJ1511" s="8"/>
    </row>
    <row r="1512" spans="1:36">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5"/>
      <c r="AG1512" s="8"/>
      <c r="AJ1512" s="8"/>
    </row>
    <row r="1513" spans="1:36">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5"/>
      <c r="AG1513" s="8"/>
      <c r="AJ1513" s="8"/>
    </row>
    <row r="1514" spans="1:36">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5"/>
      <c r="AG1514" s="8"/>
      <c r="AJ1514" s="8"/>
    </row>
    <row r="1515" spans="1:36">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5"/>
      <c r="AG1515" s="8"/>
      <c r="AJ1515" s="8"/>
    </row>
    <row r="1516" spans="1:36">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5"/>
      <c r="AG1516" s="8"/>
      <c r="AJ1516" s="8"/>
    </row>
    <row r="1517" spans="1:36">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5"/>
      <c r="AG1517" s="8"/>
      <c r="AJ1517" s="8"/>
    </row>
    <row r="1518" spans="1:36">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5"/>
      <c r="AG1518" s="8"/>
      <c r="AJ1518" s="8"/>
    </row>
    <row r="1519" spans="1:36">
      <c r="A1519" s="9"/>
      <c r="B1519" s="8"/>
      <c r="C1519" s="8"/>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1">
    <mergeCell ref="A70:M71"/>
    <mergeCell ref="K2:K3"/>
    <mergeCell ref="L2:L3"/>
    <mergeCell ref="M2:M3"/>
    <mergeCell ref="E2:E3"/>
    <mergeCell ref="F2:F3"/>
    <mergeCell ref="G2:G3"/>
    <mergeCell ref="H2:H3"/>
    <mergeCell ref="I2:I3"/>
    <mergeCell ref="T2:T3"/>
    <mergeCell ref="U2:U3"/>
    <mergeCell ref="V2:V3"/>
    <mergeCell ref="W2:W3"/>
    <mergeCell ref="X2:X3"/>
    <mergeCell ref="U1:Z1"/>
    <mergeCell ref="AA1:AD2"/>
    <mergeCell ref="AE1:AE3"/>
    <mergeCell ref="AF1:AF3"/>
    <mergeCell ref="Z2:Z3"/>
    <mergeCell ref="Y2:Y3"/>
    <mergeCell ref="N2:O2"/>
    <mergeCell ref="P2:P3"/>
    <mergeCell ref="Q2:Q3"/>
    <mergeCell ref="R2:R3"/>
    <mergeCell ref="S2:S3"/>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J1:AJ9 AJ11:AJ68 AJ70:AJ1048576">
    <cfRule type="expression" priority="3">
      <formula>"Formel:=Rest(zeile();2)=1"</formula>
    </cfRule>
  </conditionalFormatting>
  <conditionalFormatting sqref="C5:AF67">
    <cfRule type="expression" dxfId="10" priority="2">
      <formula>MOD(ROW(),2)=0</formula>
    </cfRule>
  </conditionalFormatting>
  <conditionalFormatting sqref="AJ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2016, Stand: Juni 2022</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2023-07-14T13:19:18Z</dcterms:modified>
</cp:coreProperties>
</file>