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Übersicht" sheetId="1" r:id="rId1"/>
    <sheet name="ZuF-Kreise" sheetId="2" r:id="rId2"/>
    <sheet name="ZuF Kreise, Monate" sheetId="3" r:id="rId3"/>
    <sheet name="ZuF Landesgrenze" sheetId="4" r:id="rId4"/>
  </sheets>
  <definedNames/>
  <calcPr fullCalcOnLoad="1"/>
</workbook>
</file>

<file path=xl/sharedStrings.xml><?xml version="1.0" encoding="utf-8"?>
<sst xmlns="http://schemas.openxmlformats.org/spreadsheetml/2006/main" count="192" uniqueCount="88">
  <si>
    <t>Hamburg</t>
  </si>
  <si>
    <t>über die Landesgrenze</t>
  </si>
  <si>
    <t xml:space="preserve">Zuzüge </t>
  </si>
  <si>
    <t xml:space="preserve">Fortzüge </t>
  </si>
  <si>
    <t>Schleswig-Holstein</t>
  </si>
  <si>
    <t>insgesamt</t>
  </si>
  <si>
    <t>männlich</t>
  </si>
  <si>
    <t>weiblich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</si>
  <si>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</si>
  <si>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</si>
  <si>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</si>
  <si>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</si>
  <si>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</si>
  <si>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</si>
  <si>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</si>
  <si>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</si>
  <si>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</si>
  <si>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</si>
  <si>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</si>
  <si>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Zuzüge</t>
  </si>
  <si>
    <t>Fortzüge</t>
  </si>
  <si>
    <t>Anzahl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</si>
  <si>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</si>
  <si>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</si>
  <si>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</si>
  <si>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</si>
  <si>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</si>
  <si>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</si>
  <si>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</si>
  <si>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r>
      <t>insgesamt</t>
    </r>
    <r>
      <rPr>
        <vertAlign val="superscript"/>
        <sz val="9"/>
        <rFont val="Arial"/>
        <family val="0"/>
      </rPr>
      <t>1</t>
    </r>
  </si>
  <si>
    <t>Wanderungs-gewinn oder -verlust (-)</t>
  </si>
  <si>
    <t>Baden-Württemberg</t>
  </si>
  <si>
    <t>Bayern</t>
  </si>
  <si>
    <t>Berlin</t>
  </si>
  <si>
    <t>Brandenburg</t>
  </si>
  <si>
    <t>Bremen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</si>
  <si>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</si>
  <si>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</si>
  <si>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</si>
  <si>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</si>
  <si>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</si>
  <si>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</si>
  <si>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</si>
  <si>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</si>
  <si>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Bundesrepublik Deutschland</t>
  </si>
  <si>
    <t>Herkunfts- bzw. Zielgebiet</t>
  </si>
  <si>
    <t>Hessen</t>
  </si>
  <si>
    <t>Merkmal</t>
  </si>
  <si>
    <t>Umzüge zwischen Gemeinden innerhalb Schleswig-Holsteins</t>
  </si>
  <si>
    <t>Hinweis:</t>
  </si>
  <si>
    <t xml:space="preserve">Bundeszahlen veröffentlicht das Statistische Bundesamt in seiner Fachserie 1 "Bevölkerung und </t>
  </si>
  <si>
    <t xml:space="preserve">Erwerbstätigkeit", Reihe 1 "Gebiet und Bevölkerung". </t>
  </si>
  <si>
    <t xml:space="preserve">Rechtsgrundlage: </t>
  </si>
  <si>
    <t>Gesetz über die Statistik der Bevölkerungsbewegung und die Fortschreibung des Bevölkerungsstandes</t>
  </si>
  <si>
    <t xml:space="preserve">in der Fassung vom 14. März 1980 (BGBl. I S.308), zuletzt geändert durch Artikel 2 des Gesetzes </t>
  </si>
  <si>
    <t xml:space="preserve">vom 25. März 2002 (BGBl. I S. 1186). </t>
  </si>
  <si>
    <t>Flensburg</t>
  </si>
  <si>
    <t>Kiel</t>
  </si>
  <si>
    <t>Lübeck</t>
  </si>
  <si>
    <t>Neumünster</t>
  </si>
  <si>
    <t>Kreise zusammen</t>
  </si>
  <si>
    <t>Insgesamt</t>
  </si>
  <si>
    <t>Umzüge zwischen Ortsteilen innerhalb Hamburgs</t>
  </si>
  <si>
    <t>Saldo</t>
  </si>
  <si>
    <t>Bezirk                        Kreisfreie Stadt                Kreis</t>
  </si>
  <si>
    <t>nach Herkunfts- und Zielgebiet</t>
  </si>
  <si>
    <t>Ausland</t>
  </si>
  <si>
    <t>Bezirk                     Kreisfreie Stadt              Kreis</t>
  </si>
  <si>
    <r>
      <t>innerhalb des Landes</t>
    </r>
    <r>
      <rPr>
        <vertAlign val="superscript"/>
        <sz val="9"/>
        <rFont val="Arial"/>
        <family val="2"/>
      </rPr>
      <t>1</t>
    </r>
  </si>
  <si>
    <t xml:space="preserve">   Schleswig-Holstein: über die Gemeindegrenzen.</t>
  </si>
  <si>
    <r>
      <t>1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Hamburg: über die Ortsteilsgrenzen.</t>
    </r>
  </si>
  <si>
    <t xml:space="preserve">    Schleswig-Holstein: über die Gemeindegrenzen.</t>
  </si>
  <si>
    <r>
      <t>1</t>
    </r>
    <r>
      <rPr>
        <sz val="7"/>
        <rFont val="Arial"/>
        <family val="0"/>
      </rPr>
      <t xml:space="preserve"> </t>
    </r>
    <r>
      <rPr>
        <sz val="7"/>
        <rFont val="Arial"/>
        <family val="2"/>
      </rPr>
      <t>Hamburg: über die Ortsteilsgrenzen.</t>
    </r>
  </si>
  <si>
    <t>4. Vierteljahr 2003</t>
  </si>
  <si>
    <t>4. Vierteljahr 2004</t>
  </si>
  <si>
    <t xml:space="preserve">2. Zu- und Fortzüge im 4. Vierteljahr 2004 </t>
  </si>
  <si>
    <t>3. Zu- und Fortzüge im 4. Vierteljahr 2004 nach Monaten</t>
  </si>
  <si>
    <t>Oktober</t>
  </si>
  <si>
    <t xml:space="preserve">1. Übersicht </t>
  </si>
  <si>
    <t xml:space="preserve">Kreisfreie Städte </t>
  </si>
  <si>
    <t>zusammen</t>
  </si>
  <si>
    <t>Novemb.</t>
  </si>
  <si>
    <t>Dezemb.</t>
  </si>
  <si>
    <t>Kreisfreie Städte</t>
  </si>
  <si>
    <t>Da der Monat März 2004 in SH falsch war, wird diese Seite für das IV. Quartal 2004 gestrichen.</t>
  </si>
  <si>
    <t>Die Wanderungen im 4. Vierteljahr 2004</t>
  </si>
  <si>
    <r>
      <t>2. Zu</t>
    </r>
    <r>
      <rPr>
        <b/>
        <sz val="9"/>
        <rFont val="Arial"/>
        <family val="2"/>
      </rPr>
      <t xml:space="preserve">- </t>
    </r>
    <r>
      <rPr>
        <b/>
        <sz val="10"/>
        <rFont val="Arial"/>
        <family val="2"/>
      </rPr>
      <t>und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Fortzüge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über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die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Landesgrenze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im</t>
    </r>
    <r>
      <rPr>
        <b/>
        <sz val="9"/>
        <rFont val="Arial"/>
        <family val="2"/>
      </rPr>
      <t xml:space="preserve"> 4</t>
    </r>
    <r>
      <rPr>
        <b/>
        <sz val="10"/>
        <rFont val="Arial"/>
        <family val="2"/>
      </rPr>
      <t>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Vierteljahr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2004</t>
    </r>
    <r>
      <rPr>
        <b/>
        <sz val="9"/>
        <rFont val="Arial"/>
        <family val="2"/>
      </rPr>
      <t xml:space="preserve"> </t>
    </r>
  </si>
  <si>
    <r>
      <t>noch: 2. Zu</t>
    </r>
    <r>
      <rPr>
        <b/>
        <sz val="9"/>
        <rFont val="Arial"/>
        <family val="2"/>
      </rPr>
      <t xml:space="preserve">- </t>
    </r>
    <r>
      <rPr>
        <b/>
        <sz val="10"/>
        <rFont val="Arial"/>
        <family val="2"/>
      </rPr>
      <t>und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Fortzüge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über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die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Landesgrenze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im</t>
    </r>
    <r>
      <rPr>
        <b/>
        <sz val="9"/>
        <rFont val="Arial"/>
        <family val="2"/>
      </rPr>
      <t xml:space="preserve"> 4</t>
    </r>
    <r>
      <rPr>
        <b/>
        <sz val="10"/>
        <rFont val="Arial"/>
        <family val="2"/>
      </rPr>
      <t>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Vierteljahr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2004</t>
    </r>
    <r>
      <rPr>
        <b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</si>
</sst>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###\ ###\ ###"/>
    <numFmt numFmtId="166" formatCode="#\ ###\ ###"/>
    <numFmt numFmtId="167" formatCode="#.0\ ###\ ###"/>
    <numFmt numFmtId="168" formatCode="#.00\ ###\ ###"/>
    <numFmt numFmtId="169" formatCode="#\ ###\ ###\ ###"/>
    <numFmt numFmtId="170" formatCode="#0.0\ ###\ ###"/>
    <numFmt numFmtId="171" formatCode="#.\ ###\ ###"/>
    <numFmt numFmtId="172" formatCode=".\ ###\ ;############################################################################################################################################################################"/>
    <numFmt numFmtId="173" formatCode=".\ ###\ ;################################################################################################################################"/>
    <numFmt numFmtId="174" formatCode=".\ ##\ ;################################################################################################################################"/>
    <numFmt numFmtId="175" formatCode=".\ #\ ;################################################################################################################################"/>
    <numFmt numFmtId="176" formatCode=".\ ##\ ;############################################################################################################################################################################"/>
    <numFmt numFmtId="177" formatCode=".\ #\ ;############################################################################################################################################################################"/>
    <numFmt numFmtId="178" formatCode=".\ ##\ ;############################################################################################################################################################################.0"/>
    <numFmt numFmtId="179" formatCode=".\ ###\ ;############################################################################################################################################################################.00"/>
    <numFmt numFmtId="180" formatCode="_-* 0.0"/>
    <numFmt numFmtId="181" formatCode="0.0"/>
    <numFmt numFmtId="182" formatCode="\ \ \ \ \ \ \ \ \ \ \ \ \ \ \ \ \ \ \ \ \ \ \ \ \ \ \ \ \ \ \ \ \ \ \ \ \ \ \ \ \ \ \ \ \ \ \ \ \ \ \ \ \ \ \ \ \ \ \ \ #\ ###\ ###"/>
    <numFmt numFmtId="183" formatCode="\ \ \ \ \ \ \ \ \ \ \ \ \ \ \ \ \ \ \ \ \ \ \ \ \ \ \ \ \ \ \ \ \ \ \ \ \ \ \ \ \ #\ ###\ ###"/>
    <numFmt numFmtId="184" formatCode="\ \ \ \ \ \ \ \ \ \ \ \ \ \ \ \ \ \ \ \ \ \ \ \ \ \ \ \ \ \ \ \ \ \ \ \ \ #\ ###\ ###"/>
    <numFmt numFmtId="185" formatCode="\ \ \ \ \ \ \ \ \ \ \ \ \ \ \ \ \ \ \ \ \ #\ ###\ ###"/>
    <numFmt numFmtId="186" formatCode="\ \ \ \ \ \ \ \ \ #\ ###\ ###"/>
    <numFmt numFmtId="187" formatCode="\ \ \ \ \ \ \ \ \ \ \ \ \ #\ ###\ ###"/>
    <numFmt numFmtId="188" formatCode="\ \ \ \ \ \ \ \ \ \ \ \ \ \ \ \ \ #\ ###\ ###"/>
    <numFmt numFmtId="189" formatCode="\ \ \ \ \ \ \ \ \ \ \ \ \ \ \ \ \ \ \ #\ ###\ ###"/>
    <numFmt numFmtId="190" formatCode="\ \ \ \ \ \ \ \ \ \ \ \ \ \ \ \ \ \ #\ ###\ ###"/>
    <numFmt numFmtId="191" formatCode="\ \ \ \ \ \ \ \ \ \ \ \ \ \ \ \ #\ ###\ ###"/>
    <numFmt numFmtId="192" formatCode="\ \ \ \ \ \ \ \ \ \ \ \ \ \ \ #\ ###\ ###"/>
    <numFmt numFmtId="193" formatCode="\ \ \ \ \ \ \ \ \ \ \ \ \ \ #\ ###\ ###"/>
    <numFmt numFmtId="194" formatCode="\ \ \ \ \ \ \ \ \ \ \ #\ ###\ ###"/>
    <numFmt numFmtId="195" formatCode="\ \ \ \ \ \ \ \ \ \ \ \ #\ ###\ ###"/>
    <numFmt numFmtId="196" formatCode="\ \ \ \ \ \ \ \ \ \ #\ ###\ ###"/>
    <numFmt numFmtId="197" formatCode="[$-407]d/\ mmmm\ yyyy;@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\ \ \ \ \ \ \ \ #\ ###\ ###"/>
    <numFmt numFmtId="203" formatCode="\ \ \ \ \ \ \ #\ ###\ ###"/>
    <numFmt numFmtId="204" formatCode="\ \ \ \ \ \ #\ ###\ ###"/>
    <numFmt numFmtId="205" formatCode="\ \ \ #\ ###"/>
    <numFmt numFmtId="206" formatCode="\ \ \ \ \ \ #\ ###"/>
    <numFmt numFmtId="207" formatCode="\ \ \ \ \ \ \ \ \ #\ ###"/>
    <numFmt numFmtId="208" formatCode="\ \ \ \ \ \ \ \ #\ ###"/>
    <numFmt numFmtId="209" formatCode="\ \ \ #\ ###\ ###"/>
    <numFmt numFmtId="210" formatCode="\ \ \ \ #\ ###\ ###"/>
    <numFmt numFmtId="211" formatCode="\ \ \ \ \ #\ ###\ ###"/>
    <numFmt numFmtId="212" formatCode="\-* ###"/>
    <numFmt numFmtId="213" formatCode="* ###"/>
    <numFmt numFmtId="214" formatCode="* ##\ ###"/>
  </numFmts>
  <fonts count="1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0"/>
    </font>
    <font>
      <b/>
      <sz val="10"/>
      <color indexed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Fill="1" applyBorder="1" applyAlignment="1">
      <alignment/>
    </xf>
    <xf numFmtId="166" fontId="5" fillId="0" borderId="0" xfId="0" applyNumberFormat="1" applyFont="1" applyAlignment="1">
      <alignment/>
    </xf>
    <xf numFmtId="166" fontId="5" fillId="0" borderId="2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3" xfId="0" applyNumberFormat="1" applyBorder="1" applyAlignment="1">
      <alignment/>
    </xf>
    <xf numFmtId="177" fontId="0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65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181" fontId="3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81" fontId="6" fillId="0" borderId="0" xfId="0" applyNumberFormat="1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66" fontId="3" fillId="0" borderId="0" xfId="0" applyNumberFormat="1" applyFont="1" applyAlignment="1">
      <alignment/>
    </xf>
    <xf numFmtId="213" fontId="0" fillId="0" borderId="0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9" fontId="10" fillId="0" borderId="0" xfId="0" applyNumberFormat="1" applyFont="1" applyBorder="1" applyAlignment="1">
      <alignment/>
    </xf>
    <xf numFmtId="166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3" xfId="0" applyNumberFormat="1" applyFill="1" applyBorder="1" applyAlignment="1">
      <alignment/>
    </xf>
    <xf numFmtId="166" fontId="3" fillId="0" borderId="3" xfId="0" applyNumberFormat="1" applyFont="1" applyBorder="1" applyAlignment="1">
      <alignment/>
    </xf>
    <xf numFmtId="214" fontId="0" fillId="0" borderId="12" xfId="0" applyNumberFormat="1" applyBorder="1" applyAlignment="1">
      <alignment/>
    </xf>
    <xf numFmtId="214" fontId="0" fillId="0" borderId="0" xfId="0" applyNumberFormat="1" applyAlignment="1">
      <alignment/>
    </xf>
    <xf numFmtId="214" fontId="0" fillId="0" borderId="12" xfId="0" applyNumberFormat="1" applyBorder="1" applyAlignment="1">
      <alignment horizontal="right"/>
    </xf>
    <xf numFmtId="214" fontId="0" fillId="0" borderId="12" xfId="0" applyNumberFormat="1" applyFill="1" applyBorder="1" applyAlignment="1">
      <alignment/>
    </xf>
    <xf numFmtId="214" fontId="3" fillId="0" borderId="12" xfId="0" applyNumberFormat="1" applyFont="1" applyBorder="1" applyAlignment="1">
      <alignment/>
    </xf>
    <xf numFmtId="214" fontId="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166" fontId="11" fillId="0" borderId="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3" xfId="0" applyNumberFormat="1" applyFont="1" applyBorder="1" applyAlignment="1">
      <alignment/>
    </xf>
    <xf numFmtId="214" fontId="0" fillId="0" borderId="12" xfId="0" applyNumberFormat="1" applyFont="1" applyBorder="1" applyAlignment="1">
      <alignment/>
    </xf>
    <xf numFmtId="214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3" xfId="0" applyNumberFormat="1" applyFont="1" applyBorder="1" applyAlignment="1">
      <alignment/>
    </xf>
    <xf numFmtId="214" fontId="3" fillId="0" borderId="12" xfId="0" applyNumberFormat="1" applyFont="1" applyBorder="1" applyAlignment="1">
      <alignment/>
    </xf>
    <xf numFmtId="214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85725</xdr:rowOff>
    </xdr:from>
    <xdr:to>
      <xdr:col>7</xdr:col>
      <xdr:colOff>590550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5725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G5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3" width="9.7109375" style="0" customWidth="1"/>
    <col min="4" max="6" width="9.8515625" style="0" customWidth="1"/>
  </cols>
  <sheetData>
    <row r="16" spans="1:7" ht="16.5">
      <c r="A16" s="100" t="s">
        <v>85</v>
      </c>
      <c r="B16" s="100"/>
      <c r="C16" s="100"/>
      <c r="D16" s="100"/>
      <c r="E16" s="100"/>
      <c r="F16" s="100"/>
      <c r="G16" s="100"/>
    </row>
    <row r="17" spans="1:7" ht="12.75">
      <c r="A17" s="46"/>
      <c r="B17" s="46"/>
      <c r="C17" s="46"/>
      <c r="D17" s="46"/>
      <c r="E17" s="46"/>
      <c r="F17" s="46"/>
      <c r="G17" s="46"/>
    </row>
    <row r="20" spans="1:7" ht="12.75">
      <c r="A20" s="101" t="s">
        <v>78</v>
      </c>
      <c r="B20" s="101"/>
      <c r="C20" s="101"/>
      <c r="D20" s="101"/>
      <c r="E20" s="101"/>
      <c r="F20" s="101"/>
      <c r="G20" s="101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102" t="s">
        <v>47</v>
      </c>
      <c r="B22" s="95" t="s">
        <v>73</v>
      </c>
      <c r="C22" s="96"/>
      <c r="D22" s="97"/>
      <c r="E22" s="96" t="s">
        <v>74</v>
      </c>
      <c r="F22" s="96"/>
      <c r="G22" s="96"/>
    </row>
    <row r="23" spans="1:7" ht="12.75">
      <c r="A23" s="103"/>
      <c r="B23" s="13" t="s">
        <v>5</v>
      </c>
      <c r="C23" s="13" t="s">
        <v>6</v>
      </c>
      <c r="D23" s="13" t="s">
        <v>7</v>
      </c>
      <c r="E23" s="13" t="s">
        <v>5</v>
      </c>
      <c r="F23" s="13" t="s">
        <v>6</v>
      </c>
      <c r="G23" s="6" t="s">
        <v>7</v>
      </c>
    </row>
    <row r="24" spans="1:7" ht="12.75">
      <c r="A24" s="42"/>
      <c r="B24" s="29"/>
      <c r="C24" s="29"/>
      <c r="D24" s="29"/>
      <c r="E24" s="29"/>
      <c r="F24" s="29"/>
      <c r="G24" s="29"/>
    </row>
    <row r="25" spans="1:7" ht="12.75">
      <c r="A25" s="105" t="s">
        <v>0</v>
      </c>
      <c r="B25" s="105"/>
      <c r="C25" s="105"/>
      <c r="D25" s="105"/>
      <c r="E25" s="105"/>
      <c r="F25" s="105"/>
      <c r="G25" s="105"/>
    </row>
    <row r="26" spans="1:7" ht="12.75">
      <c r="A26" s="43"/>
      <c r="B26" s="24"/>
      <c r="C26" s="24"/>
      <c r="D26" s="24"/>
      <c r="E26" s="24"/>
      <c r="F26" s="24"/>
      <c r="G26" s="24"/>
    </row>
    <row r="27" spans="1:7" ht="12.75">
      <c r="A27" s="43" t="s">
        <v>2</v>
      </c>
      <c r="B27" s="24">
        <v>19795</v>
      </c>
      <c r="C27" s="24">
        <v>10629</v>
      </c>
      <c r="D27" s="24">
        <v>9166</v>
      </c>
      <c r="E27" s="24">
        <v>20699</v>
      </c>
      <c r="F27" s="24">
        <v>11185</v>
      </c>
      <c r="G27" s="24">
        <v>9514</v>
      </c>
    </row>
    <row r="28" spans="1:7" ht="12.75">
      <c r="A28" s="43" t="s">
        <v>3</v>
      </c>
      <c r="B28" s="24">
        <v>20223</v>
      </c>
      <c r="C28" s="24">
        <v>11113</v>
      </c>
      <c r="D28" s="24">
        <v>9110</v>
      </c>
      <c r="E28" s="24">
        <v>20463</v>
      </c>
      <c r="F28" s="24">
        <v>11111</v>
      </c>
      <c r="G28" s="24">
        <v>9352</v>
      </c>
    </row>
    <row r="29" spans="1:7" ht="12.75">
      <c r="A29" s="43" t="s">
        <v>63</v>
      </c>
      <c r="B29" s="59">
        <f aca="true" t="shared" si="0" ref="B29:G29">SUM(B27-B28)</f>
        <v>-428</v>
      </c>
      <c r="C29" s="59">
        <f t="shared" si="0"/>
        <v>-484</v>
      </c>
      <c r="D29" s="59">
        <f t="shared" si="0"/>
        <v>56</v>
      </c>
      <c r="E29" s="59">
        <f t="shared" si="0"/>
        <v>236</v>
      </c>
      <c r="F29" s="59">
        <f t="shared" si="0"/>
        <v>74</v>
      </c>
      <c r="G29" s="59">
        <f t="shared" si="0"/>
        <v>162</v>
      </c>
    </row>
    <row r="30" spans="1:7" ht="12.75">
      <c r="A30" s="43"/>
      <c r="B30" s="24"/>
      <c r="C30" s="24"/>
      <c r="D30" s="24"/>
      <c r="E30" s="24"/>
      <c r="F30" s="24"/>
      <c r="G30" s="24"/>
    </row>
    <row r="31" spans="1:7" ht="12.75">
      <c r="A31" s="104" t="s">
        <v>62</v>
      </c>
      <c r="B31" s="98">
        <v>30441</v>
      </c>
      <c r="C31" s="98">
        <v>15222</v>
      </c>
      <c r="D31" s="98">
        <v>15219</v>
      </c>
      <c r="E31" s="98">
        <v>31777</v>
      </c>
      <c r="F31" s="98">
        <v>16098</v>
      </c>
      <c r="G31" s="98">
        <v>15679</v>
      </c>
    </row>
    <row r="32" spans="1:7" ht="12.75">
      <c r="A32" s="104"/>
      <c r="B32" s="98"/>
      <c r="C32" s="98"/>
      <c r="D32" s="98"/>
      <c r="E32" s="98"/>
      <c r="F32" s="98"/>
      <c r="G32" s="98"/>
    </row>
    <row r="33" spans="1:7" ht="12.75">
      <c r="A33" s="44"/>
      <c r="B33" s="30"/>
      <c r="C33" s="30"/>
      <c r="D33" s="30"/>
      <c r="E33" s="30"/>
      <c r="F33" s="30"/>
      <c r="G33" s="30"/>
    </row>
    <row r="34" spans="1:7" ht="12.75">
      <c r="A34" s="99" t="s">
        <v>4</v>
      </c>
      <c r="B34" s="99"/>
      <c r="C34" s="99"/>
      <c r="D34" s="99"/>
      <c r="E34" s="99"/>
      <c r="F34" s="99"/>
      <c r="G34" s="99"/>
    </row>
    <row r="35" spans="1:7" ht="12.75">
      <c r="A35" s="43"/>
      <c r="B35" s="24"/>
      <c r="C35" s="24"/>
      <c r="D35" s="24"/>
      <c r="E35" s="24"/>
      <c r="F35" s="24"/>
      <c r="G35" s="24"/>
    </row>
    <row r="36" spans="1:7" ht="12.75">
      <c r="A36" s="43" t="s">
        <v>2</v>
      </c>
      <c r="B36" s="24">
        <v>20052</v>
      </c>
      <c r="C36" s="24">
        <v>10007</v>
      </c>
      <c r="D36" s="24">
        <v>10045</v>
      </c>
      <c r="E36" s="24">
        <v>20251</v>
      </c>
      <c r="F36" s="24">
        <v>10344</v>
      </c>
      <c r="G36" s="24">
        <v>9907</v>
      </c>
    </row>
    <row r="37" spans="1:7" ht="12.75">
      <c r="A37" s="43" t="s">
        <v>3</v>
      </c>
      <c r="B37" s="24">
        <v>16770</v>
      </c>
      <c r="C37" s="24">
        <v>8958</v>
      </c>
      <c r="D37" s="24">
        <v>7812</v>
      </c>
      <c r="E37" s="24">
        <v>16442</v>
      </c>
      <c r="F37" s="24">
        <v>8648</v>
      </c>
      <c r="G37" s="24">
        <v>7794</v>
      </c>
    </row>
    <row r="38" spans="1:7" ht="12.75">
      <c r="A38" s="43" t="s">
        <v>63</v>
      </c>
      <c r="B38" s="24">
        <f aca="true" t="shared" si="1" ref="B38:G38">SUM(B36-B37)</f>
        <v>3282</v>
      </c>
      <c r="C38" s="24">
        <f t="shared" si="1"/>
        <v>1049</v>
      </c>
      <c r="D38" s="24">
        <f t="shared" si="1"/>
        <v>2233</v>
      </c>
      <c r="E38" s="24">
        <f t="shared" si="1"/>
        <v>3809</v>
      </c>
      <c r="F38" s="24">
        <f t="shared" si="1"/>
        <v>1696</v>
      </c>
      <c r="G38" s="24">
        <f t="shared" si="1"/>
        <v>2113</v>
      </c>
    </row>
    <row r="39" spans="1:7" ht="12.75">
      <c r="A39" s="43"/>
      <c r="B39" s="24"/>
      <c r="C39" s="24"/>
      <c r="D39" s="24"/>
      <c r="E39" s="24"/>
      <c r="F39" s="24"/>
      <c r="G39" s="24"/>
    </row>
    <row r="40" spans="1:7" ht="12.75">
      <c r="A40" s="106" t="s">
        <v>48</v>
      </c>
      <c r="B40" s="98">
        <v>34877</v>
      </c>
      <c r="C40" s="98">
        <v>17435</v>
      </c>
      <c r="D40" s="98">
        <v>17442</v>
      </c>
      <c r="E40" s="98">
        <v>33329</v>
      </c>
      <c r="F40" s="98">
        <v>16646</v>
      </c>
      <c r="G40" s="98">
        <v>16683</v>
      </c>
    </row>
    <row r="41" spans="1:7" ht="12.75">
      <c r="A41" s="106"/>
      <c r="B41" s="98"/>
      <c r="C41" s="98"/>
      <c r="D41" s="98"/>
      <c r="E41" s="98"/>
      <c r="F41" s="98"/>
      <c r="G41" s="98"/>
    </row>
    <row r="44" ht="48.75" customHeight="1"/>
    <row r="45" ht="12.75">
      <c r="A45" s="7" t="s">
        <v>49</v>
      </c>
    </row>
    <row r="46" spans="1:7" ht="12.75">
      <c r="A46" s="93" t="s">
        <v>50</v>
      </c>
      <c r="B46" s="93"/>
      <c r="C46" s="93"/>
      <c r="D46" s="93"/>
      <c r="E46" s="93"/>
      <c r="F46" s="93"/>
      <c r="G46" s="93"/>
    </row>
    <row r="47" spans="1:7" ht="12.75">
      <c r="A47" s="93" t="s">
        <v>51</v>
      </c>
      <c r="B47" s="93"/>
      <c r="C47" s="93"/>
      <c r="D47" s="93"/>
      <c r="E47" s="93"/>
      <c r="F47" s="93"/>
      <c r="G47" s="93"/>
    </row>
    <row r="48" ht="26.25" customHeight="1"/>
    <row r="49" ht="12.75">
      <c r="A49" s="7" t="s">
        <v>52</v>
      </c>
    </row>
    <row r="50" spans="1:7" ht="12.75">
      <c r="A50" s="93" t="s">
        <v>53</v>
      </c>
      <c r="B50" s="93"/>
      <c r="C50" s="93"/>
      <c r="D50" s="93"/>
      <c r="E50" s="93"/>
      <c r="F50" s="93"/>
      <c r="G50" s="93"/>
    </row>
    <row r="51" spans="1:7" ht="12.75">
      <c r="A51" s="93" t="s">
        <v>54</v>
      </c>
      <c r="B51" s="93"/>
      <c r="C51" s="93"/>
      <c r="D51" s="93"/>
      <c r="E51" s="93"/>
      <c r="F51" s="93"/>
      <c r="G51" s="93"/>
    </row>
    <row r="52" spans="1:7" ht="12.75">
      <c r="A52" s="93" t="s">
        <v>55</v>
      </c>
      <c r="B52" s="93"/>
      <c r="C52" s="93"/>
      <c r="D52" s="93"/>
      <c r="E52" s="93"/>
      <c r="F52" s="93"/>
      <c r="G52" s="93"/>
    </row>
    <row r="53" ht="6" customHeight="1"/>
  </sheetData>
  <mergeCells count="26">
    <mergeCell ref="A52:G52"/>
    <mergeCell ref="A46:G46"/>
    <mergeCell ref="A47:G47"/>
    <mergeCell ref="A50:G50"/>
    <mergeCell ref="A51:G51"/>
    <mergeCell ref="A16:G16"/>
    <mergeCell ref="A20:G20"/>
    <mergeCell ref="A22:A23"/>
    <mergeCell ref="A31:A32"/>
    <mergeCell ref="A25:G25"/>
    <mergeCell ref="E31:E32"/>
    <mergeCell ref="D40:D41"/>
    <mergeCell ref="E40:E41"/>
    <mergeCell ref="F31:F32"/>
    <mergeCell ref="G40:G41"/>
    <mergeCell ref="A34:G34"/>
    <mergeCell ref="F40:F41"/>
    <mergeCell ref="A40:A41"/>
    <mergeCell ref="B40:B41"/>
    <mergeCell ref="C40:C41"/>
    <mergeCell ref="B22:D22"/>
    <mergeCell ref="E22:G22"/>
    <mergeCell ref="G31:G32"/>
    <mergeCell ref="B31:B32"/>
    <mergeCell ref="C31:C32"/>
    <mergeCell ref="D31:D32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0562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21.00390625" style="0" customWidth="1"/>
    <col min="2" max="2" width="9.28125" style="0" customWidth="1"/>
    <col min="3" max="3" width="10.00390625" style="0" customWidth="1"/>
    <col min="4" max="4" width="12.00390625" style="0" customWidth="1"/>
    <col min="5" max="5" width="9.28125" style="0" customWidth="1"/>
    <col min="6" max="6" width="10.00390625" style="0" customWidth="1"/>
    <col min="7" max="7" width="12.00390625" style="0" customWidth="1"/>
    <col min="8" max="8" width="14.7109375" style="0" customWidth="1"/>
    <col min="9" max="9" width="10.57421875" style="5" customWidth="1"/>
    <col min="10" max="10" width="19.00390625" style="0" customWidth="1"/>
    <col min="11" max="11" width="12.28125" style="0" bestFit="1" customWidth="1"/>
  </cols>
  <sheetData>
    <row r="1" spans="1:8" ht="12.75">
      <c r="A1" s="101" t="s">
        <v>75</v>
      </c>
      <c r="B1" s="101"/>
      <c r="C1" s="101"/>
      <c r="D1" s="101"/>
      <c r="E1" s="101"/>
      <c r="F1" s="101"/>
      <c r="G1" s="101"/>
      <c r="H1" s="101"/>
    </row>
    <row r="2" ht="12.75">
      <c r="A2" s="7"/>
    </row>
    <row r="3" ht="12.75">
      <c r="A3" s="7"/>
    </row>
    <row r="4" ht="12.75" customHeight="1"/>
    <row r="5" ht="12.75" customHeight="1">
      <c r="A5" s="1"/>
    </row>
    <row r="6" ht="12.75" customHeight="1">
      <c r="H6" s="2"/>
    </row>
    <row r="7" spans="1:10" ht="39" customHeight="1">
      <c r="A7" s="107" t="s">
        <v>64</v>
      </c>
      <c r="B7" s="109" t="s">
        <v>19</v>
      </c>
      <c r="C7" s="110"/>
      <c r="D7" s="111"/>
      <c r="E7" s="109" t="s">
        <v>20</v>
      </c>
      <c r="F7" s="110"/>
      <c r="G7" s="111"/>
      <c r="H7" s="49" t="s">
        <v>30</v>
      </c>
      <c r="I7" s="40"/>
      <c r="J7" s="35"/>
    </row>
    <row r="8" spans="1:10" ht="37.5">
      <c r="A8" s="108"/>
      <c r="B8" s="9" t="s">
        <v>5</v>
      </c>
      <c r="C8" s="9" t="s">
        <v>68</v>
      </c>
      <c r="D8" s="10" t="s">
        <v>1</v>
      </c>
      <c r="E8" s="9" t="s">
        <v>5</v>
      </c>
      <c r="F8" s="9" t="s">
        <v>68</v>
      </c>
      <c r="G8" s="10" t="s">
        <v>1</v>
      </c>
      <c r="H8" s="27" t="s">
        <v>21</v>
      </c>
      <c r="I8" s="28"/>
      <c r="J8" s="36"/>
    </row>
    <row r="9" spans="1:10" ht="12.75">
      <c r="A9" s="28"/>
      <c r="B9" s="28"/>
      <c r="C9" s="28"/>
      <c r="D9" s="28"/>
      <c r="E9" s="28"/>
      <c r="F9" s="28"/>
      <c r="G9" s="28"/>
      <c r="H9" s="28"/>
      <c r="I9" s="28"/>
      <c r="J9" s="36"/>
    </row>
    <row r="10" spans="1:10" ht="12.75">
      <c r="A10" s="94" t="s">
        <v>0</v>
      </c>
      <c r="B10" s="94"/>
      <c r="C10" s="94"/>
      <c r="D10" s="94"/>
      <c r="E10" s="94"/>
      <c r="F10" s="94"/>
      <c r="G10" s="94"/>
      <c r="H10" s="94"/>
      <c r="I10" s="28"/>
      <c r="J10" s="36"/>
    </row>
    <row r="11" spans="1:10" ht="12.75">
      <c r="A11" s="5"/>
      <c r="B11" s="5"/>
      <c r="C11" s="5"/>
      <c r="D11" s="5"/>
      <c r="E11" s="5"/>
      <c r="F11" s="5"/>
      <c r="G11" s="5"/>
      <c r="H11" s="5"/>
      <c r="J11" s="35"/>
    </row>
    <row r="12" spans="1:10" ht="12.75">
      <c r="A12" s="25" t="s">
        <v>22</v>
      </c>
      <c r="B12" s="32">
        <f>C12+D12</f>
        <v>8030</v>
      </c>
      <c r="C12" s="32">
        <v>4424</v>
      </c>
      <c r="D12" s="32">
        <v>3606</v>
      </c>
      <c r="E12" s="32">
        <f>F12+G12</f>
        <v>7923</v>
      </c>
      <c r="F12" s="32">
        <v>4971</v>
      </c>
      <c r="G12" s="32">
        <v>2952</v>
      </c>
      <c r="H12" s="59">
        <f>B12-E12</f>
        <v>107</v>
      </c>
      <c r="I12" s="38"/>
      <c r="J12" s="33"/>
    </row>
    <row r="13" spans="1:10" ht="12" customHeight="1">
      <c r="A13" s="25"/>
      <c r="B13" s="32"/>
      <c r="C13" s="32"/>
      <c r="D13" s="32"/>
      <c r="E13" s="32"/>
      <c r="F13" s="32"/>
      <c r="G13" s="32"/>
      <c r="H13" s="59">
        <f aca="true" t="shared" si="0" ref="H13:H26">B13-E13</f>
        <v>0</v>
      </c>
      <c r="I13" s="38"/>
      <c r="J13" s="33"/>
    </row>
    <row r="14" spans="1:10" ht="12.75">
      <c r="A14" s="25" t="s">
        <v>23</v>
      </c>
      <c r="B14" s="32">
        <f>C14+D14</f>
        <v>7890</v>
      </c>
      <c r="C14" s="32">
        <v>4843</v>
      </c>
      <c r="D14" s="32">
        <v>3047</v>
      </c>
      <c r="E14" s="32">
        <f aca="true" t="shared" si="1" ref="E14:E24">F14+G14</f>
        <v>7879</v>
      </c>
      <c r="F14" s="32">
        <v>4596</v>
      </c>
      <c r="G14" s="32">
        <v>3283</v>
      </c>
      <c r="H14" s="59">
        <f t="shared" si="0"/>
        <v>11</v>
      </c>
      <c r="I14" s="38"/>
      <c r="J14" s="33"/>
    </row>
    <row r="15" spans="1:10" ht="12" customHeight="1">
      <c r="A15" s="25"/>
      <c r="B15" s="32"/>
      <c r="C15" s="32"/>
      <c r="D15" s="32"/>
      <c r="E15" s="32"/>
      <c r="F15" s="32"/>
      <c r="G15" s="32"/>
      <c r="H15" s="59">
        <f t="shared" si="0"/>
        <v>0</v>
      </c>
      <c r="I15" s="38"/>
      <c r="J15" s="33"/>
    </row>
    <row r="16" spans="1:10" ht="12.75">
      <c r="A16" s="25" t="s">
        <v>24</v>
      </c>
      <c r="B16" s="32">
        <f>C16+D16</f>
        <v>7774</v>
      </c>
      <c r="C16" s="32">
        <v>4700</v>
      </c>
      <c r="D16" s="32">
        <v>3074</v>
      </c>
      <c r="E16" s="32">
        <f t="shared" si="1"/>
        <v>7427</v>
      </c>
      <c r="F16" s="32">
        <v>4655</v>
      </c>
      <c r="G16" s="32">
        <v>2772</v>
      </c>
      <c r="H16" s="59">
        <f t="shared" si="0"/>
        <v>347</v>
      </c>
      <c r="I16" s="38"/>
      <c r="J16" s="33"/>
    </row>
    <row r="17" spans="1:10" ht="12" customHeight="1">
      <c r="A17" s="25"/>
      <c r="B17" s="32"/>
      <c r="C17" s="32"/>
      <c r="D17" s="32"/>
      <c r="E17" s="32"/>
      <c r="F17" s="32"/>
      <c r="G17" s="32"/>
      <c r="H17" s="59">
        <f t="shared" si="0"/>
        <v>0</v>
      </c>
      <c r="I17" s="38"/>
      <c r="J17" s="33"/>
    </row>
    <row r="18" spans="1:10" ht="12.75">
      <c r="A18" s="25" t="s">
        <v>25</v>
      </c>
      <c r="B18" s="32">
        <f aca="true" t="shared" si="2" ref="B18:B24">C18+D18</f>
        <v>9876</v>
      </c>
      <c r="C18" s="32">
        <v>5894</v>
      </c>
      <c r="D18" s="32">
        <v>3982</v>
      </c>
      <c r="E18" s="32">
        <f t="shared" si="1"/>
        <v>10363</v>
      </c>
      <c r="F18" s="32">
        <v>6467</v>
      </c>
      <c r="G18" s="32">
        <v>3896</v>
      </c>
      <c r="H18" s="59">
        <f t="shared" si="0"/>
        <v>-487</v>
      </c>
      <c r="I18" s="38"/>
      <c r="J18" s="33"/>
    </row>
    <row r="19" spans="1:10" ht="12" customHeight="1">
      <c r="A19" s="25"/>
      <c r="B19" s="32"/>
      <c r="C19" s="32"/>
      <c r="D19" s="32"/>
      <c r="E19" s="32"/>
      <c r="F19" s="32"/>
      <c r="G19" s="32"/>
      <c r="H19" s="59">
        <f t="shared" si="0"/>
        <v>0</v>
      </c>
      <c r="I19" s="38"/>
      <c r="J19" s="33"/>
    </row>
    <row r="20" spans="1:10" ht="12.75">
      <c r="A20" s="25" t="s">
        <v>26</v>
      </c>
      <c r="B20" s="32">
        <f t="shared" si="2"/>
        <v>9851</v>
      </c>
      <c r="C20" s="32">
        <v>6531</v>
      </c>
      <c r="D20" s="32">
        <v>3320</v>
      </c>
      <c r="E20" s="32">
        <f t="shared" si="1"/>
        <v>9818</v>
      </c>
      <c r="F20" s="32">
        <v>5934</v>
      </c>
      <c r="G20" s="32">
        <v>3884</v>
      </c>
      <c r="H20" s="59">
        <f t="shared" si="0"/>
        <v>33</v>
      </c>
      <c r="I20" s="38"/>
      <c r="J20" s="33"/>
    </row>
    <row r="21" spans="1:10" ht="12" customHeight="1">
      <c r="A21" s="25"/>
      <c r="B21" s="32"/>
      <c r="C21" s="32"/>
      <c r="D21" s="32"/>
      <c r="E21" s="32"/>
      <c r="F21" s="32"/>
      <c r="G21" s="32"/>
      <c r="H21" s="59">
        <f t="shared" si="0"/>
        <v>0</v>
      </c>
      <c r="I21" s="38"/>
      <c r="J21" s="33"/>
    </row>
    <row r="22" spans="1:10" ht="12.75">
      <c r="A22" s="25" t="s">
        <v>27</v>
      </c>
      <c r="B22" s="32">
        <f t="shared" si="2"/>
        <v>3116</v>
      </c>
      <c r="C22" s="32">
        <v>1978</v>
      </c>
      <c r="D22" s="32">
        <v>1138</v>
      </c>
      <c r="E22" s="32">
        <f t="shared" si="1"/>
        <v>2962</v>
      </c>
      <c r="F22" s="32">
        <v>1766</v>
      </c>
      <c r="G22" s="32">
        <v>1196</v>
      </c>
      <c r="H22" s="59">
        <f t="shared" si="0"/>
        <v>154</v>
      </c>
      <c r="I22" s="38"/>
      <c r="J22" s="33"/>
    </row>
    <row r="23" spans="1:10" ht="12" customHeight="1">
      <c r="A23" s="25"/>
      <c r="B23" s="32"/>
      <c r="C23" s="32"/>
      <c r="D23" s="32"/>
      <c r="E23" s="32"/>
      <c r="F23" s="32"/>
      <c r="G23" s="32"/>
      <c r="H23" s="59">
        <f t="shared" si="0"/>
        <v>0</v>
      </c>
      <c r="I23" s="38"/>
      <c r="J23" s="33"/>
    </row>
    <row r="24" spans="1:10" ht="12.75">
      <c r="A24" s="25" t="s">
        <v>28</v>
      </c>
      <c r="B24" s="32">
        <f t="shared" si="2"/>
        <v>5939</v>
      </c>
      <c r="C24" s="32">
        <v>3407</v>
      </c>
      <c r="D24" s="32">
        <v>2532</v>
      </c>
      <c r="E24" s="32">
        <f t="shared" si="1"/>
        <v>5868</v>
      </c>
      <c r="F24" s="32">
        <v>3388</v>
      </c>
      <c r="G24" s="32">
        <v>2480</v>
      </c>
      <c r="H24" s="59">
        <f t="shared" si="0"/>
        <v>71</v>
      </c>
      <c r="I24" s="38"/>
      <c r="J24" s="33"/>
    </row>
    <row r="25" spans="1:10" ht="12" customHeight="1">
      <c r="A25" s="25"/>
      <c r="B25" s="32"/>
      <c r="C25" s="32"/>
      <c r="D25" s="32"/>
      <c r="E25" s="32"/>
      <c r="F25" s="32"/>
      <c r="G25" s="32"/>
      <c r="H25" s="59">
        <f t="shared" si="0"/>
        <v>0</v>
      </c>
      <c r="I25" s="38"/>
      <c r="J25" s="33"/>
    </row>
    <row r="26" spans="1:10" s="7" customFormat="1" ht="12.75">
      <c r="A26" s="26" t="s">
        <v>0</v>
      </c>
      <c r="B26" s="34">
        <f aca="true" t="shared" si="3" ref="B26:G26">SUM(B12:B25)</f>
        <v>52476</v>
      </c>
      <c r="C26" s="34">
        <f t="shared" si="3"/>
        <v>31777</v>
      </c>
      <c r="D26" s="34">
        <f t="shared" si="3"/>
        <v>20699</v>
      </c>
      <c r="E26" s="34">
        <f t="shared" si="3"/>
        <v>52240</v>
      </c>
      <c r="F26" s="34">
        <f t="shared" si="3"/>
        <v>31777</v>
      </c>
      <c r="G26" s="34">
        <f t="shared" si="3"/>
        <v>20463</v>
      </c>
      <c r="H26" s="59">
        <f t="shared" si="0"/>
        <v>236</v>
      </c>
      <c r="I26" s="41"/>
      <c r="J26" s="37"/>
    </row>
    <row r="27" spans="1:10" s="7" customFormat="1" ht="12.75" customHeight="1">
      <c r="A27" s="45"/>
      <c r="B27" s="34"/>
      <c r="C27" s="34"/>
      <c r="D27" s="34"/>
      <c r="E27" s="34"/>
      <c r="F27" s="34"/>
      <c r="G27" s="34"/>
      <c r="H27" s="34"/>
      <c r="I27" s="41"/>
      <c r="J27" s="37"/>
    </row>
    <row r="28" spans="1:13" s="7" customFormat="1" ht="12.75" customHeight="1">
      <c r="A28" s="84" t="s">
        <v>84</v>
      </c>
      <c r="B28" s="80"/>
      <c r="C28" s="80"/>
      <c r="D28" s="80"/>
      <c r="E28" s="80"/>
      <c r="F28" s="80"/>
      <c r="G28" s="80"/>
      <c r="H28" s="80"/>
      <c r="I28" s="81"/>
      <c r="J28" s="82"/>
      <c r="K28" s="83"/>
      <c r="L28" s="83"/>
      <c r="M28" s="83"/>
    </row>
    <row r="29" spans="1:10" s="7" customFormat="1" ht="12.75" customHeight="1">
      <c r="A29" s="45"/>
      <c r="B29" s="34"/>
      <c r="C29" s="34"/>
      <c r="D29" s="34"/>
      <c r="E29" s="34"/>
      <c r="F29" s="34"/>
      <c r="G29" s="34"/>
      <c r="H29" s="34"/>
      <c r="I29" s="41"/>
      <c r="J29" s="37"/>
    </row>
    <row r="30" spans="1:13" s="7" customFormat="1" ht="12.75" customHeight="1">
      <c r="A30" s="94" t="s">
        <v>4</v>
      </c>
      <c r="B30" s="94"/>
      <c r="C30" s="94"/>
      <c r="D30" s="94"/>
      <c r="E30" s="94"/>
      <c r="F30" s="94"/>
      <c r="G30" s="94"/>
      <c r="H30" s="94"/>
      <c r="I30" s="51"/>
      <c r="J30" s="52"/>
      <c r="K30" s="53"/>
      <c r="L30" s="53"/>
      <c r="M30" s="53"/>
    </row>
    <row r="31" spans="1:10" ht="12.75">
      <c r="A31" s="5"/>
      <c r="B31" s="5"/>
      <c r="C31" s="5"/>
      <c r="D31" s="5"/>
      <c r="E31" s="5"/>
      <c r="F31" s="5"/>
      <c r="G31" s="5"/>
      <c r="H31" s="5"/>
      <c r="I31" s="35"/>
      <c r="J31" s="35"/>
    </row>
    <row r="32" spans="1:10" ht="12.75">
      <c r="A32" s="25" t="s">
        <v>56</v>
      </c>
      <c r="B32" s="32">
        <v>1868</v>
      </c>
      <c r="C32" s="32">
        <v>1049</v>
      </c>
      <c r="D32" s="32">
        <v>819</v>
      </c>
      <c r="E32" s="32">
        <v>1770</v>
      </c>
      <c r="F32" s="32">
        <v>947</v>
      </c>
      <c r="G32" s="32">
        <v>823</v>
      </c>
      <c r="H32" s="59">
        <f>SUM(B32-E32)</f>
        <v>98</v>
      </c>
      <c r="I32" s="23"/>
      <c r="J32" s="33"/>
    </row>
    <row r="33" spans="1:10" ht="12.75">
      <c r="A33" s="25" t="s">
        <v>57</v>
      </c>
      <c r="B33" s="32">
        <v>4507</v>
      </c>
      <c r="C33" s="32">
        <v>2070</v>
      </c>
      <c r="D33" s="32">
        <v>2437</v>
      </c>
      <c r="E33" s="32">
        <v>3568</v>
      </c>
      <c r="F33" s="32">
        <v>1822</v>
      </c>
      <c r="G33" s="32">
        <v>1746</v>
      </c>
      <c r="H33" s="59">
        <f>SUM(B33-E33)</f>
        <v>939</v>
      </c>
      <c r="I33" s="22"/>
      <c r="J33" s="35"/>
    </row>
    <row r="34" spans="1:10" ht="12.75">
      <c r="A34" s="25" t="s">
        <v>58</v>
      </c>
      <c r="B34" s="32">
        <v>3067</v>
      </c>
      <c r="C34" s="32">
        <v>1127</v>
      </c>
      <c r="D34" s="32">
        <v>1940</v>
      </c>
      <c r="E34" s="32">
        <v>3035</v>
      </c>
      <c r="F34" s="32">
        <v>1296</v>
      </c>
      <c r="G34" s="32">
        <v>1739</v>
      </c>
      <c r="H34" s="59">
        <f>SUM(B34-E34)</f>
        <v>32</v>
      </c>
      <c r="I34" s="22"/>
      <c r="J34" s="35"/>
    </row>
    <row r="35" spans="1:10" ht="12.75">
      <c r="A35" s="25" t="s">
        <v>59</v>
      </c>
      <c r="B35" s="32">
        <v>936</v>
      </c>
      <c r="C35" s="32">
        <v>599</v>
      </c>
      <c r="D35" s="32">
        <v>337</v>
      </c>
      <c r="E35" s="32">
        <v>968</v>
      </c>
      <c r="F35" s="32">
        <v>596</v>
      </c>
      <c r="G35" s="32">
        <v>372</v>
      </c>
      <c r="H35" s="59">
        <f>SUM(B35-E35)</f>
        <v>-32</v>
      </c>
      <c r="I35" s="23"/>
      <c r="J35" s="35"/>
    </row>
    <row r="36" spans="1:10" ht="12.75">
      <c r="A36" s="25"/>
      <c r="B36" s="32"/>
      <c r="C36" s="32"/>
      <c r="D36" s="32"/>
      <c r="E36" s="32"/>
      <c r="F36" s="32"/>
      <c r="G36" s="32"/>
      <c r="H36" s="32"/>
      <c r="I36" s="23"/>
      <c r="J36" s="35"/>
    </row>
    <row r="37" spans="1:11" ht="12.75">
      <c r="A37" s="25" t="s">
        <v>83</v>
      </c>
      <c r="B37" s="32"/>
      <c r="C37" s="32"/>
      <c r="D37" s="32"/>
      <c r="E37" s="32"/>
      <c r="F37" s="32"/>
      <c r="G37" s="32"/>
      <c r="H37" s="32"/>
      <c r="I37" s="23"/>
      <c r="J37" s="33"/>
      <c r="K37" s="15"/>
    </row>
    <row r="38" spans="1:11" ht="12.75">
      <c r="A38" s="25" t="s">
        <v>80</v>
      </c>
      <c r="B38" s="32">
        <f aca="true" t="shared" si="4" ref="B38:G38">SUM(B32:B37)</f>
        <v>10378</v>
      </c>
      <c r="C38" s="32">
        <f t="shared" si="4"/>
        <v>4845</v>
      </c>
      <c r="D38" s="32">
        <f t="shared" si="4"/>
        <v>5533</v>
      </c>
      <c r="E38" s="32">
        <f t="shared" si="4"/>
        <v>9341</v>
      </c>
      <c r="F38" s="32">
        <f t="shared" si="4"/>
        <v>4661</v>
      </c>
      <c r="G38" s="32">
        <f t="shared" si="4"/>
        <v>4680</v>
      </c>
      <c r="H38" s="59">
        <f>SUM(B38-E38)</f>
        <v>1037</v>
      </c>
      <c r="I38" s="23"/>
      <c r="J38" s="33"/>
      <c r="K38" s="15"/>
    </row>
    <row r="39" spans="1:10" ht="12.75">
      <c r="A39" s="25"/>
      <c r="B39" s="32"/>
      <c r="C39" s="32"/>
      <c r="D39" s="32"/>
      <c r="E39" s="32"/>
      <c r="F39" s="32"/>
      <c r="G39" s="32"/>
      <c r="H39" s="32"/>
      <c r="I39" s="23"/>
      <c r="J39" s="35"/>
    </row>
    <row r="40" spans="1:10" ht="12.75">
      <c r="A40" s="25" t="s">
        <v>8</v>
      </c>
      <c r="B40" s="32">
        <v>2598</v>
      </c>
      <c r="C40" s="32">
        <v>1993</v>
      </c>
      <c r="D40" s="32">
        <v>605</v>
      </c>
      <c r="E40" s="32">
        <v>2620</v>
      </c>
      <c r="F40" s="32">
        <v>2016</v>
      </c>
      <c r="G40" s="32">
        <v>604</v>
      </c>
      <c r="H40" s="59">
        <f>SUM(B40-E40)</f>
        <v>-22</v>
      </c>
      <c r="I40" s="23"/>
      <c r="J40" s="35"/>
    </row>
    <row r="41" spans="1:10" ht="12.75">
      <c r="A41" s="25" t="s">
        <v>9</v>
      </c>
      <c r="B41" s="32">
        <v>3677</v>
      </c>
      <c r="C41" s="32">
        <v>2030</v>
      </c>
      <c r="D41" s="32">
        <v>1647</v>
      </c>
      <c r="E41" s="32">
        <v>3560</v>
      </c>
      <c r="F41" s="32">
        <v>2001</v>
      </c>
      <c r="G41" s="32">
        <v>1559</v>
      </c>
      <c r="H41" s="59">
        <f aca="true" t="shared" si="5" ref="H41:H54">SUM(B41-E41)</f>
        <v>117</v>
      </c>
      <c r="I41" s="23"/>
      <c r="J41" s="35"/>
    </row>
    <row r="42" spans="1:10" ht="12.75">
      <c r="A42" s="25" t="s">
        <v>10</v>
      </c>
      <c r="B42" s="32">
        <v>3463</v>
      </c>
      <c r="C42" s="32">
        <v>2460</v>
      </c>
      <c r="D42" s="32">
        <v>1003</v>
      </c>
      <c r="E42" s="32">
        <v>3526</v>
      </c>
      <c r="F42" s="32">
        <v>2535</v>
      </c>
      <c r="G42" s="32">
        <v>991</v>
      </c>
      <c r="H42" s="59">
        <f t="shared" si="5"/>
        <v>-63</v>
      </c>
      <c r="I42" s="23"/>
      <c r="J42" s="35"/>
    </row>
    <row r="43" spans="1:10" ht="12.75">
      <c r="A43" s="25" t="s">
        <v>11</v>
      </c>
      <c r="B43" s="32">
        <v>3711</v>
      </c>
      <c r="C43" s="32">
        <v>2552</v>
      </c>
      <c r="D43" s="32">
        <v>1159</v>
      </c>
      <c r="E43" s="32">
        <v>3706</v>
      </c>
      <c r="F43" s="32">
        <v>2538</v>
      </c>
      <c r="G43" s="32">
        <v>1168</v>
      </c>
      <c r="H43" s="59">
        <f t="shared" si="5"/>
        <v>5</v>
      </c>
      <c r="I43" s="23"/>
      <c r="J43" s="35"/>
    </row>
    <row r="44" spans="1:10" ht="12.75">
      <c r="A44" s="25"/>
      <c r="B44" s="32"/>
      <c r="C44" s="32"/>
      <c r="D44" s="32"/>
      <c r="E44" s="32"/>
      <c r="F44" s="32"/>
      <c r="G44" s="32"/>
      <c r="H44" s="59">
        <f t="shared" si="5"/>
        <v>0</v>
      </c>
      <c r="I44" s="23"/>
      <c r="J44" s="35"/>
    </row>
    <row r="45" spans="1:11" ht="12.75">
      <c r="A45" s="25" t="s">
        <v>12</v>
      </c>
      <c r="B45" s="32">
        <v>5555</v>
      </c>
      <c r="C45" s="32">
        <v>2740</v>
      </c>
      <c r="D45" s="32">
        <v>2815</v>
      </c>
      <c r="E45" s="32">
        <v>5336</v>
      </c>
      <c r="F45" s="32">
        <v>2842</v>
      </c>
      <c r="G45" s="32">
        <v>2494</v>
      </c>
      <c r="H45" s="59">
        <f t="shared" si="5"/>
        <v>219</v>
      </c>
      <c r="I45" s="23"/>
      <c r="J45" s="35"/>
      <c r="K45" s="18"/>
    </row>
    <row r="46" spans="1:10" ht="12.75">
      <c r="A46" s="25" t="s">
        <v>13</v>
      </c>
      <c r="B46" s="32">
        <v>2635</v>
      </c>
      <c r="C46" s="32">
        <v>2111</v>
      </c>
      <c r="D46" s="32">
        <v>524</v>
      </c>
      <c r="E46" s="32">
        <v>2411</v>
      </c>
      <c r="F46" s="32">
        <v>1930</v>
      </c>
      <c r="G46" s="32">
        <v>481</v>
      </c>
      <c r="H46" s="59">
        <f t="shared" si="5"/>
        <v>224</v>
      </c>
      <c r="I46" s="23"/>
      <c r="J46" s="35"/>
    </row>
    <row r="47" spans="1:10" ht="12.75">
      <c r="A47" s="25" t="s">
        <v>14</v>
      </c>
      <c r="B47" s="32">
        <v>5356</v>
      </c>
      <c r="C47" s="32">
        <v>4260</v>
      </c>
      <c r="D47" s="32">
        <v>1096</v>
      </c>
      <c r="E47" s="32">
        <v>5372</v>
      </c>
      <c r="F47" s="32">
        <v>4315</v>
      </c>
      <c r="G47" s="32">
        <v>1057</v>
      </c>
      <c r="H47" s="59">
        <f t="shared" si="5"/>
        <v>-16</v>
      </c>
      <c r="I47" s="23"/>
      <c r="J47" s="35"/>
    </row>
    <row r="48" spans="1:10" ht="12.75">
      <c r="A48" s="25" t="s">
        <v>15</v>
      </c>
      <c r="B48" s="32">
        <v>4230</v>
      </c>
      <c r="C48" s="32">
        <v>3391</v>
      </c>
      <c r="D48" s="32">
        <v>839</v>
      </c>
      <c r="E48" s="32">
        <v>4187</v>
      </c>
      <c r="F48" s="32">
        <v>3353</v>
      </c>
      <c r="G48" s="32">
        <v>834</v>
      </c>
      <c r="H48" s="59">
        <f t="shared" si="5"/>
        <v>43</v>
      </c>
      <c r="I48" s="23"/>
      <c r="J48" s="35"/>
    </row>
    <row r="49" spans="1:10" ht="12.75">
      <c r="A49" s="25"/>
      <c r="B49" s="32"/>
      <c r="C49" s="32"/>
      <c r="D49" s="32"/>
      <c r="E49" s="32"/>
      <c r="F49" s="32"/>
      <c r="G49" s="32"/>
      <c r="H49" s="59">
        <f t="shared" si="5"/>
        <v>0</v>
      </c>
      <c r="I49" s="23"/>
      <c r="J49" s="35"/>
    </row>
    <row r="50" spans="1:10" ht="12.75">
      <c r="A50" s="25" t="s">
        <v>16</v>
      </c>
      <c r="B50" s="32">
        <v>4735</v>
      </c>
      <c r="C50" s="32">
        <v>2727</v>
      </c>
      <c r="D50" s="32">
        <v>2008</v>
      </c>
      <c r="E50" s="32">
        <v>4737</v>
      </c>
      <c r="F50" s="32">
        <v>2854</v>
      </c>
      <c r="G50" s="32">
        <v>1883</v>
      </c>
      <c r="H50" s="59">
        <f t="shared" si="5"/>
        <v>-2</v>
      </c>
      <c r="I50" s="23"/>
      <c r="J50" s="35"/>
    </row>
    <row r="51" spans="1:10" ht="12.75">
      <c r="A51" s="25" t="s">
        <v>17</v>
      </c>
      <c r="B51" s="32">
        <v>2616</v>
      </c>
      <c r="C51" s="32">
        <v>1955</v>
      </c>
      <c r="D51" s="32">
        <v>661</v>
      </c>
      <c r="E51" s="32">
        <v>2605</v>
      </c>
      <c r="F51" s="32">
        <v>1978</v>
      </c>
      <c r="G51" s="32">
        <v>627</v>
      </c>
      <c r="H51" s="59">
        <f t="shared" si="5"/>
        <v>11</v>
      </c>
      <c r="I51" s="23"/>
      <c r="J51" s="35"/>
    </row>
    <row r="52" spans="1:10" ht="12.75">
      <c r="A52" s="25" t="s">
        <v>18</v>
      </c>
      <c r="B52" s="32">
        <v>4626</v>
      </c>
      <c r="C52" s="32">
        <v>2265</v>
      </c>
      <c r="D52" s="32">
        <v>2361</v>
      </c>
      <c r="E52" s="32">
        <v>4359</v>
      </c>
      <c r="F52" s="32">
        <v>2306</v>
      </c>
      <c r="G52" s="32">
        <v>2053</v>
      </c>
      <c r="H52" s="59">
        <f t="shared" si="5"/>
        <v>267</v>
      </c>
      <c r="I52" s="23"/>
      <c r="J52" s="35"/>
    </row>
    <row r="53" spans="1:10" ht="12.75">
      <c r="A53" s="25"/>
      <c r="B53" s="32"/>
      <c r="C53" s="32"/>
      <c r="D53" s="32"/>
      <c r="E53" s="32"/>
      <c r="F53" s="32"/>
      <c r="G53" s="32"/>
      <c r="H53" s="59">
        <f t="shared" si="5"/>
        <v>0</v>
      </c>
      <c r="I53" s="15"/>
      <c r="J53" s="35"/>
    </row>
    <row r="54" spans="1:10" ht="12.75">
      <c r="A54" s="25" t="s">
        <v>60</v>
      </c>
      <c r="B54" s="32">
        <f aca="true" t="shared" si="6" ref="B54:G54">SUM(B40:B53)</f>
        <v>43202</v>
      </c>
      <c r="C54" s="32">
        <f t="shared" si="6"/>
        <v>28484</v>
      </c>
      <c r="D54" s="32">
        <f t="shared" si="6"/>
        <v>14718</v>
      </c>
      <c r="E54" s="32">
        <f t="shared" si="6"/>
        <v>42419</v>
      </c>
      <c r="F54" s="32">
        <f t="shared" si="6"/>
        <v>28668</v>
      </c>
      <c r="G54" s="32">
        <f t="shared" si="6"/>
        <v>13751</v>
      </c>
      <c r="H54" s="59">
        <f t="shared" si="5"/>
        <v>783</v>
      </c>
      <c r="I54" s="20"/>
      <c r="J54" s="35"/>
    </row>
    <row r="55" spans="1:10" ht="12" customHeight="1">
      <c r="A55" s="25"/>
      <c r="B55" s="32"/>
      <c r="C55" s="32"/>
      <c r="D55" s="32"/>
      <c r="E55" s="32"/>
      <c r="F55" s="32"/>
      <c r="G55" s="32"/>
      <c r="H55" s="32"/>
      <c r="I55" s="39"/>
      <c r="J55" s="35"/>
    </row>
    <row r="56" spans="1:10" s="7" customFormat="1" ht="12.75">
      <c r="A56" s="26" t="s">
        <v>4</v>
      </c>
      <c r="B56" s="34">
        <f aca="true" t="shared" si="7" ref="B56:G56">B38+B54</f>
        <v>53580</v>
      </c>
      <c r="C56" s="34">
        <f t="shared" si="7"/>
        <v>33329</v>
      </c>
      <c r="D56" s="34">
        <f t="shared" si="7"/>
        <v>20251</v>
      </c>
      <c r="E56" s="34">
        <f t="shared" si="7"/>
        <v>51760</v>
      </c>
      <c r="F56" s="34">
        <f t="shared" si="7"/>
        <v>33329</v>
      </c>
      <c r="G56" s="34">
        <f t="shared" si="7"/>
        <v>18431</v>
      </c>
      <c r="H56" s="34">
        <f>SUM(B56-E56)</f>
        <v>1820</v>
      </c>
      <c r="I56" s="21"/>
      <c r="J56" s="37"/>
    </row>
    <row r="57" spans="1:10" ht="9" customHeight="1">
      <c r="A57" s="5"/>
      <c r="B57" s="5"/>
      <c r="C57" s="5"/>
      <c r="D57" s="5"/>
      <c r="E57" s="5"/>
      <c r="F57" s="5"/>
      <c r="G57" s="5"/>
      <c r="H57" s="5"/>
      <c r="I57" s="35"/>
      <c r="J57" s="35"/>
    </row>
    <row r="58" ht="12.75">
      <c r="A58" s="55" t="s">
        <v>72</v>
      </c>
    </row>
    <row r="59" ht="12.75">
      <c r="A59" s="54" t="s">
        <v>69</v>
      </c>
    </row>
  </sheetData>
  <mergeCells count="6">
    <mergeCell ref="A30:H30"/>
    <mergeCell ref="A1:H1"/>
    <mergeCell ref="A7:A8"/>
    <mergeCell ref="B7:D7"/>
    <mergeCell ref="E7:G7"/>
    <mergeCell ref="A10:H10"/>
  </mergeCells>
  <printOptions horizontalCentered="1"/>
  <pageMargins left="0.1968503937007874" right="0.1968503937007874" top="0.7874015748031497" bottom="0.19" header="0.5118110236220472" footer="0.3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9.7109375" style="0" customWidth="1"/>
    <col min="2" max="13" width="6.7109375" style="0" customWidth="1"/>
  </cols>
  <sheetData>
    <row r="1" spans="1:13" ht="11.25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12.75" customHeight="1"/>
    <row r="3" ht="12.75" customHeight="1"/>
    <row r="4" ht="12.75" customHeight="1">
      <c r="A4" s="1"/>
    </row>
    <row r="5" spans="1:13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107" t="s">
        <v>67</v>
      </c>
      <c r="B6" s="114" t="s">
        <v>19</v>
      </c>
      <c r="C6" s="114"/>
      <c r="D6" s="114"/>
      <c r="E6" s="114"/>
      <c r="F6" s="114"/>
      <c r="G6" s="115"/>
      <c r="H6" s="121" t="s">
        <v>20</v>
      </c>
      <c r="I6" s="114"/>
      <c r="J6" s="114"/>
      <c r="K6" s="114"/>
      <c r="L6" s="114"/>
      <c r="M6" s="114"/>
    </row>
    <row r="7" spans="1:13" ht="13.5">
      <c r="A7" s="122"/>
      <c r="B7" s="114" t="s">
        <v>29</v>
      </c>
      <c r="C7" s="114"/>
      <c r="D7" s="115"/>
      <c r="E7" s="116" t="s">
        <v>1</v>
      </c>
      <c r="F7" s="117"/>
      <c r="G7" s="117"/>
      <c r="H7" s="118" t="s">
        <v>29</v>
      </c>
      <c r="I7" s="119"/>
      <c r="J7" s="120"/>
      <c r="K7" s="121" t="s">
        <v>1</v>
      </c>
      <c r="L7" s="114"/>
      <c r="M7" s="114"/>
    </row>
    <row r="8" spans="1:13" ht="12.75">
      <c r="A8" s="108"/>
      <c r="B8" s="60" t="s">
        <v>77</v>
      </c>
      <c r="C8" s="61" t="s">
        <v>81</v>
      </c>
      <c r="D8" s="62" t="s">
        <v>82</v>
      </c>
      <c r="E8" s="61" t="s">
        <v>77</v>
      </c>
      <c r="F8" s="61" t="s">
        <v>81</v>
      </c>
      <c r="G8" s="61" t="s">
        <v>82</v>
      </c>
      <c r="H8" s="61" t="s">
        <v>77</v>
      </c>
      <c r="I8" s="61" t="s">
        <v>81</v>
      </c>
      <c r="J8" s="61" t="s">
        <v>82</v>
      </c>
      <c r="K8" s="63" t="s">
        <v>77</v>
      </c>
      <c r="L8" s="63" t="s">
        <v>81</v>
      </c>
      <c r="M8" s="64" t="s">
        <v>82</v>
      </c>
    </row>
    <row r="9" spans="1:13" ht="12.7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2.75">
      <c r="A10" s="112" t="s">
        <v>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ht="12.75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>
      <c r="A12" s="25" t="s">
        <v>22</v>
      </c>
      <c r="B12" s="65">
        <v>2896</v>
      </c>
      <c r="C12" s="65">
        <v>2585</v>
      </c>
      <c r="D12" s="65">
        <v>2549</v>
      </c>
      <c r="E12" s="65">
        <v>1483</v>
      </c>
      <c r="F12" s="65">
        <v>1126</v>
      </c>
      <c r="G12" s="65">
        <v>997</v>
      </c>
      <c r="H12" s="65">
        <v>2460</v>
      </c>
      <c r="I12" s="65">
        <v>2757</v>
      </c>
      <c r="J12" s="65">
        <v>2706</v>
      </c>
      <c r="K12" s="65">
        <v>935</v>
      </c>
      <c r="L12" s="65">
        <v>1032</v>
      </c>
      <c r="M12" s="65">
        <v>985</v>
      </c>
    </row>
    <row r="13" spans="1:13" ht="12.75">
      <c r="A13" s="25"/>
      <c r="B13" s="66"/>
      <c r="C13" s="66"/>
      <c r="D13" s="66"/>
      <c r="E13" s="67"/>
      <c r="F13" s="67"/>
      <c r="G13" s="67"/>
      <c r="H13" s="66"/>
      <c r="I13" s="66"/>
      <c r="J13" s="66"/>
      <c r="K13" s="66"/>
      <c r="L13" s="66"/>
      <c r="M13" s="66"/>
    </row>
    <row r="14" spans="1:13" ht="12.75">
      <c r="A14" s="25" t="s">
        <v>23</v>
      </c>
      <c r="B14" s="65">
        <v>2569</v>
      </c>
      <c r="C14" s="65">
        <v>2601</v>
      </c>
      <c r="D14" s="65">
        <v>2720</v>
      </c>
      <c r="E14" s="65">
        <v>1102</v>
      </c>
      <c r="F14" s="65">
        <v>1058</v>
      </c>
      <c r="G14" s="65">
        <v>887</v>
      </c>
      <c r="H14" s="65">
        <v>2424</v>
      </c>
      <c r="I14" s="65">
        <v>2575</v>
      </c>
      <c r="J14" s="65">
        <v>2880</v>
      </c>
      <c r="K14" s="65">
        <v>1102</v>
      </c>
      <c r="L14" s="65">
        <v>1070</v>
      </c>
      <c r="M14" s="65">
        <v>1111</v>
      </c>
    </row>
    <row r="15" spans="1:13" ht="12.75">
      <c r="A15" s="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2.75">
      <c r="A16" s="25" t="s">
        <v>24</v>
      </c>
      <c r="B16" s="65">
        <v>2534</v>
      </c>
      <c r="C16" s="65">
        <v>2634</v>
      </c>
      <c r="D16" s="65">
        <v>2606</v>
      </c>
      <c r="E16" s="65">
        <v>1182</v>
      </c>
      <c r="F16" s="65">
        <v>990</v>
      </c>
      <c r="G16" s="65">
        <v>902</v>
      </c>
      <c r="H16" s="65">
        <v>2345</v>
      </c>
      <c r="I16" s="65">
        <v>2470</v>
      </c>
      <c r="J16" s="65">
        <v>2612</v>
      </c>
      <c r="K16" s="65">
        <v>978</v>
      </c>
      <c r="L16" s="65">
        <v>862</v>
      </c>
      <c r="M16" s="65">
        <v>932</v>
      </c>
    </row>
    <row r="17" spans="1:13" ht="12.75">
      <c r="A17" s="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12.75">
      <c r="A18" s="25" t="s">
        <v>25</v>
      </c>
      <c r="B18" s="65">
        <v>3391</v>
      </c>
      <c r="C18" s="65">
        <v>3284</v>
      </c>
      <c r="D18" s="65">
        <v>3201</v>
      </c>
      <c r="E18" s="65">
        <v>1576</v>
      </c>
      <c r="F18" s="65">
        <v>1269</v>
      </c>
      <c r="G18" s="65">
        <v>1137</v>
      </c>
      <c r="H18" s="65">
        <v>3237</v>
      </c>
      <c r="I18" s="65">
        <v>3475</v>
      </c>
      <c r="J18" s="65">
        <v>3651</v>
      </c>
      <c r="K18" s="65">
        <v>1278</v>
      </c>
      <c r="L18" s="65">
        <v>1316</v>
      </c>
      <c r="M18" s="65">
        <v>1302</v>
      </c>
    </row>
    <row r="19" spans="1:13" ht="12.75">
      <c r="A19" s="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25" t="s">
        <v>26</v>
      </c>
      <c r="B20" s="65">
        <v>3071</v>
      </c>
      <c r="C20" s="65">
        <v>3214</v>
      </c>
      <c r="D20" s="65">
        <v>3566</v>
      </c>
      <c r="E20" s="65">
        <v>1147</v>
      </c>
      <c r="F20" s="65">
        <v>1111</v>
      </c>
      <c r="G20" s="65">
        <v>1062</v>
      </c>
      <c r="H20" s="65">
        <v>3322</v>
      </c>
      <c r="I20" s="65">
        <v>2983</v>
      </c>
      <c r="J20" s="65">
        <v>3513</v>
      </c>
      <c r="K20" s="65">
        <v>1471</v>
      </c>
      <c r="L20" s="65">
        <v>1110</v>
      </c>
      <c r="M20" s="65">
        <v>1303</v>
      </c>
    </row>
    <row r="21" spans="1:13" ht="12.75">
      <c r="A21" s="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12.75">
      <c r="A22" s="25" t="s">
        <v>27</v>
      </c>
      <c r="B22" s="65">
        <v>894</v>
      </c>
      <c r="C22" s="65">
        <v>975</v>
      </c>
      <c r="D22" s="65">
        <v>1247</v>
      </c>
      <c r="E22" s="65">
        <v>332</v>
      </c>
      <c r="F22" s="65">
        <v>349</v>
      </c>
      <c r="G22" s="65">
        <v>457</v>
      </c>
      <c r="H22" s="65">
        <v>887</v>
      </c>
      <c r="I22" s="65">
        <v>953</v>
      </c>
      <c r="J22" s="65">
        <v>1122</v>
      </c>
      <c r="K22" s="65">
        <v>390</v>
      </c>
      <c r="L22" s="65">
        <v>388</v>
      </c>
      <c r="M22" s="65">
        <v>418</v>
      </c>
    </row>
    <row r="23" spans="1:13" ht="12.75">
      <c r="A23" s="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2.75">
      <c r="A24" s="25" t="s">
        <v>28</v>
      </c>
      <c r="B24" s="65">
        <v>2040</v>
      </c>
      <c r="C24" s="65">
        <v>2040</v>
      </c>
      <c r="D24" s="65">
        <v>1859</v>
      </c>
      <c r="E24" s="65">
        <v>991</v>
      </c>
      <c r="F24" s="65">
        <v>835</v>
      </c>
      <c r="G24" s="65">
        <v>706</v>
      </c>
      <c r="H24" s="65">
        <v>1898</v>
      </c>
      <c r="I24" s="65">
        <v>2093</v>
      </c>
      <c r="J24" s="65">
        <v>1877</v>
      </c>
      <c r="K24" s="65">
        <v>837</v>
      </c>
      <c r="L24" s="65">
        <v>933</v>
      </c>
      <c r="M24" s="65">
        <v>710</v>
      </c>
    </row>
    <row r="25" spans="1:13" ht="12.75">
      <c r="A25" s="25"/>
      <c r="B25" s="66"/>
      <c r="C25" s="66"/>
      <c r="D25" s="66"/>
      <c r="E25" s="67"/>
      <c r="F25" s="67"/>
      <c r="G25" s="67"/>
      <c r="H25" s="66"/>
      <c r="I25" s="66"/>
      <c r="J25" s="66"/>
      <c r="K25" s="66"/>
      <c r="L25" s="66"/>
      <c r="M25" s="66"/>
    </row>
    <row r="26" spans="1:13" ht="12.75">
      <c r="A26" s="26" t="s">
        <v>0</v>
      </c>
      <c r="B26" s="68">
        <f>SUM(B12:B25)</f>
        <v>17395</v>
      </c>
      <c r="C26" s="68">
        <f>SUM(C12:C25)</f>
        <v>17333</v>
      </c>
      <c r="D26" s="68">
        <f aca="true" t="shared" si="0" ref="D26:M26">SUM(D12:D24)</f>
        <v>17748</v>
      </c>
      <c r="E26" s="68">
        <f t="shared" si="0"/>
        <v>7813</v>
      </c>
      <c r="F26" s="68">
        <f t="shared" si="0"/>
        <v>6738</v>
      </c>
      <c r="G26" s="68">
        <f t="shared" si="0"/>
        <v>6148</v>
      </c>
      <c r="H26" s="68">
        <f t="shared" si="0"/>
        <v>16573</v>
      </c>
      <c r="I26" s="68">
        <f t="shared" si="0"/>
        <v>17306</v>
      </c>
      <c r="J26" s="68">
        <f t="shared" si="0"/>
        <v>18361</v>
      </c>
      <c r="K26" s="68">
        <f t="shared" si="0"/>
        <v>6991</v>
      </c>
      <c r="L26" s="68">
        <f t="shared" si="0"/>
        <v>6711</v>
      </c>
      <c r="M26" s="68">
        <f t="shared" si="0"/>
        <v>6761</v>
      </c>
    </row>
    <row r="27" ht="13.5">
      <c r="A27" s="50"/>
    </row>
    <row r="28" ht="12.75" customHeight="1">
      <c r="A28" s="84" t="s">
        <v>84</v>
      </c>
    </row>
    <row r="29" ht="12.75" customHeight="1"/>
    <row r="30" spans="1:13" ht="12.75" customHeight="1">
      <c r="A30" s="113" t="s">
        <v>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25" t="s">
        <v>56</v>
      </c>
      <c r="B32" s="65">
        <v>726</v>
      </c>
      <c r="C32" s="65">
        <v>589</v>
      </c>
      <c r="D32" s="65">
        <v>553</v>
      </c>
      <c r="E32" s="65">
        <v>349</v>
      </c>
      <c r="F32" s="65">
        <v>238</v>
      </c>
      <c r="G32" s="65">
        <v>232</v>
      </c>
      <c r="H32" s="65">
        <v>629</v>
      </c>
      <c r="I32" s="65">
        <v>541</v>
      </c>
      <c r="J32" s="65">
        <v>600</v>
      </c>
      <c r="K32" s="65">
        <v>312</v>
      </c>
      <c r="L32" s="65">
        <v>233</v>
      </c>
      <c r="M32" s="65">
        <v>278</v>
      </c>
    </row>
    <row r="33" spans="1:13" ht="12.75">
      <c r="A33" s="25" t="s">
        <v>57</v>
      </c>
      <c r="B33" s="65">
        <v>2079</v>
      </c>
      <c r="C33" s="65">
        <v>1383</v>
      </c>
      <c r="D33" s="65">
        <v>1045</v>
      </c>
      <c r="E33" s="65">
        <v>1212</v>
      </c>
      <c r="F33" s="65">
        <v>723</v>
      </c>
      <c r="G33" s="65">
        <v>502</v>
      </c>
      <c r="H33" s="65">
        <v>1219</v>
      </c>
      <c r="I33" s="65">
        <v>1090</v>
      </c>
      <c r="J33" s="65">
        <v>1259</v>
      </c>
      <c r="K33" s="65">
        <v>632</v>
      </c>
      <c r="L33" s="65">
        <v>507</v>
      </c>
      <c r="M33" s="65">
        <v>607</v>
      </c>
    </row>
    <row r="34" spans="1:13" ht="12.75">
      <c r="A34" s="25" t="s">
        <v>58</v>
      </c>
      <c r="B34" s="65">
        <v>1146</v>
      </c>
      <c r="C34" s="65">
        <v>949</v>
      </c>
      <c r="D34" s="65">
        <v>972</v>
      </c>
      <c r="E34" s="65">
        <v>767</v>
      </c>
      <c r="F34" s="65">
        <v>600</v>
      </c>
      <c r="G34" s="65">
        <v>573</v>
      </c>
      <c r="H34" s="65">
        <v>1090</v>
      </c>
      <c r="I34" s="65">
        <v>877</v>
      </c>
      <c r="J34" s="65">
        <v>1068</v>
      </c>
      <c r="K34" s="65">
        <v>623</v>
      </c>
      <c r="L34" s="65">
        <v>459</v>
      </c>
      <c r="M34" s="65">
        <v>657</v>
      </c>
    </row>
    <row r="35" spans="1:13" ht="12.75">
      <c r="A35" s="25" t="s">
        <v>59</v>
      </c>
      <c r="B35" s="65">
        <v>260</v>
      </c>
      <c r="C35" s="65">
        <v>327</v>
      </c>
      <c r="D35" s="65">
        <v>349</v>
      </c>
      <c r="E35" s="65">
        <v>113</v>
      </c>
      <c r="F35" s="65">
        <v>106</v>
      </c>
      <c r="G35" s="65">
        <v>118</v>
      </c>
      <c r="H35" s="65">
        <v>295</v>
      </c>
      <c r="I35" s="65">
        <v>334</v>
      </c>
      <c r="J35" s="65">
        <v>339</v>
      </c>
      <c r="K35" s="65">
        <v>111</v>
      </c>
      <c r="L35" s="65">
        <v>118</v>
      </c>
      <c r="M35" s="65">
        <v>143</v>
      </c>
    </row>
    <row r="36" spans="1:13" ht="12.75">
      <c r="A36" s="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2.75">
      <c r="A37" s="25" t="s">
        <v>79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12.75">
      <c r="A38" s="25" t="s">
        <v>80</v>
      </c>
      <c r="B38" s="65">
        <f>SUM(B32:B37)</f>
        <v>4211</v>
      </c>
      <c r="C38" s="65">
        <f aca="true" t="shared" si="1" ref="C38:M38">SUM(C32:C37)</f>
        <v>3248</v>
      </c>
      <c r="D38" s="65">
        <f t="shared" si="1"/>
        <v>2919</v>
      </c>
      <c r="E38" s="65">
        <f t="shared" si="1"/>
        <v>2441</v>
      </c>
      <c r="F38" s="65">
        <f t="shared" si="1"/>
        <v>1667</v>
      </c>
      <c r="G38" s="65">
        <f t="shared" si="1"/>
        <v>1425</v>
      </c>
      <c r="H38" s="65">
        <f t="shared" si="1"/>
        <v>3233</v>
      </c>
      <c r="I38" s="65">
        <f t="shared" si="1"/>
        <v>2842</v>
      </c>
      <c r="J38" s="65">
        <f t="shared" si="1"/>
        <v>3266</v>
      </c>
      <c r="K38" s="65">
        <f t="shared" si="1"/>
        <v>1678</v>
      </c>
      <c r="L38" s="65">
        <f t="shared" si="1"/>
        <v>1317</v>
      </c>
      <c r="M38" s="65">
        <f t="shared" si="1"/>
        <v>1685</v>
      </c>
    </row>
    <row r="39" spans="1:13" ht="12.75">
      <c r="A39" s="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ht="12.75">
      <c r="A40" s="25" t="s">
        <v>8</v>
      </c>
      <c r="B40" s="65">
        <v>790</v>
      </c>
      <c r="C40" s="65">
        <v>912</v>
      </c>
      <c r="D40" s="65">
        <v>896</v>
      </c>
      <c r="E40" s="65">
        <v>165</v>
      </c>
      <c r="F40" s="65">
        <v>219</v>
      </c>
      <c r="G40" s="65">
        <v>221</v>
      </c>
      <c r="H40" s="65">
        <v>915</v>
      </c>
      <c r="I40" s="65">
        <v>854</v>
      </c>
      <c r="J40" s="65">
        <v>851</v>
      </c>
      <c r="K40" s="65">
        <v>260</v>
      </c>
      <c r="L40" s="65">
        <v>165</v>
      </c>
      <c r="M40" s="65">
        <v>179</v>
      </c>
    </row>
    <row r="41" spans="1:13" ht="12.75">
      <c r="A41" s="25" t="s">
        <v>9</v>
      </c>
      <c r="B41" s="65">
        <v>1155</v>
      </c>
      <c r="C41" s="65">
        <v>1199</v>
      </c>
      <c r="D41" s="65">
        <v>1323</v>
      </c>
      <c r="E41" s="65">
        <v>520</v>
      </c>
      <c r="F41" s="65">
        <v>560</v>
      </c>
      <c r="G41" s="65">
        <v>567</v>
      </c>
      <c r="H41" s="65">
        <v>1086</v>
      </c>
      <c r="I41" s="65">
        <v>1037</v>
      </c>
      <c r="J41" s="65">
        <v>1437</v>
      </c>
      <c r="K41" s="65">
        <v>447</v>
      </c>
      <c r="L41" s="65">
        <v>466</v>
      </c>
      <c r="M41" s="65">
        <v>646</v>
      </c>
    </row>
    <row r="42" spans="1:13" ht="12.75">
      <c r="A42" s="25" t="s">
        <v>10</v>
      </c>
      <c r="B42" s="65">
        <v>1118</v>
      </c>
      <c r="C42" s="65">
        <v>1133</v>
      </c>
      <c r="D42" s="65">
        <v>1212</v>
      </c>
      <c r="E42" s="65">
        <v>394</v>
      </c>
      <c r="F42" s="65">
        <v>324</v>
      </c>
      <c r="G42" s="65">
        <v>285</v>
      </c>
      <c r="H42" s="65">
        <v>1112</v>
      </c>
      <c r="I42" s="65">
        <v>1193</v>
      </c>
      <c r="J42" s="65">
        <v>1221</v>
      </c>
      <c r="K42" s="65">
        <v>353</v>
      </c>
      <c r="L42" s="65">
        <v>344</v>
      </c>
      <c r="M42" s="65">
        <v>294</v>
      </c>
    </row>
    <row r="43" spans="1:13" ht="12.75">
      <c r="A43" s="25" t="s">
        <v>11</v>
      </c>
      <c r="B43" s="65">
        <v>1219</v>
      </c>
      <c r="C43" s="65">
        <v>1218</v>
      </c>
      <c r="D43" s="65">
        <v>1274</v>
      </c>
      <c r="E43" s="65">
        <v>385</v>
      </c>
      <c r="F43" s="65">
        <v>405</v>
      </c>
      <c r="G43" s="65">
        <v>369</v>
      </c>
      <c r="H43" s="65">
        <v>1220</v>
      </c>
      <c r="I43" s="65">
        <v>1175</v>
      </c>
      <c r="J43" s="65">
        <v>1311</v>
      </c>
      <c r="K43" s="65">
        <v>436</v>
      </c>
      <c r="L43" s="65">
        <v>328</v>
      </c>
      <c r="M43" s="65">
        <v>404</v>
      </c>
    </row>
    <row r="44" spans="1:13" ht="12.75">
      <c r="A44" s="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ht="12.75">
      <c r="A45" s="25" t="s">
        <v>12</v>
      </c>
      <c r="B45" s="65">
        <v>1774</v>
      </c>
      <c r="C45" s="65">
        <v>1780</v>
      </c>
      <c r="D45" s="65">
        <v>2001</v>
      </c>
      <c r="E45" s="65">
        <v>925</v>
      </c>
      <c r="F45" s="65">
        <v>902</v>
      </c>
      <c r="G45" s="65">
        <v>988</v>
      </c>
      <c r="H45" s="65">
        <v>1568</v>
      </c>
      <c r="I45" s="65">
        <v>1558</v>
      </c>
      <c r="J45" s="65">
        <v>2210</v>
      </c>
      <c r="K45" s="65">
        <v>668</v>
      </c>
      <c r="L45" s="65">
        <v>653</v>
      </c>
      <c r="M45" s="65">
        <v>1173</v>
      </c>
    </row>
    <row r="46" spans="1:13" ht="12.75">
      <c r="A46" s="25" t="s">
        <v>13</v>
      </c>
      <c r="B46" s="65">
        <v>819</v>
      </c>
      <c r="C46" s="65">
        <v>872</v>
      </c>
      <c r="D46" s="65">
        <v>944</v>
      </c>
      <c r="E46" s="65">
        <v>178</v>
      </c>
      <c r="F46" s="65">
        <v>176</v>
      </c>
      <c r="G46" s="65">
        <v>170</v>
      </c>
      <c r="H46" s="65">
        <v>793</v>
      </c>
      <c r="I46" s="65">
        <v>748</v>
      </c>
      <c r="J46" s="65">
        <v>870</v>
      </c>
      <c r="K46" s="65">
        <v>180</v>
      </c>
      <c r="L46" s="65">
        <v>137</v>
      </c>
      <c r="M46" s="65">
        <v>164</v>
      </c>
    </row>
    <row r="47" spans="1:13" ht="12.75">
      <c r="A47" s="25" t="s">
        <v>14</v>
      </c>
      <c r="B47" s="65">
        <v>1630</v>
      </c>
      <c r="C47" s="65">
        <v>1878</v>
      </c>
      <c r="D47" s="65">
        <v>1848</v>
      </c>
      <c r="E47" s="65">
        <v>351</v>
      </c>
      <c r="F47" s="65">
        <v>413</v>
      </c>
      <c r="G47" s="65">
        <v>332</v>
      </c>
      <c r="H47" s="65">
        <v>1730</v>
      </c>
      <c r="I47" s="65">
        <v>1785</v>
      </c>
      <c r="J47" s="65">
        <v>1857</v>
      </c>
      <c r="K47" s="65">
        <v>389</v>
      </c>
      <c r="L47" s="65">
        <v>303</v>
      </c>
      <c r="M47" s="65">
        <v>365</v>
      </c>
    </row>
    <row r="48" spans="1:13" ht="12.75">
      <c r="A48" s="25" t="s">
        <v>15</v>
      </c>
      <c r="B48" s="65">
        <v>1388</v>
      </c>
      <c r="C48" s="65">
        <v>1354</v>
      </c>
      <c r="D48" s="65">
        <v>1488</v>
      </c>
      <c r="E48" s="65">
        <v>298</v>
      </c>
      <c r="F48" s="65">
        <v>273</v>
      </c>
      <c r="G48" s="65">
        <v>268</v>
      </c>
      <c r="H48" s="65">
        <v>1431</v>
      </c>
      <c r="I48" s="65">
        <v>1341</v>
      </c>
      <c r="J48" s="65">
        <v>1415</v>
      </c>
      <c r="K48" s="65">
        <v>349</v>
      </c>
      <c r="L48" s="65">
        <v>245</v>
      </c>
      <c r="M48" s="65">
        <v>240</v>
      </c>
    </row>
    <row r="49" spans="1:13" ht="12.75">
      <c r="A49" s="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ht="12.75">
      <c r="A50" s="25" t="s">
        <v>16</v>
      </c>
      <c r="B50" s="65">
        <v>1473</v>
      </c>
      <c r="C50" s="65">
        <v>1566</v>
      </c>
      <c r="D50" s="65">
        <v>1696</v>
      </c>
      <c r="E50" s="65">
        <v>659</v>
      </c>
      <c r="F50" s="65">
        <v>679</v>
      </c>
      <c r="G50" s="65">
        <v>670</v>
      </c>
      <c r="H50" s="65">
        <v>1416</v>
      </c>
      <c r="I50" s="65">
        <v>1480</v>
      </c>
      <c r="J50" s="65">
        <v>1841</v>
      </c>
      <c r="K50" s="65">
        <v>531</v>
      </c>
      <c r="L50" s="65">
        <v>517</v>
      </c>
      <c r="M50" s="65">
        <v>835</v>
      </c>
    </row>
    <row r="51" spans="1:13" ht="12.75">
      <c r="A51" s="25" t="s">
        <v>17</v>
      </c>
      <c r="B51" s="65">
        <v>785</v>
      </c>
      <c r="C51" s="65">
        <v>878</v>
      </c>
      <c r="D51" s="65">
        <v>953</v>
      </c>
      <c r="E51" s="65">
        <v>209</v>
      </c>
      <c r="F51" s="65">
        <v>233</v>
      </c>
      <c r="G51" s="65">
        <v>219</v>
      </c>
      <c r="H51" s="65">
        <v>822</v>
      </c>
      <c r="I51" s="65">
        <v>819</v>
      </c>
      <c r="J51" s="65">
        <v>964</v>
      </c>
      <c r="K51" s="65">
        <v>222</v>
      </c>
      <c r="L51" s="65">
        <v>183</v>
      </c>
      <c r="M51" s="65">
        <v>222</v>
      </c>
    </row>
    <row r="52" spans="1:13" ht="12.75">
      <c r="A52" s="25" t="s">
        <v>18</v>
      </c>
      <c r="B52" s="65">
        <v>1480</v>
      </c>
      <c r="C52" s="65">
        <v>1378</v>
      </c>
      <c r="D52" s="65">
        <v>1768</v>
      </c>
      <c r="E52" s="65">
        <v>720</v>
      </c>
      <c r="F52" s="65">
        <v>708</v>
      </c>
      <c r="G52" s="65">
        <v>933</v>
      </c>
      <c r="H52" s="65">
        <v>1413</v>
      </c>
      <c r="I52" s="65">
        <v>1184</v>
      </c>
      <c r="J52" s="65">
        <v>1762</v>
      </c>
      <c r="K52" s="65">
        <v>629</v>
      </c>
      <c r="L52" s="65">
        <v>501</v>
      </c>
      <c r="M52" s="65">
        <v>923</v>
      </c>
    </row>
    <row r="53" spans="1:13" ht="12.75">
      <c r="A53" s="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2.75">
      <c r="A54" s="25" t="s">
        <v>60</v>
      </c>
      <c r="B54" s="65">
        <f>SUM(B40:B53)</f>
        <v>13631</v>
      </c>
      <c r="C54" s="65">
        <f aca="true" t="shared" si="2" ref="C54:M54">SUM(C40:C53)</f>
        <v>14168</v>
      </c>
      <c r="D54" s="65">
        <f t="shared" si="2"/>
        <v>15403</v>
      </c>
      <c r="E54" s="65">
        <f t="shared" si="2"/>
        <v>4804</v>
      </c>
      <c r="F54" s="65">
        <f t="shared" si="2"/>
        <v>4892</v>
      </c>
      <c r="G54" s="65">
        <f t="shared" si="2"/>
        <v>5022</v>
      </c>
      <c r="H54" s="65">
        <f t="shared" si="2"/>
        <v>13506</v>
      </c>
      <c r="I54" s="65">
        <f t="shared" si="2"/>
        <v>13174</v>
      </c>
      <c r="J54" s="65">
        <f t="shared" si="2"/>
        <v>15739</v>
      </c>
      <c r="K54" s="65">
        <f t="shared" si="2"/>
        <v>4464</v>
      </c>
      <c r="L54" s="65">
        <f t="shared" si="2"/>
        <v>3842</v>
      </c>
      <c r="M54" s="65">
        <f t="shared" si="2"/>
        <v>5445</v>
      </c>
    </row>
    <row r="55" spans="1:13" ht="12.75">
      <c r="A55" s="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s="7" customFormat="1" ht="12.75">
      <c r="A56" s="26" t="s">
        <v>4</v>
      </c>
      <c r="B56" s="68">
        <f>B38+B54</f>
        <v>17842</v>
      </c>
      <c r="C56" s="68">
        <f aca="true" t="shared" si="3" ref="C56:M56">C38+C54</f>
        <v>17416</v>
      </c>
      <c r="D56" s="68">
        <f t="shared" si="3"/>
        <v>18322</v>
      </c>
      <c r="E56" s="68">
        <f t="shared" si="3"/>
        <v>7245</v>
      </c>
      <c r="F56" s="68">
        <f t="shared" si="3"/>
        <v>6559</v>
      </c>
      <c r="G56" s="68">
        <f t="shared" si="3"/>
        <v>6447</v>
      </c>
      <c r="H56" s="68">
        <f t="shared" si="3"/>
        <v>16739</v>
      </c>
      <c r="I56" s="68">
        <f t="shared" si="3"/>
        <v>16016</v>
      </c>
      <c r="J56" s="68">
        <f t="shared" si="3"/>
        <v>19005</v>
      </c>
      <c r="K56" s="68">
        <f t="shared" si="3"/>
        <v>6142</v>
      </c>
      <c r="L56" s="68">
        <f t="shared" si="3"/>
        <v>5159</v>
      </c>
      <c r="M56" s="68">
        <f t="shared" si="3"/>
        <v>7130</v>
      </c>
    </row>
    <row r="57" spans="1:13" ht="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ht="13.5">
      <c r="A58" s="50"/>
    </row>
    <row r="59" ht="14.25">
      <c r="A59" s="31" t="s">
        <v>70</v>
      </c>
    </row>
    <row r="60" ht="12.75">
      <c r="A60" s="54" t="s">
        <v>71</v>
      </c>
    </row>
  </sheetData>
  <mergeCells count="10">
    <mergeCell ref="A10:M10"/>
    <mergeCell ref="A30:M30"/>
    <mergeCell ref="A1:M1"/>
    <mergeCell ref="B7:D7"/>
    <mergeCell ref="E7:G7"/>
    <mergeCell ref="H7:J7"/>
    <mergeCell ref="K7:M7"/>
    <mergeCell ref="A6:A8"/>
    <mergeCell ref="B6:G6"/>
    <mergeCell ref="H6:M6"/>
  </mergeCells>
  <printOptions horizontalCentered="1"/>
  <pageMargins left="0.24" right="0.23" top="0.7874015748031497" bottom="0.5905511811023623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showGridLines="0" workbookViewId="0" topLeftCell="A1">
      <selection activeCell="J98" sqref="J98"/>
    </sheetView>
  </sheetViews>
  <sheetFormatPr defaultColWidth="11.421875" defaultRowHeight="12.75"/>
  <cols>
    <col min="1" max="1" width="23.421875" style="0" customWidth="1"/>
    <col min="2" max="2" width="9.28125" style="0" customWidth="1"/>
    <col min="3" max="3" width="8.140625" style="0" customWidth="1"/>
    <col min="4" max="4" width="7.7109375" style="0" customWidth="1"/>
    <col min="5" max="5" width="9.28125" style="0" customWidth="1"/>
    <col min="6" max="6" width="8.140625" style="0" customWidth="1"/>
    <col min="7" max="7" width="7.7109375" style="0" customWidth="1"/>
    <col min="8" max="8" width="9.28125" style="0" customWidth="1"/>
    <col min="9" max="9" width="8.140625" style="0" customWidth="1"/>
    <col min="10" max="10" width="7.7109375" style="0" customWidth="1"/>
  </cols>
  <sheetData>
    <row r="1" spans="1:10" ht="12.75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1" t="s">
        <v>65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8" ht="12.75">
      <c r="A3" s="46"/>
      <c r="B3" s="46"/>
      <c r="C3" s="46"/>
      <c r="D3" s="46"/>
      <c r="E3" s="46"/>
      <c r="F3" s="46"/>
      <c r="G3" s="46"/>
      <c r="H3" s="46"/>
    </row>
    <row r="4" spans="1:8" ht="12.75" customHeight="1">
      <c r="A4" s="46"/>
      <c r="B4" s="46"/>
      <c r="C4" s="46"/>
      <c r="D4" s="46"/>
      <c r="E4" s="46"/>
      <c r="F4" s="46"/>
      <c r="G4" s="46"/>
      <c r="H4" s="46"/>
    </row>
    <row r="5" spans="1:10" ht="12.7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</row>
    <row r="6" ht="12.75">
      <c r="A6" s="2"/>
    </row>
    <row r="7" spans="1:10" ht="12.75" customHeight="1">
      <c r="A7" s="122" t="s">
        <v>45</v>
      </c>
      <c r="B7" s="125" t="s">
        <v>19</v>
      </c>
      <c r="C7" s="126"/>
      <c r="D7" s="126"/>
      <c r="E7" s="125" t="s">
        <v>20</v>
      </c>
      <c r="F7" s="126"/>
      <c r="G7" s="107"/>
      <c r="H7" s="125" t="s">
        <v>30</v>
      </c>
      <c r="I7" s="126"/>
      <c r="J7" s="126"/>
    </row>
    <row r="8" spans="1:10" ht="12.75">
      <c r="A8" s="122"/>
      <c r="B8" s="130"/>
      <c r="C8" s="129"/>
      <c r="D8" s="129"/>
      <c r="E8" s="127"/>
      <c r="F8" s="128"/>
      <c r="G8" s="108"/>
      <c r="H8" s="127"/>
      <c r="I8" s="128"/>
      <c r="J8" s="128"/>
    </row>
    <row r="9" spans="1:10" ht="12.75">
      <c r="A9" s="129"/>
      <c r="B9" s="123" t="s">
        <v>5</v>
      </c>
      <c r="C9" s="123" t="s">
        <v>6</v>
      </c>
      <c r="D9" s="123" t="s">
        <v>7</v>
      </c>
      <c r="E9" s="123" t="s">
        <v>5</v>
      </c>
      <c r="F9" s="123" t="s">
        <v>6</v>
      </c>
      <c r="G9" s="123" t="s">
        <v>7</v>
      </c>
      <c r="H9" s="123" t="s">
        <v>5</v>
      </c>
      <c r="I9" s="123" t="s">
        <v>6</v>
      </c>
      <c r="J9" s="123" t="s">
        <v>7</v>
      </c>
    </row>
    <row r="10" spans="1:10" ht="12.75">
      <c r="A10" s="128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9" ht="9" customHeight="1">
      <c r="A11" s="8"/>
      <c r="D11" s="3"/>
      <c r="G11" s="3"/>
      <c r="H11" s="56"/>
      <c r="I11" s="56"/>
    </row>
    <row r="12" spans="1:10" ht="12.75">
      <c r="A12" s="11" t="s">
        <v>31</v>
      </c>
      <c r="B12" s="18">
        <f>C12+D12</f>
        <v>665</v>
      </c>
      <c r="C12" s="18">
        <v>344</v>
      </c>
      <c r="D12" s="19">
        <v>321</v>
      </c>
      <c r="E12" s="18">
        <f>F12+G12</f>
        <v>640</v>
      </c>
      <c r="F12" s="18">
        <v>344</v>
      </c>
      <c r="G12" s="19">
        <v>296</v>
      </c>
      <c r="H12" s="73">
        <f>B12-E12</f>
        <v>25</v>
      </c>
      <c r="I12" s="73">
        <f>C12-F12</f>
        <v>0</v>
      </c>
      <c r="J12" s="74">
        <f>D12-G12</f>
        <v>25</v>
      </c>
    </row>
    <row r="13" spans="1:10" ht="12.75">
      <c r="A13" s="11"/>
      <c r="B13" s="18"/>
      <c r="C13" s="18"/>
      <c r="D13" s="19"/>
      <c r="E13" s="18"/>
      <c r="F13" s="18"/>
      <c r="G13" s="19"/>
      <c r="H13" s="73"/>
      <c r="I13" s="73"/>
      <c r="J13" s="74"/>
    </row>
    <row r="14" spans="1:10" ht="12.75">
      <c r="A14" s="11" t="s">
        <v>32</v>
      </c>
      <c r="B14" s="18">
        <f aca="true" t="shared" si="0" ref="B14:B40">C14+D14</f>
        <v>688</v>
      </c>
      <c r="C14" s="18">
        <v>358</v>
      </c>
      <c r="D14" s="19">
        <v>330</v>
      </c>
      <c r="E14" s="18">
        <f aca="true" t="shared" si="1" ref="E14:E40">F14+G14</f>
        <v>672</v>
      </c>
      <c r="F14" s="18">
        <v>359</v>
      </c>
      <c r="G14" s="19">
        <v>313</v>
      </c>
      <c r="H14" s="73">
        <f>B14-E14</f>
        <v>16</v>
      </c>
      <c r="I14" s="73">
        <f aca="true" t="shared" si="2" ref="I14:I46">C14-F14</f>
        <v>-1</v>
      </c>
      <c r="J14" s="74">
        <f aca="true" t="shared" si="3" ref="J14:J46">D14-G14</f>
        <v>17</v>
      </c>
    </row>
    <row r="15" spans="1:10" ht="12.75">
      <c r="A15" s="11"/>
      <c r="B15" s="18"/>
      <c r="C15" s="18"/>
      <c r="D15" s="19"/>
      <c r="E15" s="18"/>
      <c r="F15" s="18"/>
      <c r="G15" s="19"/>
      <c r="H15" s="73"/>
      <c r="I15" s="73"/>
      <c r="J15" s="74"/>
    </row>
    <row r="16" spans="1:10" ht="12.75">
      <c r="A16" s="11" t="s">
        <v>33</v>
      </c>
      <c r="B16" s="18">
        <f t="shared" si="0"/>
        <v>678</v>
      </c>
      <c r="C16" s="18">
        <v>362</v>
      </c>
      <c r="D16" s="19">
        <v>316</v>
      </c>
      <c r="E16" s="18">
        <f t="shared" si="1"/>
        <v>682</v>
      </c>
      <c r="F16" s="18">
        <v>345</v>
      </c>
      <c r="G16" s="19">
        <v>337</v>
      </c>
      <c r="H16" s="73">
        <f>B16-E16</f>
        <v>-4</v>
      </c>
      <c r="I16" s="73">
        <f t="shared" si="2"/>
        <v>17</v>
      </c>
      <c r="J16" s="74">
        <f t="shared" si="3"/>
        <v>-21</v>
      </c>
    </row>
    <row r="17" spans="1:10" ht="12.75">
      <c r="A17" s="11"/>
      <c r="B17" s="18"/>
      <c r="C17" s="18"/>
      <c r="D17" s="19"/>
      <c r="E17" s="18"/>
      <c r="F17" s="18"/>
      <c r="G17" s="19"/>
      <c r="H17" s="73"/>
      <c r="I17" s="73"/>
      <c r="J17" s="74"/>
    </row>
    <row r="18" spans="1:10" ht="12.75">
      <c r="A18" s="11" t="s">
        <v>34</v>
      </c>
      <c r="B18" s="18">
        <f t="shared" si="0"/>
        <v>363</v>
      </c>
      <c r="C18" s="18">
        <v>163</v>
      </c>
      <c r="D18" s="19">
        <v>200</v>
      </c>
      <c r="E18" s="18">
        <f t="shared" si="1"/>
        <v>141</v>
      </c>
      <c r="F18" s="18">
        <v>72</v>
      </c>
      <c r="G18" s="19">
        <v>69</v>
      </c>
      <c r="H18" s="73">
        <f>B18-E18</f>
        <v>222</v>
      </c>
      <c r="I18" s="73">
        <f t="shared" si="2"/>
        <v>91</v>
      </c>
      <c r="J18" s="74">
        <f t="shared" si="3"/>
        <v>131</v>
      </c>
    </row>
    <row r="19" spans="1:10" ht="12.75">
      <c r="A19" s="11"/>
      <c r="B19" s="18"/>
      <c r="C19" s="18"/>
      <c r="D19" s="19"/>
      <c r="E19" s="18"/>
      <c r="F19" s="18"/>
      <c r="G19" s="19"/>
      <c r="H19" s="73"/>
      <c r="I19" s="73"/>
      <c r="J19" s="74"/>
    </row>
    <row r="20" spans="1:10" ht="12.75">
      <c r="A20" s="11" t="s">
        <v>35</v>
      </c>
      <c r="B20" s="18">
        <f t="shared" si="0"/>
        <v>279</v>
      </c>
      <c r="C20" s="18">
        <v>141</v>
      </c>
      <c r="D20" s="19">
        <v>138</v>
      </c>
      <c r="E20" s="18">
        <f t="shared" si="1"/>
        <v>262</v>
      </c>
      <c r="F20" s="18">
        <v>131</v>
      </c>
      <c r="G20" s="19">
        <v>131</v>
      </c>
      <c r="H20" s="73">
        <f>B20-E20</f>
        <v>17</v>
      </c>
      <c r="I20" s="73">
        <f t="shared" si="2"/>
        <v>10</v>
      </c>
      <c r="J20" s="74">
        <f t="shared" si="3"/>
        <v>7</v>
      </c>
    </row>
    <row r="21" spans="1:10" ht="12.75">
      <c r="A21" s="11"/>
      <c r="B21" s="18"/>
      <c r="C21" s="18"/>
      <c r="D21" s="19"/>
      <c r="E21" s="18"/>
      <c r="F21" s="18"/>
      <c r="G21" s="19"/>
      <c r="H21" s="73"/>
      <c r="I21" s="73"/>
      <c r="J21" s="74"/>
    </row>
    <row r="22" spans="1:10" ht="12.75">
      <c r="A22" s="11" t="s">
        <v>46</v>
      </c>
      <c r="B22" s="18">
        <f t="shared" si="0"/>
        <v>580</v>
      </c>
      <c r="C22" s="18">
        <v>308</v>
      </c>
      <c r="D22" s="19">
        <v>272</v>
      </c>
      <c r="E22" s="18">
        <f t="shared" si="1"/>
        <v>409</v>
      </c>
      <c r="F22" s="18">
        <v>210</v>
      </c>
      <c r="G22" s="19">
        <v>199</v>
      </c>
      <c r="H22" s="73">
        <f>B22-E22</f>
        <v>171</v>
      </c>
      <c r="I22" s="73">
        <f t="shared" si="2"/>
        <v>98</v>
      </c>
      <c r="J22" s="74">
        <f t="shared" si="3"/>
        <v>73</v>
      </c>
    </row>
    <row r="23" spans="1:10" ht="12.75">
      <c r="A23" s="11"/>
      <c r="B23" s="18"/>
      <c r="C23" s="18"/>
      <c r="D23" s="19"/>
      <c r="E23" s="18"/>
      <c r="F23" s="18"/>
      <c r="G23" s="19"/>
      <c r="H23" s="73"/>
      <c r="I23" s="73"/>
      <c r="J23" s="74"/>
    </row>
    <row r="24" spans="1:10" ht="12.75">
      <c r="A24" s="11" t="s">
        <v>36</v>
      </c>
      <c r="B24" s="18">
        <f t="shared" si="0"/>
        <v>1248</v>
      </c>
      <c r="C24" s="18">
        <v>643</v>
      </c>
      <c r="D24" s="19">
        <v>605</v>
      </c>
      <c r="E24" s="18">
        <f t="shared" si="1"/>
        <v>616</v>
      </c>
      <c r="F24" s="18">
        <v>326</v>
      </c>
      <c r="G24" s="19">
        <v>290</v>
      </c>
      <c r="H24" s="73">
        <f>B24-E24</f>
        <v>632</v>
      </c>
      <c r="I24" s="73">
        <f t="shared" si="2"/>
        <v>317</v>
      </c>
      <c r="J24" s="74">
        <f t="shared" si="3"/>
        <v>315</v>
      </c>
    </row>
    <row r="25" spans="1:10" ht="12.75">
      <c r="A25" s="11"/>
      <c r="B25" s="18"/>
      <c r="C25" s="18"/>
      <c r="D25" s="19"/>
      <c r="E25" s="18"/>
      <c r="F25" s="18"/>
      <c r="G25" s="19"/>
      <c r="H25" s="73"/>
      <c r="I25" s="73"/>
      <c r="J25" s="74"/>
    </row>
    <row r="26" spans="1:10" ht="12.75">
      <c r="A26" s="11" t="s">
        <v>37</v>
      </c>
      <c r="B26" s="18">
        <f t="shared" si="0"/>
        <v>3180</v>
      </c>
      <c r="C26" s="18">
        <v>1621</v>
      </c>
      <c r="D26" s="19">
        <v>1559</v>
      </c>
      <c r="E26" s="18">
        <f t="shared" si="1"/>
        <v>3297</v>
      </c>
      <c r="F26" s="18">
        <v>1647</v>
      </c>
      <c r="G26" s="19">
        <v>1650</v>
      </c>
      <c r="H26" s="73">
        <f>B26-E26</f>
        <v>-117</v>
      </c>
      <c r="I26" s="73">
        <f t="shared" si="2"/>
        <v>-26</v>
      </c>
      <c r="J26" s="74">
        <f t="shared" si="3"/>
        <v>-91</v>
      </c>
    </row>
    <row r="27" spans="1:10" ht="12.75">
      <c r="A27" s="11"/>
      <c r="B27" s="18"/>
      <c r="C27" s="18"/>
      <c r="D27" s="19"/>
      <c r="E27" s="18"/>
      <c r="F27" s="18"/>
      <c r="G27" s="19"/>
      <c r="H27" s="73"/>
      <c r="I27" s="73"/>
      <c r="J27" s="74"/>
    </row>
    <row r="28" spans="1:10" ht="12.75">
      <c r="A28" s="11" t="s">
        <v>38</v>
      </c>
      <c r="B28" s="18">
        <f t="shared" si="0"/>
        <v>1484</v>
      </c>
      <c r="C28" s="18">
        <v>754</v>
      </c>
      <c r="D28" s="19">
        <v>730</v>
      </c>
      <c r="E28" s="18">
        <f t="shared" si="1"/>
        <v>1053</v>
      </c>
      <c r="F28" s="18">
        <v>542</v>
      </c>
      <c r="G28" s="19">
        <v>511</v>
      </c>
      <c r="H28" s="73">
        <f>B28-E28</f>
        <v>431</v>
      </c>
      <c r="I28" s="73">
        <f t="shared" si="2"/>
        <v>212</v>
      </c>
      <c r="J28" s="74">
        <f t="shared" si="3"/>
        <v>219</v>
      </c>
    </row>
    <row r="29" spans="1:10" ht="12.75">
      <c r="A29" s="11"/>
      <c r="B29" s="18"/>
      <c r="C29" s="18"/>
      <c r="D29" s="19"/>
      <c r="E29" s="18"/>
      <c r="F29" s="18"/>
      <c r="G29" s="19"/>
      <c r="H29" s="73"/>
      <c r="I29" s="73"/>
      <c r="J29" s="74"/>
    </row>
    <row r="30" spans="1:10" ht="12.75">
      <c r="A30" s="11" t="s">
        <v>39</v>
      </c>
      <c r="B30" s="18">
        <f t="shared" si="0"/>
        <v>204</v>
      </c>
      <c r="C30" s="18">
        <v>118</v>
      </c>
      <c r="D30" s="19">
        <v>86</v>
      </c>
      <c r="E30" s="18">
        <f t="shared" si="1"/>
        <v>123</v>
      </c>
      <c r="F30" s="18">
        <v>62</v>
      </c>
      <c r="G30" s="19">
        <v>61</v>
      </c>
      <c r="H30" s="73">
        <f>B30-E30</f>
        <v>81</v>
      </c>
      <c r="I30" s="73">
        <f t="shared" si="2"/>
        <v>56</v>
      </c>
      <c r="J30" s="74">
        <f t="shared" si="3"/>
        <v>25</v>
      </c>
    </row>
    <row r="31" spans="1:10" ht="12.75">
      <c r="A31" s="11"/>
      <c r="B31" s="18"/>
      <c r="C31" s="18"/>
      <c r="D31" s="19"/>
      <c r="E31" s="18"/>
      <c r="F31" s="18"/>
      <c r="G31" s="19"/>
      <c r="H31" s="73"/>
      <c r="I31" s="73"/>
      <c r="J31" s="74"/>
    </row>
    <row r="32" spans="1:10" ht="12.75">
      <c r="A32" s="11" t="s">
        <v>40</v>
      </c>
      <c r="B32" s="18">
        <f t="shared" si="0"/>
        <v>31</v>
      </c>
      <c r="C32" s="18">
        <v>16</v>
      </c>
      <c r="D32" s="19">
        <v>15</v>
      </c>
      <c r="E32" s="18">
        <f t="shared" si="1"/>
        <v>29</v>
      </c>
      <c r="F32" s="18">
        <v>14</v>
      </c>
      <c r="G32" s="19">
        <v>15</v>
      </c>
      <c r="H32" s="75">
        <f>B32-E32</f>
        <v>2</v>
      </c>
      <c r="I32" s="73">
        <f t="shared" si="2"/>
        <v>2</v>
      </c>
      <c r="J32" s="79">
        <v>0</v>
      </c>
    </row>
    <row r="33" spans="1:10" ht="12.75">
      <c r="A33" s="4"/>
      <c r="B33" s="18"/>
      <c r="C33" s="18"/>
      <c r="D33" s="19"/>
      <c r="E33" s="18"/>
      <c r="F33" s="18"/>
      <c r="G33" s="19"/>
      <c r="H33" s="73"/>
      <c r="I33" s="73"/>
      <c r="J33" s="74"/>
    </row>
    <row r="34" spans="1:10" ht="12.75">
      <c r="A34" s="4" t="s">
        <v>41</v>
      </c>
      <c r="B34" s="18">
        <f t="shared" si="0"/>
        <v>297</v>
      </c>
      <c r="C34" s="18">
        <v>150</v>
      </c>
      <c r="D34" s="19">
        <v>147</v>
      </c>
      <c r="E34" s="18">
        <f t="shared" si="1"/>
        <v>153</v>
      </c>
      <c r="F34" s="18">
        <v>82</v>
      </c>
      <c r="G34" s="19">
        <v>71</v>
      </c>
      <c r="H34" s="73">
        <f>B34-E34</f>
        <v>144</v>
      </c>
      <c r="I34" s="73">
        <f t="shared" si="2"/>
        <v>68</v>
      </c>
      <c r="J34" s="74">
        <f t="shared" si="3"/>
        <v>76</v>
      </c>
    </row>
    <row r="35" spans="1:10" ht="12.75">
      <c r="A35" s="11"/>
      <c r="B35" s="18"/>
      <c r="C35" s="18"/>
      <c r="D35" s="19"/>
      <c r="E35" s="18"/>
      <c r="F35" s="18"/>
      <c r="G35" s="19"/>
      <c r="H35" s="73"/>
      <c r="I35" s="73"/>
      <c r="J35" s="74"/>
    </row>
    <row r="36" spans="1:10" ht="12.75">
      <c r="A36" s="11" t="s">
        <v>42</v>
      </c>
      <c r="B36" s="18">
        <f t="shared" si="0"/>
        <v>220</v>
      </c>
      <c r="C36" s="18">
        <v>116</v>
      </c>
      <c r="D36" s="19">
        <v>104</v>
      </c>
      <c r="E36" s="18">
        <f t="shared" si="1"/>
        <v>108</v>
      </c>
      <c r="F36" s="18">
        <v>65</v>
      </c>
      <c r="G36" s="19">
        <v>43</v>
      </c>
      <c r="H36" s="73">
        <f>B36-E36</f>
        <v>112</v>
      </c>
      <c r="I36" s="73">
        <f t="shared" si="2"/>
        <v>51</v>
      </c>
      <c r="J36" s="74">
        <f t="shared" si="3"/>
        <v>61</v>
      </c>
    </row>
    <row r="37" spans="1:10" ht="12.75">
      <c r="A37" s="11"/>
      <c r="B37" s="18"/>
      <c r="C37" s="18"/>
      <c r="D37" s="19"/>
      <c r="E37" s="18"/>
      <c r="F37" s="18"/>
      <c r="G37" s="19"/>
      <c r="H37" s="73"/>
      <c r="I37" s="73"/>
      <c r="J37" s="74"/>
    </row>
    <row r="38" spans="1:10" ht="12.75">
      <c r="A38" s="11" t="s">
        <v>4</v>
      </c>
      <c r="B38" s="18">
        <f t="shared" si="0"/>
        <v>4620</v>
      </c>
      <c r="C38" s="18">
        <v>2339</v>
      </c>
      <c r="D38" s="19">
        <v>2281</v>
      </c>
      <c r="E38" s="18">
        <f t="shared" si="1"/>
        <v>6506</v>
      </c>
      <c r="F38" s="18">
        <v>3203</v>
      </c>
      <c r="G38" s="19">
        <v>3303</v>
      </c>
      <c r="H38" s="73">
        <f>B38-E38</f>
        <v>-1886</v>
      </c>
      <c r="I38" s="73">
        <f t="shared" si="2"/>
        <v>-864</v>
      </c>
      <c r="J38" s="74">
        <f t="shared" si="3"/>
        <v>-1022</v>
      </c>
    </row>
    <row r="39" spans="1:10" ht="12.75">
      <c r="A39" s="11"/>
      <c r="B39" s="18"/>
      <c r="C39" s="18"/>
      <c r="D39" s="19"/>
      <c r="E39" s="18"/>
      <c r="F39" s="18"/>
      <c r="G39" s="19"/>
      <c r="H39" s="73"/>
      <c r="I39" s="73"/>
      <c r="J39" s="74"/>
    </row>
    <row r="40" spans="1:10" ht="12.75">
      <c r="A40" s="11" t="s">
        <v>43</v>
      </c>
      <c r="B40" s="18">
        <f t="shared" si="0"/>
        <v>122</v>
      </c>
      <c r="C40" s="18">
        <v>63</v>
      </c>
      <c r="D40" s="19">
        <v>59</v>
      </c>
      <c r="E40" s="18">
        <f t="shared" si="1"/>
        <v>72</v>
      </c>
      <c r="F40" s="18">
        <v>45</v>
      </c>
      <c r="G40" s="19">
        <v>27</v>
      </c>
      <c r="H40" s="73">
        <f>B40-E40</f>
        <v>50</v>
      </c>
      <c r="I40" s="73">
        <f t="shared" si="2"/>
        <v>18</v>
      </c>
      <c r="J40" s="74">
        <f t="shared" si="3"/>
        <v>32</v>
      </c>
    </row>
    <row r="41" spans="1:10" ht="12.75" customHeight="1">
      <c r="A41" s="11"/>
      <c r="B41" s="18"/>
      <c r="C41" s="18"/>
      <c r="D41" s="19"/>
      <c r="E41" s="18"/>
      <c r="F41" s="18"/>
      <c r="G41" s="19"/>
      <c r="H41" s="73"/>
      <c r="I41" s="73"/>
      <c r="J41" s="74"/>
    </row>
    <row r="42" spans="1:10" ht="12.75">
      <c r="A42" s="11" t="s">
        <v>44</v>
      </c>
      <c r="B42" s="18">
        <f aca="true" t="shared" si="4" ref="B42:G42">SUM(B12:B41)</f>
        <v>14659</v>
      </c>
      <c r="C42" s="18">
        <f t="shared" si="4"/>
        <v>7496</v>
      </c>
      <c r="D42" s="18">
        <f t="shared" si="4"/>
        <v>7163</v>
      </c>
      <c r="E42" s="18">
        <f t="shared" si="4"/>
        <v>14763</v>
      </c>
      <c r="F42" s="18">
        <f t="shared" si="4"/>
        <v>7447</v>
      </c>
      <c r="G42" s="18">
        <f t="shared" si="4"/>
        <v>7316</v>
      </c>
      <c r="H42" s="73">
        <f>B42-E42</f>
        <v>-104</v>
      </c>
      <c r="I42" s="73">
        <f t="shared" si="2"/>
        <v>49</v>
      </c>
      <c r="J42" s="74">
        <f t="shared" si="3"/>
        <v>-153</v>
      </c>
    </row>
    <row r="43" spans="1:10" ht="12.75" customHeight="1">
      <c r="A43" s="11"/>
      <c r="B43" s="69"/>
      <c r="C43" s="70"/>
      <c r="D43" s="71"/>
      <c r="E43" s="70"/>
      <c r="F43" s="70"/>
      <c r="G43" s="71"/>
      <c r="H43" s="76"/>
      <c r="I43" s="73"/>
      <c r="J43" s="74"/>
    </row>
    <row r="44" spans="1:10" ht="12.75">
      <c r="A44" s="11" t="s">
        <v>66</v>
      </c>
      <c r="B44" s="18">
        <f>C44+D44</f>
        <v>6040</v>
      </c>
      <c r="C44" s="18">
        <v>3689</v>
      </c>
      <c r="D44" s="19">
        <v>2351</v>
      </c>
      <c r="E44" s="18">
        <f>F44+G44</f>
        <v>5700</v>
      </c>
      <c r="F44" s="18">
        <v>3664</v>
      </c>
      <c r="G44" s="19">
        <v>2036</v>
      </c>
      <c r="H44" s="73">
        <f>B44-E44</f>
        <v>340</v>
      </c>
      <c r="I44" s="73">
        <f t="shared" si="2"/>
        <v>25</v>
      </c>
      <c r="J44" s="74">
        <f t="shared" si="3"/>
        <v>315</v>
      </c>
    </row>
    <row r="45" spans="1:10" ht="12.75">
      <c r="A45" s="4"/>
      <c r="B45" s="18"/>
      <c r="C45" s="18"/>
      <c r="D45" s="19"/>
      <c r="E45" s="18"/>
      <c r="F45" s="18"/>
      <c r="G45" s="19"/>
      <c r="H45" s="73"/>
      <c r="I45" s="73"/>
      <c r="J45" s="74"/>
    </row>
    <row r="46" spans="1:10" ht="12.75">
      <c r="A46" s="12" t="s">
        <v>61</v>
      </c>
      <c r="B46" s="58">
        <f aca="true" t="shared" si="5" ref="B46:G46">B42+B44</f>
        <v>20699</v>
      </c>
      <c r="C46" s="58">
        <f t="shared" si="5"/>
        <v>11185</v>
      </c>
      <c r="D46" s="72">
        <f t="shared" si="5"/>
        <v>9514</v>
      </c>
      <c r="E46" s="58">
        <f t="shared" si="5"/>
        <v>20463</v>
      </c>
      <c r="F46" s="58">
        <f t="shared" si="5"/>
        <v>11111</v>
      </c>
      <c r="G46" s="72">
        <f t="shared" si="5"/>
        <v>9352</v>
      </c>
      <c r="H46" s="77">
        <f>B46-E46</f>
        <v>236</v>
      </c>
      <c r="I46" s="77">
        <f t="shared" si="2"/>
        <v>74</v>
      </c>
      <c r="J46" s="78">
        <f t="shared" si="3"/>
        <v>162</v>
      </c>
    </row>
    <row r="47" ht="14.25">
      <c r="A47" s="31"/>
    </row>
    <row r="52" ht="12.75">
      <c r="A52" s="7"/>
    </row>
    <row r="53" spans="1:10" ht="12.75">
      <c r="A53" s="101" t="s">
        <v>87</v>
      </c>
      <c r="B53" s="101"/>
      <c r="C53" s="101"/>
      <c r="D53" s="101"/>
      <c r="E53" s="101"/>
      <c r="F53" s="101"/>
      <c r="G53" s="101"/>
      <c r="H53" s="101"/>
      <c r="I53" s="101"/>
      <c r="J53" s="101"/>
    </row>
    <row r="54" spans="1:10" ht="12.75">
      <c r="A54" s="101" t="s">
        <v>65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8" ht="12.75">
      <c r="A55" s="46"/>
      <c r="B55" s="46"/>
      <c r="C55" s="46"/>
      <c r="D55" s="46"/>
      <c r="E55" s="46"/>
      <c r="F55" s="46"/>
      <c r="G55" s="46"/>
      <c r="H55" s="46"/>
    </row>
    <row r="56" spans="1:8" ht="12.75">
      <c r="A56" s="46"/>
      <c r="B56" s="46"/>
      <c r="C56" s="46"/>
      <c r="D56" s="46"/>
      <c r="E56" s="46"/>
      <c r="F56" s="46"/>
      <c r="G56" s="46"/>
      <c r="H56" s="46"/>
    </row>
    <row r="57" spans="1:10" ht="12.75">
      <c r="A57" s="101" t="s">
        <v>4</v>
      </c>
      <c r="B57" s="101"/>
      <c r="C57" s="101"/>
      <c r="D57" s="101"/>
      <c r="E57" s="101"/>
      <c r="F57" s="101"/>
      <c r="G57" s="101"/>
      <c r="H57" s="101"/>
      <c r="I57" s="101"/>
      <c r="J57" s="101"/>
    </row>
    <row r="58" spans="1:8" ht="12.75">
      <c r="A58" s="2"/>
      <c r="B58" s="2"/>
      <c r="C58" s="2"/>
      <c r="D58" s="2"/>
      <c r="E58" s="5"/>
      <c r="F58" s="5"/>
      <c r="G58" s="5"/>
      <c r="H58" s="2"/>
    </row>
    <row r="59" spans="1:10" ht="12.75" customHeight="1">
      <c r="A59" s="107" t="s">
        <v>45</v>
      </c>
      <c r="B59" s="125" t="s">
        <v>19</v>
      </c>
      <c r="C59" s="126"/>
      <c r="D59" s="126"/>
      <c r="E59" s="125" t="s">
        <v>20</v>
      </c>
      <c r="F59" s="126"/>
      <c r="G59" s="107"/>
      <c r="H59" s="125" t="s">
        <v>30</v>
      </c>
      <c r="I59" s="126"/>
      <c r="J59" s="126"/>
    </row>
    <row r="60" spans="1:10" ht="12.75">
      <c r="A60" s="122"/>
      <c r="B60" s="130"/>
      <c r="C60" s="129"/>
      <c r="D60" s="129"/>
      <c r="E60" s="127"/>
      <c r="F60" s="128"/>
      <c r="G60" s="108"/>
      <c r="H60" s="127"/>
      <c r="I60" s="128"/>
      <c r="J60" s="128"/>
    </row>
    <row r="61" spans="1:10" ht="12.75">
      <c r="A61" s="122"/>
      <c r="B61" s="123" t="s">
        <v>5</v>
      </c>
      <c r="C61" s="123" t="s">
        <v>6</v>
      </c>
      <c r="D61" s="123" t="s">
        <v>7</v>
      </c>
      <c r="E61" s="123" t="s">
        <v>5</v>
      </c>
      <c r="F61" s="123" t="s">
        <v>6</v>
      </c>
      <c r="G61" s="123" t="s">
        <v>7</v>
      </c>
      <c r="H61" s="123" t="s">
        <v>5</v>
      </c>
      <c r="I61" s="123" t="s">
        <v>6</v>
      </c>
      <c r="J61" s="123" t="s">
        <v>7</v>
      </c>
    </row>
    <row r="62" spans="1:10" ht="12.75">
      <c r="A62" s="108"/>
      <c r="B62" s="124"/>
      <c r="C62" s="124"/>
      <c r="D62" s="124"/>
      <c r="E62" s="124"/>
      <c r="F62" s="124"/>
      <c r="G62" s="124"/>
      <c r="H62" s="124"/>
      <c r="I62" s="124"/>
      <c r="J62" s="124"/>
    </row>
    <row r="63" spans="1:9" ht="9" customHeight="1">
      <c r="A63" s="8"/>
      <c r="B63" s="16"/>
      <c r="C63" s="16"/>
      <c r="D63" s="17"/>
      <c r="E63" s="16"/>
      <c r="F63" s="16"/>
      <c r="G63" s="17"/>
      <c r="H63" s="57"/>
      <c r="I63" s="56"/>
    </row>
    <row r="64" spans="1:10" ht="12.75">
      <c r="A64" s="11" t="s">
        <v>31</v>
      </c>
      <c r="B64" s="85">
        <v>674</v>
      </c>
      <c r="C64" s="85">
        <v>336</v>
      </c>
      <c r="D64" s="86">
        <v>338</v>
      </c>
      <c r="E64" s="85">
        <v>718</v>
      </c>
      <c r="F64" s="85">
        <v>364</v>
      </c>
      <c r="G64" s="86">
        <v>354</v>
      </c>
      <c r="H64" s="87">
        <f>B64-E64</f>
        <v>-44</v>
      </c>
      <c r="I64" s="87">
        <f>C64-F64</f>
        <v>-28</v>
      </c>
      <c r="J64" s="88">
        <f>D64-G64</f>
        <v>-16</v>
      </c>
    </row>
    <row r="65" spans="1:10" ht="12.75">
      <c r="A65" s="11"/>
      <c r="B65" s="85"/>
      <c r="C65" s="85"/>
      <c r="D65" s="86"/>
      <c r="E65" s="85"/>
      <c r="F65" s="85"/>
      <c r="G65" s="86"/>
      <c r="H65" s="87"/>
      <c r="I65" s="87"/>
      <c r="J65" s="88"/>
    </row>
    <row r="66" spans="1:10" ht="12.75">
      <c r="A66" s="11" t="s">
        <v>32</v>
      </c>
      <c r="B66" s="85">
        <v>608</v>
      </c>
      <c r="C66" s="85">
        <v>309</v>
      </c>
      <c r="D66" s="86">
        <v>299</v>
      </c>
      <c r="E66" s="85">
        <v>713</v>
      </c>
      <c r="F66" s="85">
        <v>370</v>
      </c>
      <c r="G66" s="86">
        <v>343</v>
      </c>
      <c r="H66" s="87">
        <f>B66-E66</f>
        <v>-105</v>
      </c>
      <c r="I66" s="87">
        <f aca="true" t="shared" si="6" ref="I66:I98">C66-F66</f>
        <v>-61</v>
      </c>
      <c r="J66" s="88">
        <f aca="true" t="shared" si="7" ref="J66:J98">D66-G66</f>
        <v>-44</v>
      </c>
    </row>
    <row r="67" spans="1:10" ht="12.75">
      <c r="A67" s="11"/>
      <c r="B67" s="85"/>
      <c r="C67" s="85"/>
      <c r="D67" s="86"/>
      <c r="E67" s="85"/>
      <c r="F67" s="85"/>
      <c r="G67" s="86"/>
      <c r="H67" s="87"/>
      <c r="I67" s="87"/>
      <c r="J67" s="88"/>
    </row>
    <row r="68" spans="1:10" ht="12.75">
      <c r="A68" s="11" t="s">
        <v>33</v>
      </c>
      <c r="B68" s="85">
        <v>767</v>
      </c>
      <c r="C68" s="85">
        <v>374</v>
      </c>
      <c r="D68" s="86">
        <v>393</v>
      </c>
      <c r="E68" s="85">
        <v>622</v>
      </c>
      <c r="F68" s="85">
        <v>308</v>
      </c>
      <c r="G68" s="86">
        <v>314</v>
      </c>
      <c r="H68" s="87">
        <f>B68-E68</f>
        <v>145</v>
      </c>
      <c r="I68" s="87">
        <f t="shared" si="6"/>
        <v>66</v>
      </c>
      <c r="J68" s="88">
        <f t="shared" si="7"/>
        <v>79</v>
      </c>
    </row>
    <row r="69" spans="1:10" ht="12.75">
      <c r="A69" s="11"/>
      <c r="B69" s="85"/>
      <c r="C69" s="85"/>
      <c r="D69" s="86"/>
      <c r="E69" s="85"/>
      <c r="F69" s="85"/>
      <c r="G69" s="86"/>
      <c r="H69" s="87"/>
      <c r="I69" s="87"/>
      <c r="J69" s="88"/>
    </row>
    <row r="70" spans="1:10" ht="12.75">
      <c r="A70" s="11" t="s">
        <v>34</v>
      </c>
      <c r="B70" s="85">
        <v>482</v>
      </c>
      <c r="C70" s="85">
        <v>244</v>
      </c>
      <c r="D70" s="86">
        <v>238</v>
      </c>
      <c r="E70" s="85">
        <v>267</v>
      </c>
      <c r="F70" s="85">
        <v>134</v>
      </c>
      <c r="G70" s="86">
        <v>133</v>
      </c>
      <c r="H70" s="87">
        <f>B70-E70</f>
        <v>215</v>
      </c>
      <c r="I70" s="87">
        <f t="shared" si="6"/>
        <v>110</v>
      </c>
      <c r="J70" s="88">
        <f t="shared" si="7"/>
        <v>105</v>
      </c>
    </row>
    <row r="71" spans="1:10" ht="12.75">
      <c r="A71" s="11"/>
      <c r="B71" s="85"/>
      <c r="C71" s="85"/>
      <c r="D71" s="86"/>
      <c r="E71" s="85"/>
      <c r="F71" s="85"/>
      <c r="G71" s="86"/>
      <c r="H71" s="87"/>
      <c r="I71" s="87"/>
      <c r="J71" s="88"/>
    </row>
    <row r="72" spans="1:10" ht="12.75">
      <c r="A72" s="11" t="s">
        <v>35</v>
      </c>
      <c r="B72" s="85">
        <v>209</v>
      </c>
      <c r="C72" s="85">
        <v>115</v>
      </c>
      <c r="D72" s="86">
        <v>94</v>
      </c>
      <c r="E72" s="85">
        <v>338</v>
      </c>
      <c r="F72" s="85">
        <v>175</v>
      </c>
      <c r="G72" s="86">
        <v>163</v>
      </c>
      <c r="H72" s="87">
        <f>B72-E72</f>
        <v>-129</v>
      </c>
      <c r="I72" s="87">
        <f t="shared" si="6"/>
        <v>-60</v>
      </c>
      <c r="J72" s="88">
        <f t="shared" si="7"/>
        <v>-69</v>
      </c>
    </row>
    <row r="73" spans="1:10" ht="12.75">
      <c r="A73" s="11"/>
      <c r="B73" s="85"/>
      <c r="C73" s="85"/>
      <c r="D73" s="86"/>
      <c r="E73" s="85"/>
      <c r="F73" s="85"/>
      <c r="G73" s="86"/>
      <c r="H73" s="87"/>
      <c r="I73" s="87"/>
      <c r="J73" s="88"/>
    </row>
    <row r="74" spans="1:10" ht="12.75">
      <c r="A74" s="11" t="s">
        <v>0</v>
      </c>
      <c r="B74" s="85">
        <v>6506</v>
      </c>
      <c r="C74" s="85">
        <v>3203</v>
      </c>
      <c r="D74" s="86">
        <v>3303</v>
      </c>
      <c r="E74" s="85">
        <v>4620</v>
      </c>
      <c r="F74" s="85">
        <v>2339</v>
      </c>
      <c r="G74" s="86">
        <v>2281</v>
      </c>
      <c r="H74" s="87">
        <f>B74-E74</f>
        <v>1886</v>
      </c>
      <c r="I74" s="87">
        <f t="shared" si="6"/>
        <v>864</v>
      </c>
      <c r="J74" s="88">
        <f t="shared" si="7"/>
        <v>1022</v>
      </c>
    </row>
    <row r="75" spans="1:10" ht="12.75">
      <c r="A75" s="11"/>
      <c r="B75" s="85"/>
      <c r="C75" s="85"/>
      <c r="D75" s="86"/>
      <c r="E75" s="85"/>
      <c r="F75" s="85"/>
      <c r="G75" s="86"/>
      <c r="H75" s="87"/>
      <c r="I75" s="87"/>
      <c r="J75" s="88"/>
    </row>
    <row r="76" spans="1:10" ht="12.75">
      <c r="A76" s="11" t="s">
        <v>46</v>
      </c>
      <c r="B76" s="85">
        <v>555</v>
      </c>
      <c r="C76" s="85">
        <v>288</v>
      </c>
      <c r="D76" s="86">
        <v>267</v>
      </c>
      <c r="E76" s="85">
        <v>504</v>
      </c>
      <c r="F76" s="85">
        <v>239</v>
      </c>
      <c r="G76" s="86">
        <v>265</v>
      </c>
      <c r="H76" s="87">
        <f>B76-E76</f>
        <v>51</v>
      </c>
      <c r="I76" s="87">
        <f t="shared" si="6"/>
        <v>49</v>
      </c>
      <c r="J76" s="88">
        <f t="shared" si="7"/>
        <v>2</v>
      </c>
    </row>
    <row r="77" spans="1:10" ht="12.75">
      <c r="A77" s="11"/>
      <c r="B77" s="85"/>
      <c r="C77" s="85"/>
      <c r="D77" s="86"/>
      <c r="E77" s="85"/>
      <c r="F77" s="85"/>
      <c r="G77" s="86"/>
      <c r="H77" s="87"/>
      <c r="I77" s="87"/>
      <c r="J77" s="88"/>
    </row>
    <row r="78" spans="1:10" ht="12.75">
      <c r="A78" s="11" t="s">
        <v>36</v>
      </c>
      <c r="B78" s="85">
        <v>1529</v>
      </c>
      <c r="C78" s="85">
        <v>772</v>
      </c>
      <c r="D78" s="86">
        <v>757</v>
      </c>
      <c r="E78" s="85">
        <v>1239</v>
      </c>
      <c r="F78" s="85">
        <v>663</v>
      </c>
      <c r="G78" s="86">
        <v>576</v>
      </c>
      <c r="H78" s="87">
        <f>B78-E78</f>
        <v>290</v>
      </c>
      <c r="I78" s="87">
        <f t="shared" si="6"/>
        <v>109</v>
      </c>
      <c r="J78" s="88">
        <f t="shared" si="7"/>
        <v>181</v>
      </c>
    </row>
    <row r="79" spans="1:10" ht="12.75">
      <c r="A79" s="11"/>
      <c r="B79" s="85"/>
      <c r="C79" s="85"/>
      <c r="D79" s="86"/>
      <c r="E79" s="85"/>
      <c r="F79" s="85"/>
      <c r="G79" s="86"/>
      <c r="H79" s="87"/>
      <c r="I79" s="87"/>
      <c r="J79" s="88"/>
    </row>
    <row r="80" spans="1:10" ht="12.75">
      <c r="A80" s="11" t="s">
        <v>37</v>
      </c>
      <c r="B80" s="85">
        <v>2798</v>
      </c>
      <c r="C80" s="85">
        <v>1379</v>
      </c>
      <c r="D80" s="86">
        <v>1419</v>
      </c>
      <c r="E80" s="85">
        <v>2146</v>
      </c>
      <c r="F80" s="85">
        <v>1060</v>
      </c>
      <c r="G80" s="86">
        <v>1086</v>
      </c>
      <c r="H80" s="87">
        <f>B80-E80</f>
        <v>652</v>
      </c>
      <c r="I80" s="87">
        <f t="shared" si="6"/>
        <v>319</v>
      </c>
      <c r="J80" s="88">
        <f t="shared" si="7"/>
        <v>333</v>
      </c>
    </row>
    <row r="81" spans="1:10" ht="12.75">
      <c r="A81" s="11"/>
      <c r="B81" s="85"/>
      <c r="C81" s="85"/>
      <c r="D81" s="86"/>
      <c r="E81" s="85"/>
      <c r="F81" s="85"/>
      <c r="G81" s="86"/>
      <c r="H81" s="87"/>
      <c r="I81" s="87"/>
      <c r="J81" s="88"/>
    </row>
    <row r="82" spans="1:10" ht="12.75">
      <c r="A82" s="11" t="s">
        <v>38</v>
      </c>
      <c r="B82" s="85">
        <v>1662</v>
      </c>
      <c r="C82" s="85">
        <v>841</v>
      </c>
      <c r="D82" s="86">
        <v>821</v>
      </c>
      <c r="E82" s="85">
        <v>1383</v>
      </c>
      <c r="F82" s="85">
        <v>710</v>
      </c>
      <c r="G82" s="86">
        <v>673</v>
      </c>
      <c r="H82" s="87">
        <f>B82-E82</f>
        <v>279</v>
      </c>
      <c r="I82" s="87">
        <f t="shared" si="6"/>
        <v>131</v>
      </c>
      <c r="J82" s="88">
        <f t="shared" si="7"/>
        <v>148</v>
      </c>
    </row>
    <row r="83" spans="1:10" ht="12.75">
      <c r="A83" s="11"/>
      <c r="B83" s="85"/>
      <c r="C83" s="85"/>
      <c r="D83" s="86"/>
      <c r="E83" s="85"/>
      <c r="F83" s="85"/>
      <c r="G83" s="86"/>
      <c r="H83" s="87"/>
      <c r="I83" s="87"/>
      <c r="J83" s="88"/>
    </row>
    <row r="84" spans="1:10" ht="12.75">
      <c r="A84" s="11" t="s">
        <v>39</v>
      </c>
      <c r="B84" s="85">
        <v>219</v>
      </c>
      <c r="C84" s="85">
        <v>110</v>
      </c>
      <c r="D84" s="86">
        <v>109</v>
      </c>
      <c r="E84" s="85">
        <v>274</v>
      </c>
      <c r="F84" s="85">
        <v>126</v>
      </c>
      <c r="G84" s="86">
        <v>148</v>
      </c>
      <c r="H84" s="87">
        <f>B84-E84</f>
        <v>-55</v>
      </c>
      <c r="I84" s="87">
        <f t="shared" si="6"/>
        <v>-16</v>
      </c>
      <c r="J84" s="88">
        <f t="shared" si="7"/>
        <v>-39</v>
      </c>
    </row>
    <row r="85" spans="1:10" ht="12.75">
      <c r="A85" s="11"/>
      <c r="B85" s="85"/>
      <c r="C85" s="85"/>
      <c r="D85" s="86"/>
      <c r="E85" s="85"/>
      <c r="F85" s="85"/>
      <c r="G85" s="86"/>
      <c r="H85" s="87"/>
      <c r="I85" s="87"/>
      <c r="J85" s="88"/>
    </row>
    <row r="86" spans="1:10" ht="12.75">
      <c r="A86" s="11" t="s">
        <v>40</v>
      </c>
      <c r="B86" s="85">
        <v>44</v>
      </c>
      <c r="C86" s="85">
        <v>21</v>
      </c>
      <c r="D86" s="86">
        <v>23</v>
      </c>
      <c r="E86" s="85">
        <v>48</v>
      </c>
      <c r="F86" s="85">
        <v>20</v>
      </c>
      <c r="G86" s="86">
        <v>28</v>
      </c>
      <c r="H86" s="87">
        <f>B86-E86</f>
        <v>-4</v>
      </c>
      <c r="I86" s="87">
        <f t="shared" si="6"/>
        <v>1</v>
      </c>
      <c r="J86" s="88">
        <f t="shared" si="7"/>
        <v>-5</v>
      </c>
    </row>
    <row r="87" spans="1:10" ht="12.75">
      <c r="A87" s="11"/>
      <c r="B87" s="85"/>
      <c r="C87" s="85"/>
      <c r="D87" s="86"/>
      <c r="E87" s="85"/>
      <c r="F87" s="85"/>
      <c r="G87" s="86"/>
      <c r="H87" s="87"/>
      <c r="I87" s="87"/>
      <c r="J87" s="88"/>
    </row>
    <row r="88" spans="1:10" ht="12.75">
      <c r="A88" s="11" t="s">
        <v>41</v>
      </c>
      <c r="B88" s="85">
        <v>228</v>
      </c>
      <c r="C88" s="85">
        <v>113</v>
      </c>
      <c r="D88" s="86">
        <v>115</v>
      </c>
      <c r="E88" s="85">
        <v>214</v>
      </c>
      <c r="F88" s="85">
        <v>110</v>
      </c>
      <c r="G88" s="86">
        <v>104</v>
      </c>
      <c r="H88" s="87">
        <f>B88-E88</f>
        <v>14</v>
      </c>
      <c r="I88" s="87">
        <f t="shared" si="6"/>
        <v>3</v>
      </c>
      <c r="J88" s="88">
        <f t="shared" si="7"/>
        <v>11</v>
      </c>
    </row>
    <row r="89" spans="1:10" ht="12.75">
      <c r="A89" s="11"/>
      <c r="B89" s="85"/>
      <c r="C89" s="85"/>
      <c r="D89" s="86"/>
      <c r="E89" s="85"/>
      <c r="F89" s="85"/>
      <c r="G89" s="86"/>
      <c r="H89" s="87"/>
      <c r="I89" s="87"/>
      <c r="J89" s="88"/>
    </row>
    <row r="90" spans="1:10" ht="12.75">
      <c r="A90" s="11" t="s">
        <v>42</v>
      </c>
      <c r="B90" s="85">
        <v>278</v>
      </c>
      <c r="C90" s="85">
        <v>146</v>
      </c>
      <c r="D90" s="86">
        <v>132</v>
      </c>
      <c r="E90" s="85">
        <v>143</v>
      </c>
      <c r="F90" s="85">
        <v>78</v>
      </c>
      <c r="G90" s="86">
        <v>65</v>
      </c>
      <c r="H90" s="87">
        <f>B90-E90</f>
        <v>135</v>
      </c>
      <c r="I90" s="87">
        <f t="shared" si="6"/>
        <v>68</v>
      </c>
      <c r="J90" s="88">
        <f t="shared" si="7"/>
        <v>67</v>
      </c>
    </row>
    <row r="91" spans="1:10" ht="12.75">
      <c r="A91" s="11"/>
      <c r="B91" s="85"/>
      <c r="C91" s="85"/>
      <c r="D91" s="86"/>
      <c r="E91" s="85"/>
      <c r="F91" s="85"/>
      <c r="G91" s="86"/>
      <c r="H91" s="87"/>
      <c r="I91" s="87"/>
      <c r="J91" s="88"/>
    </row>
    <row r="92" spans="1:10" ht="12.75">
      <c r="A92" s="11" t="s">
        <v>43</v>
      </c>
      <c r="B92" s="85">
        <v>141</v>
      </c>
      <c r="C92" s="85">
        <v>74</v>
      </c>
      <c r="D92" s="86">
        <v>67</v>
      </c>
      <c r="E92" s="85">
        <v>101</v>
      </c>
      <c r="F92" s="85">
        <v>51</v>
      </c>
      <c r="G92" s="86">
        <v>50</v>
      </c>
      <c r="H92" s="87">
        <f>B92-E92</f>
        <v>40</v>
      </c>
      <c r="I92" s="87">
        <f t="shared" si="6"/>
        <v>23</v>
      </c>
      <c r="J92" s="88">
        <f t="shared" si="7"/>
        <v>17</v>
      </c>
    </row>
    <row r="93" spans="1:10" ht="12.75" customHeight="1">
      <c r="A93" s="11"/>
      <c r="B93" s="85"/>
      <c r="C93" s="85"/>
      <c r="D93" s="86"/>
      <c r="E93" s="85"/>
      <c r="F93" s="85"/>
      <c r="G93" s="86"/>
      <c r="H93" s="87"/>
      <c r="I93" s="87"/>
      <c r="J93" s="88"/>
    </row>
    <row r="94" spans="1:10" ht="12.75">
      <c r="A94" s="11" t="s">
        <v>44</v>
      </c>
      <c r="B94" s="85">
        <f aca="true" t="shared" si="8" ref="B94:G94">SUM(B64:B93)</f>
        <v>16700</v>
      </c>
      <c r="C94" s="85">
        <f t="shared" si="8"/>
        <v>8325</v>
      </c>
      <c r="D94" s="86">
        <f t="shared" si="8"/>
        <v>8375</v>
      </c>
      <c r="E94" s="85">
        <f t="shared" si="8"/>
        <v>13330</v>
      </c>
      <c r="F94" s="85">
        <f t="shared" si="8"/>
        <v>6747</v>
      </c>
      <c r="G94" s="85">
        <f t="shared" si="8"/>
        <v>6583</v>
      </c>
      <c r="H94" s="87">
        <f>B94-E94</f>
        <v>3370</v>
      </c>
      <c r="I94" s="87">
        <f t="shared" si="6"/>
        <v>1578</v>
      </c>
      <c r="J94" s="88">
        <f t="shared" si="7"/>
        <v>1792</v>
      </c>
    </row>
    <row r="95" spans="1:10" ht="12.75" customHeight="1">
      <c r="A95" s="11"/>
      <c r="B95" s="85"/>
      <c r="C95" s="85"/>
      <c r="D95" s="86"/>
      <c r="E95" s="85"/>
      <c r="F95" s="85"/>
      <c r="G95" s="86"/>
      <c r="H95" s="87"/>
      <c r="I95" s="87"/>
      <c r="J95" s="88"/>
    </row>
    <row r="96" spans="1:10" ht="12.75">
      <c r="A96" s="11" t="s">
        <v>66</v>
      </c>
      <c r="B96" s="85">
        <v>3551</v>
      </c>
      <c r="C96" s="85">
        <v>2019</v>
      </c>
      <c r="D96" s="86">
        <v>1532</v>
      </c>
      <c r="E96" s="85">
        <v>3112</v>
      </c>
      <c r="F96" s="85">
        <v>1901</v>
      </c>
      <c r="G96" s="86">
        <v>1211</v>
      </c>
      <c r="H96" s="87">
        <f>B96-E96</f>
        <v>439</v>
      </c>
      <c r="I96" s="87">
        <f t="shared" si="6"/>
        <v>118</v>
      </c>
      <c r="J96" s="88">
        <f t="shared" si="7"/>
        <v>321</v>
      </c>
    </row>
    <row r="97" spans="1:10" ht="12.75">
      <c r="A97" s="4"/>
      <c r="B97" s="85"/>
      <c r="C97" s="85"/>
      <c r="D97" s="86"/>
      <c r="E97" s="85"/>
      <c r="F97" s="85"/>
      <c r="G97" s="86"/>
      <c r="H97" s="87"/>
      <c r="I97" s="87"/>
      <c r="J97" s="88"/>
    </row>
    <row r="98" spans="1:10" ht="12.75">
      <c r="A98" s="12" t="s">
        <v>61</v>
      </c>
      <c r="B98" s="89">
        <f aca="true" t="shared" si="9" ref="B98:G98">B94+B96</f>
        <v>20251</v>
      </c>
      <c r="C98" s="89">
        <f t="shared" si="9"/>
        <v>10344</v>
      </c>
      <c r="D98" s="90">
        <f t="shared" si="9"/>
        <v>9907</v>
      </c>
      <c r="E98" s="89">
        <f t="shared" si="9"/>
        <v>16442</v>
      </c>
      <c r="F98" s="89">
        <f t="shared" si="9"/>
        <v>8648</v>
      </c>
      <c r="G98" s="90">
        <f t="shared" si="9"/>
        <v>7794</v>
      </c>
      <c r="H98" s="91">
        <f>B98-E98</f>
        <v>3809</v>
      </c>
      <c r="I98" s="91">
        <f t="shared" si="6"/>
        <v>1696</v>
      </c>
      <c r="J98" s="92">
        <f t="shared" si="7"/>
        <v>2113</v>
      </c>
    </row>
    <row r="99" ht="14.25">
      <c r="A99" s="45"/>
    </row>
  </sheetData>
  <mergeCells count="32">
    <mergeCell ref="E59:G60"/>
    <mergeCell ref="I9:I10"/>
    <mergeCell ref="J9:J10"/>
    <mergeCell ref="H59:J60"/>
    <mergeCell ref="G9:G10"/>
    <mergeCell ref="A59:A62"/>
    <mergeCell ref="B61:B62"/>
    <mergeCell ref="C61:C62"/>
    <mergeCell ref="D61:D62"/>
    <mergeCell ref="B59:D60"/>
    <mergeCell ref="E61:E62"/>
    <mergeCell ref="H61:H62"/>
    <mergeCell ref="I61:I62"/>
    <mergeCell ref="F61:F62"/>
    <mergeCell ref="G61:G62"/>
    <mergeCell ref="A7:A10"/>
    <mergeCell ref="B7:D8"/>
    <mergeCell ref="E7:G8"/>
    <mergeCell ref="C9:C10"/>
    <mergeCell ref="D9:D10"/>
    <mergeCell ref="E9:E10"/>
    <mergeCell ref="F9:F10"/>
    <mergeCell ref="J61:J62"/>
    <mergeCell ref="A1:J1"/>
    <mergeCell ref="A2:J2"/>
    <mergeCell ref="A57:J57"/>
    <mergeCell ref="A53:J53"/>
    <mergeCell ref="A54:J54"/>
    <mergeCell ref="H7:J8"/>
    <mergeCell ref="H9:H10"/>
    <mergeCell ref="A5:J5"/>
    <mergeCell ref="B9:B10"/>
  </mergeCells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III 1 - vj 4/04</dc:title>
  <dc:subject>Die Wanderungen im 4. Vierteljahr 2004</dc:subject>
  <dc:creator>KaiserSa</dc:creator>
  <cp:keywords/>
  <dc:description/>
  <cp:lastModifiedBy>foersmon</cp:lastModifiedBy>
  <cp:lastPrinted>2006-10-09T09:34:52Z</cp:lastPrinted>
  <dcterms:created xsi:type="dcterms:W3CDTF">2005-11-28T09:08:24Z</dcterms:created>
  <dcterms:modified xsi:type="dcterms:W3CDTF">2006-10-09T09:35:06Z</dcterms:modified>
  <cp:category/>
  <cp:version/>
  <cp:contentType/>
  <cp:contentStatus/>
</cp:coreProperties>
</file>