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/>
  </bookViews>
  <sheets>
    <sheet name="A I 1 - vj 212" sheetId="15" r:id="rId1"/>
    <sheet name="Seite 2 - Impressum" sheetId="16" r:id="rId2"/>
    <sheet name="Seite 3 Erklärung" sheetId="14" r:id="rId3"/>
    <sheet name="Seite 4 - Entwicklung" sheetId="5" r:id="rId4"/>
    <sheet name="Seite 5Bezirke" sheetId="10" r:id="rId5"/>
    <sheet name="T3_1" sheetId="9" state="hidden" r:id="rId6"/>
  </sheets>
  <definedNames>
    <definedName name="_xlnm.Print_Area" localSheetId="3">'Seite 4 - Entwicklung'!$A$1:$I$27</definedName>
    <definedName name="_xlnm.Print_Area" localSheetId="4">'Seite 5Bezirke'!$A$1:$F$21</definedName>
    <definedName name="_xlnm.Print_Titles" localSheetId="4">'Seite 5Bezirke'!$1:$4</definedName>
  </definedNames>
  <calcPr calcId="145621"/>
</workbook>
</file>

<file path=xl/calcChain.xml><?xml version="1.0" encoding="utf-8"?>
<calcChain xmlns="http://schemas.openxmlformats.org/spreadsheetml/2006/main">
  <c r="C20" i="10" l="1"/>
  <c r="D20" i="10"/>
  <c r="E20" i="10"/>
  <c r="B20" i="10"/>
  <c r="H22" i="5" l="1"/>
  <c r="I22" i="5"/>
  <c r="H24" i="5" l="1"/>
  <c r="I24" i="5"/>
  <c r="B19" i="10" l="1"/>
  <c r="B8" i="10" l="1"/>
  <c r="B10" i="10"/>
  <c r="B12" i="10"/>
  <c r="B14" i="10"/>
  <c r="B16" i="10"/>
  <c r="B17" i="10"/>
  <c r="B18" i="10"/>
  <c r="E9" i="5"/>
  <c r="E10" i="5"/>
  <c r="I10" i="5" s="1"/>
  <c r="E11" i="5"/>
  <c r="E13" i="5"/>
  <c r="E14" i="5"/>
  <c r="E15" i="5"/>
  <c r="E16" i="5"/>
  <c r="E17" i="5"/>
  <c r="E19" i="5"/>
  <c r="E20" i="5"/>
  <c r="E21" i="5"/>
  <c r="E23" i="5"/>
  <c r="E8" i="5"/>
  <c r="F20" i="10" l="1"/>
  <c r="F18" i="10"/>
  <c r="F16" i="10"/>
  <c r="F14" i="10"/>
  <c r="F12" i="10"/>
  <c r="F10" i="10"/>
  <c r="F8" i="10"/>
  <c r="B6" i="10"/>
  <c r="F6" i="10" s="1"/>
  <c r="C18" i="5" l="1"/>
  <c r="D18" i="5"/>
  <c r="F18" i="5"/>
  <c r="G18" i="5"/>
  <c r="H18" i="5"/>
  <c r="I18" i="5"/>
  <c r="I12" i="5"/>
  <c r="F12" i="5" l="1"/>
  <c r="F22" i="5" s="1"/>
  <c r="F24" i="5" s="1"/>
  <c r="G12" i="5"/>
  <c r="H12" i="5"/>
  <c r="G22" i="5" l="1"/>
  <c r="G24" i="5" s="1"/>
  <c r="B18" i="5"/>
  <c r="E18" i="5" s="1"/>
  <c r="D12" i="5"/>
  <c r="C12" i="5"/>
  <c r="B12" i="5"/>
  <c r="E12" i="5" l="1"/>
  <c r="C22" i="5"/>
  <c r="C24" i="5" s="1"/>
  <c r="B22" i="5"/>
  <c r="B24" i="5" s="1"/>
  <c r="D22" i="5"/>
  <c r="D24" i="5" l="1"/>
  <c r="E22" i="5"/>
  <c r="E24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<sst xmlns="http://schemas.openxmlformats.org/spreadsheetml/2006/main" count="149" uniqueCount="141">
  <si>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</si>
  <si>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</si>
  <si>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</si>
  <si>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</si>
  <si>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</si>
  <si>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</si>
  <si>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</si>
  <si>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</si>
  <si>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</si>
  <si>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</si>
  <si>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</si>
  <si>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</si>
  <si>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</si>
  <si>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</si>
  <si>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</si>
  <si>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</si>
  <si>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</si>
  <si>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</si>
  <si>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</si>
  <si>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</si>
  <si>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</si>
  <si>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</si>
  <si>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</si>
  <si>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</si>
  <si>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</si>
  <si>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</si>
  <si>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</si>
  <si>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</si>
  <si>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</si>
  <si>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</si>
  <si>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</si>
  <si>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</si>
  <si>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</si>
  <si>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</si>
  <si>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</si>
  <si>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</si>
  <si>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</si>
  <si>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</si>
  <si>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</si>
  <si>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</si>
  <si>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</si>
  <si>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</si>
  <si>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</si>
  <si>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</si>
  <si>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</si>
  <si>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</si>
  <si>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</si>
  <si>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</si>
  <si>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</si>
  <si>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</si>
  <si>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</si>
  <si>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</si>
  <si>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</si>
  <si>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</si>
  <si>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</si>
  <si>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</si>
  <si>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</si>
  <si>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</si>
  <si>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</si>
  <si>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</si>
  <si>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</si>
  <si>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2012</t>
  </si>
  <si>
    <t>männlich</t>
  </si>
  <si>
    <t>weiblich</t>
  </si>
  <si>
    <t>deutsch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</si>
  <si>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</si>
  <si>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</si>
  <si>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</si>
  <si>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</si>
  <si>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</si>
  <si>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</si>
  <si>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</si>
  <si>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Anzahl</t>
  </si>
  <si>
    <t>%</t>
  </si>
  <si>
    <t>Männlich</t>
  </si>
  <si>
    <t>Weiblich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</si>
  <si>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</si>
  <si>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</si>
  <si>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</si>
  <si>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</si>
  <si>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</si>
  <si>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</si>
  <si>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</si>
  <si>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</si>
  <si>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</si>
  <si>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×</t>
  </si>
  <si>
    <t>Ins-
gesamt</t>
  </si>
  <si>
    <t>Veränderung 
  insgesamt</t>
  </si>
  <si>
    <t>ins-
gesamt</t>
  </si>
  <si>
    <t>nicht-
deutsch</t>
  </si>
  <si>
    <t>Fortschreibung auf Basis des Zensus 2011</t>
  </si>
  <si>
    <t>Veränderung zum Zensus 09.05.2011</t>
  </si>
  <si>
    <t>Bevölkerungszahlen nach dem 09. Mai 2011 werden durch Fortschreibung des festgestellten</t>
  </si>
  <si>
    <t xml:space="preserve">Zensusergebnisses vom 09. Mai 2011 mit den Zu- und Fortzügen (Statistik der räumlichen  </t>
  </si>
  <si>
    <t>Bevölkerungsbewegung) und den Geburten und Sterbefällen (Statistik der natürlichen Be-</t>
  </si>
  <si>
    <t xml:space="preserve">völkerungsbewegung) ermittelt. Bis zum Vorliegen der vollständigen Zensusergebnisse sind die </t>
  </si>
  <si>
    <t xml:space="preserve">Untergliederungen nach Geschlecht und deutsch/nichtdeutsch vorläufig. Für die Statistik der </t>
  </si>
  <si>
    <t>natürlichen Bevölkerungsbewegung werden Zählblätter der Standesbeamten über beurkundete</t>
  </si>
  <si>
    <t>Geburten und Sterbefälle ausgewertet; Grundlage der räumlichen  Bevölkerungsbewegung</t>
  </si>
  <si>
    <t>sind die bei den Meldebehörden anfallenden Meldescheine und Erklärungen über die</t>
  </si>
  <si>
    <t>Aufgabe bzw. Änderung der Hauptwohnung. Leider wird nicht bei allen Meldevorgängen</t>
  </si>
  <si>
    <t xml:space="preserve">nach den Vorschriften des Meldegesetzes gehandelt, besonders nicht, wenn Personen </t>
  </si>
  <si>
    <t>mehrere Wohnungen haben. Diese Fehler gehen auch in die Ergebnisse der Statistik ein, wo-</t>
  </si>
  <si>
    <t xml:space="preserve">durch die fortgeschriebenen Bevölkerungszahlen überhöht oder zu niedrig sein können. </t>
  </si>
  <si>
    <t xml:space="preserve">Bundeszahlen veröffentlicht das Statistische Bundesamt in seiner Fachserie 1 „Bevölkerung </t>
  </si>
  <si>
    <t>und Erwerbstätigkeit“, Reihe 1 „Gebiet und Bevölkerung“.</t>
  </si>
  <si>
    <t>Hinweis:</t>
  </si>
  <si>
    <t>2. Quartal 2012</t>
  </si>
  <si>
    <t>1. Bevölkerungentwicklung des Landes Hamburg im 2. Vierteljahr 2012</t>
  </si>
  <si>
    <t>April - Juni</t>
  </si>
  <si>
    <t>2. Bevölkerung in Hamburg am 30.06.2012 nach Bezirken</t>
  </si>
  <si>
    <t>Die Bevölkerungsentwicklung in Hamburg</t>
  </si>
  <si>
    <t>STATISTISCHE BERICHTE</t>
  </si>
  <si>
    <t>Herausgegeben am: 30. Juli 2013</t>
  </si>
  <si>
    <t>Herausgeber:</t>
  </si>
  <si>
    <t>Isolde Schlüter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</si>
  <si>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</si>
  <si>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</si>
  <si>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</si>
  <si>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</si>
  <si>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</si>
  <si>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</si>
  <si>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</si>
  <si>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</si>
  <si>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</si>
  <si>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</si>
  <si>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</si>
  <si>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</si>
  <si>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</si>
  <si>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</si>
  <si>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</si>
  <si>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</si>
  <si>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</si>
  <si>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</si>
  <si>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</si>
  <si>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</si>
  <si>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</si>
  <si>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Kennziffer: A I 1 - vj 2/12 HH</t>
  </si>
  <si>
    <r>
      <t>Zuzüge</t>
    </r>
    <r>
      <rPr>
        <vertAlign val="superscript"/>
        <sz val="8"/>
        <rFont val="Arial"/>
        <family val="2"/>
      </rPr>
      <t>1</t>
    </r>
  </si>
  <si>
    <r>
      <t>Fortzüge</t>
    </r>
    <r>
      <rPr>
        <vertAlign val="superscript"/>
        <sz val="8"/>
        <rFont val="Arial"/>
        <family val="2"/>
      </rPr>
      <t>1</t>
    </r>
  </si>
  <si>
    <r>
      <t>sonstige 
Veränderung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</si>
</sst>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\+\ 0.0;\-\ 0.0"/>
    <numFmt numFmtId="173" formatCode="#\ ###\ ###\ \ "/>
    <numFmt numFmtId="174" formatCode="#,##0\ \ ;\-\ #,##0\ \ ;\–\ "/>
    <numFmt numFmtId="175" formatCode="#,##0\ \ ;\-\ #,##0\ \ ;\–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sz val="9"/>
      <name val="Helvetica"/>
      <family val="2"/>
    </font>
    <font>
      <b/>
      <sz val="9"/>
      <name val="Arial"/>
      <family val="2"/>
    </font>
    <font>
      <b/>
      <sz val="9"/>
      <name val="Helvetica"/>
      <family val="2"/>
    </font>
    <font>
      <sz val="9"/>
      <color rgb="FFC00000"/>
      <name val="Arial"/>
      <family val="2"/>
    </font>
    <font>
      <sz val="22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Helvetica"/>
      <family val="2"/>
    </font>
    <font>
      <sz val="8"/>
      <color rgb="FFFF0000"/>
      <name val="Helvetica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9" fillId="0" borderId="0"/>
    <xf numFmtId="0" fontId="40" fillId="0" borderId="0"/>
    <xf numFmtId="0" fontId="3" fillId="0" borderId="0"/>
    <xf numFmtId="0" fontId="2" fillId="0" borderId="0"/>
    <xf numFmtId="0" fontId="47" fillId="0" borderId="0"/>
    <xf numFmtId="0" fontId="48" fillId="0" borderId="0" applyNumberForma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4" fillId="0" borderId="27" xfId="0" applyFont="1" applyBorder="1" applyAlignment="1"/>
    <xf numFmtId="0" fontId="42" fillId="0" borderId="28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indent="1"/>
    </xf>
    <xf numFmtId="170" fontId="41" fillId="0" borderId="0" xfId="50" applyNumberFormat="1" applyFont="1" applyAlignment="1" applyProtection="1">
      <alignment horizontal="right" indent="1"/>
      <protection locked="0"/>
    </xf>
    <xf numFmtId="170" fontId="43" fillId="0" borderId="25" xfId="50" applyNumberFormat="1" applyFont="1" applyBorder="1" applyAlignment="1" applyProtection="1">
      <alignment horizontal="right" indent="1"/>
      <protection locked="0"/>
    </xf>
    <xf numFmtId="0" fontId="12" fillId="0" borderId="0" xfId="0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left"/>
    </xf>
    <xf numFmtId="0" fontId="0" fillId="0" borderId="0" xfId="0" applyAlignment="1"/>
    <xf numFmtId="0" fontId="14" fillId="37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170" fontId="14" fillId="0" borderId="0" xfId="0" applyNumberFormat="1" applyFont="1" applyAlignment="1" applyProtection="1">
      <alignment horizontal="right" indent="1"/>
      <protection locked="0"/>
    </xf>
    <xf numFmtId="172" fontId="14" fillId="0" borderId="0" xfId="0" applyNumberFormat="1" applyFont="1" applyAlignment="1" applyProtection="1">
      <alignment horizontal="right" indent="1"/>
      <protection locked="0"/>
    </xf>
    <xf numFmtId="172" fontId="42" fillId="0" borderId="25" xfId="0" applyNumberFormat="1" applyFont="1" applyBorder="1" applyAlignment="1" applyProtection="1">
      <alignment horizontal="right" indent="1"/>
      <protection locked="0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8" fillId="0" borderId="0" xfId="55" applyAlignment="1">
      <alignment horizontal="left" wrapText="1"/>
    </xf>
    <xf numFmtId="0" fontId="0" fillId="0" borderId="0" xfId="0" applyFont="1" applyAlignment="1">
      <alignment horizontal="left"/>
    </xf>
    <xf numFmtId="0" fontId="48" fillId="0" borderId="0" xfId="55" applyAlignment="1">
      <alignment horizontal="left"/>
    </xf>
    <xf numFmtId="0" fontId="2" fillId="0" borderId="0" xfId="0" applyFont="1"/>
    <xf numFmtId="0" fontId="7" fillId="37" borderId="26" xfId="0" applyFont="1" applyFill="1" applyBorder="1" applyAlignment="1">
      <alignment horizontal="center" vertical="center" wrapText="1"/>
    </xf>
    <xf numFmtId="0" fontId="7" fillId="37" borderId="23" xfId="0" quotePrefix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/>
    </xf>
    <xf numFmtId="0" fontId="7" fillId="37" borderId="24" xfId="0" quotePrefix="1" applyNumberFormat="1" applyFont="1" applyFill="1" applyBorder="1" applyAlignment="1">
      <alignment horizontal="center" vertical="center" wrapText="1"/>
    </xf>
    <xf numFmtId="0" fontId="7" fillId="37" borderId="29" xfId="0" quotePrefix="1" applyNumberFormat="1" applyFont="1" applyFill="1" applyBorder="1" applyAlignment="1">
      <alignment horizontal="center" vertical="center" wrapText="1"/>
    </xf>
    <xf numFmtId="0" fontId="7" fillId="37" borderId="30" xfId="0" quotePrefix="1" applyNumberFormat="1" applyFont="1" applyFill="1" applyBorder="1" applyAlignment="1">
      <alignment horizontal="center" vertical="center" wrapText="1"/>
    </xf>
    <xf numFmtId="0" fontId="7" fillId="37" borderId="23" xfId="0" quotePrefix="1" applyNumberFormat="1" applyFont="1" applyFill="1" applyBorder="1" applyAlignment="1">
      <alignment horizontal="center" vertical="center" wrapText="1"/>
    </xf>
    <xf numFmtId="0" fontId="7" fillId="37" borderId="24" xfId="0" quotePrefix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indent="1"/>
    </xf>
    <xf numFmtId="0" fontId="7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27" xfId="0" applyFont="1" applyBorder="1" applyAlignment="1"/>
    <xf numFmtId="173" fontId="49" fillId="0" borderId="0" xfId="50" applyNumberFormat="1" applyFont="1" applyProtection="1">
      <protection locked="0"/>
    </xf>
    <xf numFmtId="173" fontId="7" fillId="0" borderId="0" xfId="0" applyNumberFormat="1" applyFont="1" applyFill="1" applyProtection="1">
      <protection locked="0"/>
    </xf>
    <xf numFmtId="173" fontId="7" fillId="0" borderId="0" xfId="0" applyNumberFormat="1" applyFont="1" applyProtection="1">
      <protection locked="0"/>
    </xf>
    <xf numFmtId="173" fontId="50" fillId="0" borderId="0" xfId="50" applyNumberFormat="1" applyFont="1" applyProtection="1">
      <protection locked="0"/>
    </xf>
    <xf numFmtId="173" fontId="51" fillId="0" borderId="0" xfId="0" applyNumberFormat="1" applyFont="1" applyProtection="1">
      <protection locked="0"/>
    </xf>
    <xf numFmtId="173" fontId="51" fillId="0" borderId="0" xfId="0" applyNumberFormat="1" applyFont="1" applyFill="1" applyProtection="1">
      <protection locked="0"/>
    </xf>
    <xf numFmtId="0" fontId="7" fillId="0" borderId="27" xfId="0" applyFont="1" applyBorder="1" applyAlignment="1">
      <alignment horizontal="left" wrapText="1" indent="1"/>
    </xf>
    <xf numFmtId="170" fontId="49" fillId="0" borderId="0" xfId="50" applyNumberFormat="1" applyFont="1" applyProtection="1">
      <protection locked="0"/>
    </xf>
    <xf numFmtId="170" fontId="50" fillId="0" borderId="0" xfId="50" applyNumberFormat="1" applyFont="1" applyProtection="1">
      <protection locked="0"/>
    </xf>
    <xf numFmtId="170" fontId="51" fillId="0" borderId="0" xfId="0" applyNumberFormat="1" applyFont="1" applyFill="1" applyProtection="1">
      <protection locked="0"/>
    </xf>
    <xf numFmtId="170" fontId="51" fillId="0" borderId="0" xfId="0" applyNumberFormat="1" applyFont="1" applyProtection="1">
      <protection locked="0"/>
    </xf>
    <xf numFmtId="174" fontId="49" fillId="0" borderId="0" xfId="50" applyNumberFormat="1" applyFont="1" applyProtection="1">
      <protection locked="0"/>
    </xf>
    <xf numFmtId="175" fontId="49" fillId="0" borderId="0" xfId="50" applyNumberFormat="1" applyFont="1" applyProtection="1">
      <protection locked="0"/>
    </xf>
    <xf numFmtId="169" fontId="49" fillId="0" borderId="0" xfId="50" applyNumberFormat="1" applyFont="1" applyProtection="1">
      <protection locked="0"/>
    </xf>
    <xf numFmtId="169" fontId="50" fillId="0" borderId="0" xfId="50" applyNumberFormat="1" applyFont="1" applyProtection="1">
      <protection locked="0"/>
    </xf>
    <xf numFmtId="169" fontId="51" fillId="0" borderId="0" xfId="0" applyNumberFormat="1" applyFont="1" applyFill="1" applyProtection="1">
      <protection locked="0"/>
    </xf>
    <xf numFmtId="169" fontId="51" fillId="0" borderId="0" xfId="0" applyNumberFormat="1" applyFont="1" applyProtection="1">
      <protection locked="0"/>
    </xf>
    <xf numFmtId="171" fontId="49" fillId="0" borderId="0" xfId="50" applyNumberFormat="1" applyFont="1" applyProtection="1">
      <protection locked="0"/>
    </xf>
    <xf numFmtId="171" fontId="50" fillId="0" borderId="0" xfId="50" applyNumberFormat="1" applyFont="1" applyProtection="1">
      <protection locked="0"/>
    </xf>
    <xf numFmtId="171" fontId="51" fillId="0" borderId="0" xfId="0" applyNumberFormat="1" applyFont="1" applyFill="1" applyProtection="1">
      <protection locked="0"/>
    </xf>
    <xf numFmtId="171" fontId="51" fillId="0" borderId="0" xfId="0" applyNumberFormat="1" applyFont="1" applyProtection="1">
      <protection locked="0"/>
    </xf>
    <xf numFmtId="170" fontId="7" fillId="0" borderId="0" xfId="0" applyNumberFormat="1" applyFont="1" applyFill="1" applyProtection="1">
      <protection locked="0"/>
    </xf>
    <xf numFmtId="0" fontId="52" fillId="0" borderId="28" xfId="0" applyFont="1" applyBorder="1" applyAlignment="1">
      <alignment horizontal="left" wrapText="1"/>
    </xf>
    <xf numFmtId="173" fontId="52" fillId="0" borderId="25" xfId="0" applyNumberFormat="1" applyFont="1" applyBorder="1" applyAlignment="1">
      <alignment horizontal="right"/>
    </xf>
    <xf numFmtId="173" fontId="53" fillId="0" borderId="25" xfId="0" applyNumberFormat="1" applyFont="1" applyBorder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0625" y="2601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6</xdr:col>
      <xdr:colOff>871875</xdr:colOff>
      <xdr:row>53</xdr:row>
      <xdr:rowOff>70275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12967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>
      <selection activeCell="A5" sqref="A5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82" t="s">
        <v>47</v>
      </c>
      <c r="B3" s="82"/>
      <c r="C3" s="82"/>
      <c r="D3" s="82"/>
    </row>
    <row r="4" spans="1:7" ht="20.25" x14ac:dyDescent="0.3">
      <c r="A4" s="82" t="s">
        <v>48</v>
      </c>
      <c r="B4" s="82"/>
      <c r="C4" s="82"/>
      <c r="D4" s="8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83" t="s">
        <v>112</v>
      </c>
      <c r="E15" s="83"/>
      <c r="F15" s="83"/>
      <c r="G15" s="83"/>
    </row>
    <row r="16" spans="1:7" ht="15" x14ac:dyDescent="0.2">
      <c r="D16" s="84" t="s">
        <v>137</v>
      </c>
      <c r="E16" s="84"/>
      <c r="F16" s="84"/>
      <c r="G16" s="84"/>
    </row>
    <row r="18" spans="1:7" ht="37.5" x14ac:dyDescent="0.5">
      <c r="B18" s="116" t="s">
        <v>111</v>
      </c>
      <c r="C18" s="85"/>
      <c r="D18" s="85"/>
      <c r="E18" s="85"/>
      <c r="F18" s="85"/>
      <c r="G18" s="85"/>
    </row>
    <row r="19" spans="1:7" ht="27" x14ac:dyDescent="0.35">
      <c r="B19" s="116" t="s">
        <v>107</v>
      </c>
      <c r="C19" s="116"/>
      <c r="D19" s="116"/>
      <c r="E19" s="116"/>
      <c r="F19" s="116"/>
      <c r="G19" s="116"/>
    </row>
    <row r="20" spans="1:7" ht="16.5" x14ac:dyDescent="0.25">
      <c r="A20" s="117"/>
      <c r="B20" s="117"/>
      <c r="C20" s="118" t="s">
        <v>90</v>
      </c>
      <c r="D20" s="118"/>
      <c r="E20" s="118"/>
      <c r="F20" s="118"/>
      <c r="G20" s="118"/>
    </row>
    <row r="21" spans="1:7" ht="16.5" x14ac:dyDescent="0.25">
      <c r="A21" s="117"/>
      <c r="B21" s="117"/>
      <c r="C21" s="117"/>
      <c r="D21" s="117"/>
      <c r="E21" s="117"/>
      <c r="F21" s="117"/>
    </row>
    <row r="22" spans="1:7" ht="15" x14ac:dyDescent="0.2">
      <c r="E22" s="80" t="s">
        <v>113</v>
      </c>
      <c r="F22" s="80"/>
      <c r="G22" s="80"/>
    </row>
    <row r="23" spans="1:7" ht="16.5" x14ac:dyDescent="0.25">
      <c r="A23" s="81"/>
      <c r="B23" s="81"/>
      <c r="C23" s="81"/>
      <c r="D23" s="81"/>
      <c r="E23" s="81"/>
      <c r="F23" s="81"/>
      <c r="G23" s="81"/>
    </row>
  </sheetData>
  <mergeCells count="9">
    <mergeCell ref="C20:G20"/>
    <mergeCell ref="E22:G22"/>
    <mergeCell ref="A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2/12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x14ac:dyDescent="0.2"/>
    <row r="2" spans="1:7" s="57" customFormat="1" ht="15.75" x14ac:dyDescent="0.25">
      <c r="A2" s="90" t="s">
        <v>0</v>
      </c>
      <c r="B2" s="90"/>
      <c r="C2" s="90"/>
      <c r="D2" s="90"/>
      <c r="E2" s="90"/>
      <c r="F2" s="90"/>
      <c r="G2" s="90"/>
    </row>
    <row r="3" spans="1:7" s="57" customFormat="1" x14ac:dyDescent="0.2"/>
    <row r="4" spans="1:7" s="57" customFormat="1" ht="15.75" x14ac:dyDescent="0.25">
      <c r="A4" s="91" t="s">
        <v>1</v>
      </c>
      <c r="B4" s="92"/>
      <c r="C4" s="92"/>
      <c r="D4" s="92"/>
      <c r="E4" s="92"/>
      <c r="F4" s="92"/>
      <c r="G4" s="92"/>
    </row>
    <row r="5" spans="1:7" s="57" customFormat="1" x14ac:dyDescent="0.2">
      <c r="A5" s="87"/>
      <c r="B5" s="87"/>
      <c r="C5" s="87"/>
      <c r="D5" s="87"/>
      <c r="E5" s="87"/>
      <c r="F5" s="87"/>
      <c r="G5" s="87"/>
    </row>
    <row r="6" spans="1:7" s="57" customFormat="1" x14ac:dyDescent="0.2">
      <c r="A6" s="78" t="s">
        <v>114</v>
      </c>
    </row>
    <row r="7" spans="1:7" s="57" customFormat="1" ht="5.25" customHeight="1" x14ac:dyDescent="0.2">
      <c r="A7" s="78"/>
    </row>
    <row r="8" spans="1:7" s="57" customFormat="1" ht="12.75" customHeight="1" x14ac:dyDescent="0.2">
      <c r="A8" s="89" t="s">
        <v>49</v>
      </c>
      <c r="B8" s="88"/>
      <c r="C8" s="88"/>
      <c r="D8" s="88"/>
      <c r="E8" s="88"/>
      <c r="F8" s="88"/>
      <c r="G8" s="88"/>
    </row>
    <row r="9" spans="1:7" s="57" customFormat="1" x14ac:dyDescent="0.2">
      <c r="A9" s="119" t="s">
        <v>4</v>
      </c>
      <c r="B9" s="88"/>
      <c r="C9" s="88"/>
      <c r="D9" s="88"/>
      <c r="E9" s="88"/>
      <c r="F9" s="88"/>
      <c r="G9" s="88"/>
    </row>
    <row r="10" spans="1:7" s="57" customFormat="1" ht="5.25" customHeight="1" x14ac:dyDescent="0.2">
      <c r="A10" s="120"/>
    </row>
    <row r="11" spans="1:7" s="57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7" customFormat="1" x14ac:dyDescent="0.2">
      <c r="A12" s="119" t="s">
        <v>3</v>
      </c>
      <c r="B12" s="88"/>
      <c r="C12" s="88"/>
      <c r="D12" s="88"/>
      <c r="E12" s="88"/>
      <c r="F12" s="88"/>
      <c r="G12" s="88"/>
    </row>
    <row r="13" spans="1:7" s="57" customFormat="1" x14ac:dyDescent="0.2">
      <c r="A13" s="122"/>
      <c r="B13" s="77"/>
      <c r="C13" s="77"/>
      <c r="D13" s="77"/>
      <c r="E13" s="77"/>
      <c r="F13" s="77"/>
      <c r="G13" s="77"/>
    </row>
    <row r="14" spans="1:7" s="57" customFormat="1" ht="12.75" customHeight="1" x14ac:dyDescent="0.2">
      <c r="A14" s="120"/>
    </row>
    <row r="15" spans="1:7" s="57" customFormat="1" ht="5.25" customHeight="1" x14ac:dyDescent="0.2"/>
    <row r="16" spans="1:7" s="57" customFormat="1" ht="12.75" customHeight="1" x14ac:dyDescent="0.2">
      <c r="A16" s="89" t="s">
        <v>50</v>
      </c>
      <c r="B16" s="88"/>
      <c r="C16" s="88"/>
      <c r="D16" s="75"/>
      <c r="E16" s="75"/>
      <c r="F16" s="75"/>
      <c r="G16" s="75"/>
    </row>
    <row r="17" spans="1:7" s="57" customFormat="1" x14ac:dyDescent="0.2">
      <c r="A17" s="75"/>
      <c r="B17" s="77"/>
      <c r="C17" s="77"/>
      <c r="D17" s="75"/>
      <c r="E17" s="75"/>
      <c r="F17" s="75"/>
      <c r="G17" s="75"/>
    </row>
    <row r="18" spans="1:7" s="57" customFormat="1" ht="12.75" customHeight="1" x14ac:dyDescent="0.2">
      <c r="A18" s="86" t="s">
        <v>115</v>
      </c>
      <c r="B18" s="88"/>
      <c r="C18" s="88"/>
      <c r="D18" s="122"/>
      <c r="E18" s="122"/>
      <c r="F18" s="122"/>
      <c r="G18" s="122"/>
    </row>
    <row r="19" spans="1:7" s="57" customFormat="1" ht="12.75" customHeight="1" x14ac:dyDescent="0.2">
      <c r="A19" s="76" t="s">
        <v>116</v>
      </c>
      <c r="B19" s="86" t="s">
        <v>117</v>
      </c>
      <c r="C19" s="88"/>
      <c r="D19" s="122"/>
      <c r="E19" s="122"/>
      <c r="F19" s="122"/>
      <c r="G19" s="122"/>
    </row>
    <row r="20" spans="1:7" s="57" customFormat="1" ht="12.75" customHeight="1" x14ac:dyDescent="0.2">
      <c r="A20" s="122" t="s">
        <v>118</v>
      </c>
      <c r="B20" s="123" t="s">
        <v>119</v>
      </c>
      <c r="C20" s="88"/>
      <c r="D20" s="88"/>
      <c r="E20" s="122"/>
      <c r="F20" s="122"/>
      <c r="G20" s="122"/>
    </row>
    <row r="21" spans="1:7" s="57" customFormat="1" ht="5.25" customHeight="1" x14ac:dyDescent="0.2">
      <c r="A21" s="122"/>
      <c r="B21" s="77"/>
      <c r="C21" s="77"/>
      <c r="D21" s="77"/>
      <c r="E21" s="77"/>
      <c r="F21" s="77"/>
      <c r="G21" s="77"/>
    </row>
    <row r="22" spans="1:7" s="57" customFormat="1" x14ac:dyDescent="0.2">
      <c r="A22" s="89" t="s">
        <v>120</v>
      </c>
      <c r="B22" s="88"/>
      <c r="C22" s="75"/>
      <c r="D22" s="75"/>
      <c r="E22" s="75"/>
      <c r="F22" s="75"/>
      <c r="G22" s="75"/>
    </row>
    <row r="23" spans="1:7" s="57" customFormat="1" ht="12.75" customHeight="1" x14ac:dyDescent="0.2">
      <c r="A23" s="75"/>
      <c r="B23" s="77"/>
      <c r="C23" s="75"/>
      <c r="D23" s="75"/>
      <c r="E23" s="75"/>
      <c r="F23" s="75"/>
      <c r="G23" s="75"/>
    </row>
    <row r="24" spans="1:7" s="57" customFormat="1" x14ac:dyDescent="0.2">
      <c r="A24" s="76" t="s">
        <v>121</v>
      </c>
      <c r="B24" s="119" t="s">
        <v>122</v>
      </c>
      <c r="C24" s="88"/>
      <c r="D24" s="122"/>
      <c r="E24" s="122"/>
      <c r="F24" s="122"/>
      <c r="G24" s="122"/>
    </row>
    <row r="25" spans="1:7" s="57" customFormat="1" ht="12.75" customHeight="1" x14ac:dyDescent="0.2">
      <c r="A25" s="122" t="s">
        <v>123</v>
      </c>
      <c r="B25" s="119" t="s">
        <v>124</v>
      </c>
      <c r="C25" s="88"/>
      <c r="D25" s="122"/>
      <c r="E25" s="122"/>
      <c r="F25" s="122"/>
      <c r="G25" s="122"/>
    </row>
    <row r="26" spans="1:7" s="57" customFormat="1" x14ac:dyDescent="0.2">
      <c r="A26" s="122"/>
      <c r="B26" s="88" t="s">
        <v>125</v>
      </c>
      <c r="C26" s="88"/>
      <c r="D26" s="77"/>
      <c r="E26" s="77"/>
      <c r="F26" s="77"/>
      <c r="G26" s="77"/>
    </row>
    <row r="27" spans="1:7" s="57" customFormat="1" ht="12.75" customHeight="1" x14ac:dyDescent="0.2">
      <c r="A27" s="120"/>
    </row>
    <row r="28" spans="1:7" s="57" customFormat="1" ht="14.1" customHeight="1" x14ac:dyDescent="0.2">
      <c r="A28" s="124" t="s">
        <v>126</v>
      </c>
      <c r="B28" s="125" t="s">
        <v>127</v>
      </c>
    </row>
    <row r="29" spans="1:7" s="57" customFormat="1" x14ac:dyDescent="0.2">
      <c r="A29" s="120"/>
    </row>
    <row r="30" spans="1:7" s="57" customFormat="1" ht="27.75" customHeight="1" x14ac:dyDescent="0.2">
      <c r="A30" s="86" t="s">
        <v>128</v>
      </c>
      <c r="B30" s="88"/>
      <c r="C30" s="88"/>
      <c r="D30" s="88"/>
      <c r="E30" s="88"/>
      <c r="F30" s="88"/>
      <c r="G30" s="88"/>
    </row>
    <row r="31" spans="1:7" s="57" customFormat="1" x14ac:dyDescent="0.2">
      <c r="A31" s="126" t="s">
        <v>129</v>
      </c>
      <c r="B31" s="77"/>
      <c r="C31" s="77"/>
      <c r="D31" s="77"/>
      <c r="E31" s="77"/>
      <c r="F31" s="77"/>
      <c r="G31" s="77"/>
    </row>
    <row r="32" spans="1:7" s="57" customFormat="1" ht="32.25" customHeight="1" x14ac:dyDescent="0.2">
      <c r="A32" s="86" t="s">
        <v>130</v>
      </c>
      <c r="B32" s="88"/>
      <c r="C32" s="88"/>
      <c r="D32" s="88"/>
      <c r="E32" s="88"/>
      <c r="F32" s="88"/>
      <c r="G32" s="88"/>
    </row>
    <row r="33" spans="1:2" s="57" customFormat="1" x14ac:dyDescent="0.2">
      <c r="A33" s="120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x14ac:dyDescent="0.2"/>
    <row r="43" spans="1:2" s="57" customFormat="1" ht="5.25" customHeight="1" x14ac:dyDescent="0.2"/>
    <row r="44" spans="1:2" s="57" customFormat="1" x14ac:dyDescent="0.2">
      <c r="A44" s="87" t="s">
        <v>131</v>
      </c>
      <c r="B44" s="87"/>
    </row>
    <row r="45" spans="1:2" s="57" customFormat="1" x14ac:dyDescent="0.2"/>
    <row r="46" spans="1:2" s="57" customFormat="1" x14ac:dyDescent="0.2">
      <c r="A46" s="7">
        <v>0</v>
      </c>
      <c r="B46" s="8" t="s">
        <v>5</v>
      </c>
    </row>
    <row r="47" spans="1:2" s="57" customFormat="1" x14ac:dyDescent="0.2">
      <c r="A47" s="8" t="s">
        <v>18</v>
      </c>
      <c r="B47" s="8" t="s">
        <v>6</v>
      </c>
    </row>
    <row r="48" spans="1:2" s="57" customFormat="1" x14ac:dyDescent="0.2">
      <c r="A48" s="59" t="s">
        <v>19</v>
      </c>
      <c r="B48" s="8" t="s">
        <v>7</v>
      </c>
    </row>
    <row r="49" spans="1:7" s="57" customFormat="1" x14ac:dyDescent="0.2">
      <c r="A49" s="59" t="s">
        <v>20</v>
      </c>
      <c r="B49" s="8" t="s">
        <v>8</v>
      </c>
    </row>
    <row r="50" spans="1:7" s="57" customFormat="1" x14ac:dyDescent="0.2">
      <c r="A50" s="8" t="s">
        <v>85</v>
      </c>
      <c r="B50" s="8" t="s">
        <v>9</v>
      </c>
    </row>
    <row r="51" spans="1:7" s="57" customFormat="1" x14ac:dyDescent="0.2">
      <c r="A51" s="8" t="s">
        <v>15</v>
      </c>
      <c r="B51" s="8" t="s">
        <v>10</v>
      </c>
    </row>
    <row r="52" spans="1:7" s="57" customFormat="1" x14ac:dyDescent="0.2">
      <c r="A52" s="8" t="s">
        <v>16</v>
      </c>
      <c r="B52" s="8" t="s">
        <v>11</v>
      </c>
    </row>
    <row r="53" spans="1:7" s="57" customFormat="1" x14ac:dyDescent="0.2">
      <c r="A53" s="8" t="s">
        <v>17</v>
      </c>
      <c r="B53" s="8" t="s">
        <v>12</v>
      </c>
    </row>
    <row r="54" spans="1:7" s="57" customFormat="1" x14ac:dyDescent="0.2">
      <c r="A54" s="8" t="s">
        <v>132</v>
      </c>
      <c r="B54" s="8" t="s">
        <v>13</v>
      </c>
    </row>
    <row r="55" spans="1:7" x14ac:dyDescent="0.2">
      <c r="A55" s="8" t="s">
        <v>60</v>
      </c>
      <c r="B55" s="8" t="s">
        <v>14</v>
      </c>
      <c r="C55" s="57"/>
      <c r="D55" s="57"/>
      <c r="E55" s="57"/>
      <c r="F55" s="57"/>
      <c r="G55" s="57"/>
    </row>
    <row r="56" spans="1:7" x14ac:dyDescent="0.2">
      <c r="A56" s="57" t="s">
        <v>133</v>
      </c>
      <c r="B56" s="57" t="s">
        <v>134</v>
      </c>
      <c r="C56" s="57"/>
      <c r="D56" s="57"/>
      <c r="E56" s="57"/>
      <c r="F56" s="57"/>
      <c r="G56" s="57"/>
    </row>
    <row r="57" spans="1:7" x14ac:dyDescent="0.2">
      <c r="A57" s="8" t="s">
        <v>135</v>
      </c>
      <c r="B57" s="79" t="s">
        <v>136</v>
      </c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</sheetData>
  <mergeCells count="18">
    <mergeCell ref="B24:C24"/>
    <mergeCell ref="B25:C25"/>
    <mergeCell ref="B26:C26"/>
    <mergeCell ref="A30:G30"/>
    <mergeCell ref="A32:G32"/>
    <mergeCell ref="A44:B44"/>
    <mergeCell ref="A12:G12"/>
    <mergeCell ref="A16:C16"/>
    <mergeCell ref="A18:C18"/>
    <mergeCell ref="B19:C19"/>
    <mergeCell ref="B20:D20"/>
    <mergeCell ref="A22:B22"/>
    <mergeCell ref="A2:G2"/>
    <mergeCell ref="A4:G4"/>
    <mergeCell ref="A5:G5"/>
    <mergeCell ref="A8:G8"/>
    <mergeCell ref="A9:G9"/>
    <mergeCell ref="A11:G11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 A I 1 - vj 2/12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A2" sqref="A2"/>
    </sheetView>
  </sheetViews>
  <sheetFormatPr baseColWidth="10" defaultColWidth="11.28515625" defaultRowHeight="12.75" x14ac:dyDescent="0.2"/>
  <cols>
    <col min="1" max="1" width="91.42578125" customWidth="1"/>
    <col min="2" max="7" width="12.28515625" customWidth="1"/>
  </cols>
  <sheetData>
    <row r="1" spans="1:4" ht="15.75" x14ac:dyDescent="0.25">
      <c r="A1" s="68" t="s">
        <v>106</v>
      </c>
      <c r="B1" s="57"/>
      <c r="C1" s="57"/>
      <c r="D1" s="57"/>
    </row>
    <row r="4" spans="1:4" x14ac:dyDescent="0.2">
      <c r="A4" s="56" t="s">
        <v>92</v>
      </c>
      <c r="B4" s="69"/>
      <c r="C4" s="69"/>
      <c r="D4" s="69"/>
    </row>
    <row r="5" spans="1:4" x14ac:dyDescent="0.2">
      <c r="A5" s="69" t="s">
        <v>93</v>
      </c>
      <c r="B5" s="69"/>
      <c r="C5" s="69"/>
      <c r="D5" s="69"/>
    </row>
    <row r="6" spans="1:4" x14ac:dyDescent="0.2">
      <c r="A6" s="56" t="s">
        <v>94</v>
      </c>
      <c r="B6" s="69"/>
      <c r="C6" s="69"/>
      <c r="D6" s="69"/>
    </row>
    <row r="7" spans="1:4" x14ac:dyDescent="0.2">
      <c r="A7" s="56" t="s">
        <v>95</v>
      </c>
      <c r="B7" s="69"/>
      <c r="C7" s="69"/>
      <c r="D7" s="69"/>
    </row>
    <row r="8" spans="1:4" x14ac:dyDescent="0.2">
      <c r="A8" s="56" t="s">
        <v>96</v>
      </c>
      <c r="B8" s="56"/>
      <c r="C8" s="56"/>
      <c r="D8" s="56"/>
    </row>
    <row r="9" spans="1:4" x14ac:dyDescent="0.2">
      <c r="A9" s="56" t="s">
        <v>97</v>
      </c>
      <c r="B9" s="56"/>
      <c r="C9" s="56"/>
      <c r="D9" s="56"/>
    </row>
    <row r="10" spans="1:4" x14ac:dyDescent="0.2">
      <c r="A10" s="56" t="s">
        <v>98</v>
      </c>
      <c r="B10" s="56"/>
      <c r="C10" s="56"/>
      <c r="D10" s="56"/>
    </row>
    <row r="11" spans="1:4" x14ac:dyDescent="0.2">
      <c r="A11" s="56" t="s">
        <v>99</v>
      </c>
      <c r="B11" s="69"/>
      <c r="C11" s="69"/>
      <c r="D11" s="69"/>
    </row>
    <row r="12" spans="1:4" x14ac:dyDescent="0.2">
      <c r="A12" s="56" t="s">
        <v>100</v>
      </c>
      <c r="B12" s="69"/>
      <c r="C12" s="69"/>
      <c r="D12" s="69"/>
    </row>
    <row r="13" spans="1:4" x14ac:dyDescent="0.2">
      <c r="A13" s="56" t="s">
        <v>101</v>
      </c>
      <c r="B13" s="69"/>
      <c r="C13" s="69"/>
      <c r="D13" s="69"/>
    </row>
    <row r="14" spans="1:4" x14ac:dyDescent="0.2">
      <c r="A14" s="56" t="s">
        <v>102</v>
      </c>
      <c r="B14" s="69"/>
      <c r="C14" s="69"/>
      <c r="D14" s="69"/>
    </row>
    <row r="15" spans="1:4" x14ac:dyDescent="0.2">
      <c r="A15" s="56" t="s">
        <v>103</v>
      </c>
      <c r="B15" s="56"/>
      <c r="C15" s="56"/>
      <c r="D15" s="56"/>
    </row>
    <row r="16" spans="1:4" x14ac:dyDescent="0.2">
      <c r="A16" s="69"/>
      <c r="B16" s="69"/>
      <c r="C16" s="69"/>
      <c r="D16" s="69"/>
    </row>
    <row r="17" spans="1:4" x14ac:dyDescent="0.2">
      <c r="A17" s="56" t="s">
        <v>104</v>
      </c>
      <c r="B17" s="69"/>
      <c r="C17" s="69"/>
      <c r="D17" s="69"/>
    </row>
    <row r="18" spans="1:4" x14ac:dyDescent="0.2">
      <c r="A18" s="56" t="s">
        <v>105</v>
      </c>
      <c r="B18" s="69"/>
      <c r="C18" s="69"/>
      <c r="D18" s="6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zoomScaleNormal="100" workbookViewId="0">
      <selection activeCell="A2" sqref="A2"/>
    </sheetView>
  </sheetViews>
  <sheetFormatPr baseColWidth="10" defaultColWidth="10.42578125" defaultRowHeight="12.75" x14ac:dyDescent="0.2"/>
  <cols>
    <col min="1" max="1" width="16.28515625" style="4" customWidth="1"/>
    <col min="2" max="2" width="9.28515625" customWidth="1"/>
    <col min="3" max="3" width="9" customWidth="1"/>
    <col min="4" max="5" width="9.28515625" customWidth="1"/>
    <col min="6" max="6" width="9.140625" customWidth="1"/>
    <col min="7" max="7" width="8.28515625" customWidth="1"/>
    <col min="8" max="8" width="10" customWidth="1"/>
    <col min="9" max="9" width="10.42578125" customWidth="1"/>
  </cols>
  <sheetData>
    <row r="1" spans="1:9" ht="14.1" customHeight="1" x14ac:dyDescent="0.2">
      <c r="A1" s="95" t="s">
        <v>108</v>
      </c>
      <c r="B1" s="95"/>
      <c r="C1" s="95"/>
      <c r="D1" s="95"/>
      <c r="E1" s="95"/>
      <c r="F1" s="95"/>
      <c r="G1" s="94"/>
      <c r="H1" s="94"/>
      <c r="I1" s="94"/>
    </row>
    <row r="2" spans="1:9" ht="14.1" customHeight="1" x14ac:dyDescent="0.2"/>
    <row r="3" spans="1:9" s="9" customFormat="1" ht="39.6" customHeight="1" x14ac:dyDescent="0.2">
      <c r="A3" s="127" t="s">
        <v>32</v>
      </c>
      <c r="B3" s="128" t="s">
        <v>38</v>
      </c>
      <c r="C3" s="128" t="s">
        <v>39</v>
      </c>
      <c r="D3" s="128" t="s">
        <v>40</v>
      </c>
      <c r="E3" s="129" t="s">
        <v>109</v>
      </c>
      <c r="F3" s="129"/>
      <c r="G3" s="129"/>
      <c r="H3" s="129"/>
      <c r="I3" s="130"/>
    </row>
    <row r="4" spans="1:9" s="9" customFormat="1" ht="39.6" customHeight="1" x14ac:dyDescent="0.2">
      <c r="A4" s="131"/>
      <c r="B4" s="132" t="s">
        <v>61</v>
      </c>
      <c r="C4" s="133"/>
      <c r="D4" s="134"/>
      <c r="E4" s="135" t="s">
        <v>88</v>
      </c>
      <c r="F4" s="128" t="s">
        <v>62</v>
      </c>
      <c r="G4" s="128" t="s">
        <v>63</v>
      </c>
      <c r="H4" s="128" t="s">
        <v>64</v>
      </c>
      <c r="I4" s="136" t="s">
        <v>89</v>
      </c>
    </row>
    <row r="5" spans="1:9" s="9" customFormat="1" ht="14.1" customHeight="1" x14ac:dyDescent="0.2">
      <c r="A5" s="137"/>
      <c r="B5" s="138"/>
      <c r="C5" s="138"/>
      <c r="D5" s="138"/>
      <c r="E5" s="138"/>
      <c r="F5" s="139"/>
      <c r="G5" s="139"/>
      <c r="H5" s="139"/>
      <c r="I5" s="139"/>
    </row>
    <row r="6" spans="1:9" s="9" customFormat="1" ht="14.1" customHeight="1" x14ac:dyDescent="0.2">
      <c r="A6" s="140" t="s">
        <v>65</v>
      </c>
      <c r="B6" s="141">
        <v>1721546</v>
      </c>
      <c r="C6" s="141">
        <v>1722760</v>
      </c>
      <c r="D6" s="141">
        <v>1723627</v>
      </c>
      <c r="E6" s="141">
        <v>1721546</v>
      </c>
      <c r="F6" s="142">
        <v>834416</v>
      </c>
      <c r="G6" s="141">
        <v>887130</v>
      </c>
      <c r="H6" s="143">
        <v>1505020</v>
      </c>
      <c r="I6" s="142">
        <v>216526</v>
      </c>
    </row>
    <row r="7" spans="1:9" s="56" customFormat="1" ht="14.1" customHeight="1" x14ac:dyDescent="0.2">
      <c r="A7" s="140"/>
      <c r="B7" s="141"/>
      <c r="C7" s="144"/>
      <c r="D7" s="144"/>
      <c r="E7" s="145"/>
      <c r="F7" s="146"/>
      <c r="G7" s="144"/>
      <c r="H7" s="145"/>
      <c r="I7" s="146"/>
    </row>
    <row r="8" spans="1:9" s="9" customFormat="1" ht="14.1" customHeight="1" x14ac:dyDescent="0.2">
      <c r="A8" s="147" t="s">
        <v>66</v>
      </c>
      <c r="B8" s="141">
        <v>1396</v>
      </c>
      <c r="C8" s="141">
        <v>1461</v>
      </c>
      <c r="D8" s="141">
        <v>1414</v>
      </c>
      <c r="E8" s="143">
        <f>SUM(B8:D8)</f>
        <v>4271</v>
      </c>
      <c r="F8" s="142">
        <v>2196</v>
      </c>
      <c r="G8" s="141">
        <v>2075</v>
      </c>
      <c r="H8" s="143">
        <v>3992</v>
      </c>
      <c r="I8" s="142">
        <v>279</v>
      </c>
    </row>
    <row r="9" spans="1:9" s="9" customFormat="1" ht="14.1" customHeight="1" x14ac:dyDescent="0.2">
      <c r="A9" s="147"/>
      <c r="B9" s="141"/>
      <c r="C9" s="141"/>
      <c r="D9" s="141"/>
      <c r="E9" s="143">
        <f t="shared" ref="E9:E23" si="0">SUM(B9:D9)</f>
        <v>0</v>
      </c>
      <c r="F9" s="146"/>
      <c r="G9" s="144"/>
      <c r="H9" s="145"/>
      <c r="I9" s="142"/>
    </row>
    <row r="10" spans="1:9" s="9" customFormat="1" ht="14.1" customHeight="1" x14ac:dyDescent="0.2">
      <c r="A10" s="147" t="s">
        <v>67</v>
      </c>
      <c r="B10" s="141">
        <v>1354</v>
      </c>
      <c r="C10" s="141">
        <v>1246</v>
      </c>
      <c r="D10" s="141">
        <v>1513</v>
      </c>
      <c r="E10" s="143">
        <f t="shared" si="0"/>
        <v>4113</v>
      </c>
      <c r="F10" s="142">
        <v>1919</v>
      </c>
      <c r="G10" s="141">
        <v>2194</v>
      </c>
      <c r="H10" s="143">
        <v>3944</v>
      </c>
      <c r="I10" s="142">
        <f t="shared" ref="I10" si="1">SUM(E10-H10)</f>
        <v>169</v>
      </c>
    </row>
    <row r="11" spans="1:9" s="9" customFormat="1" ht="14.1" customHeight="1" x14ac:dyDescent="0.2">
      <c r="A11" s="147"/>
      <c r="B11" s="148"/>
      <c r="C11" s="149"/>
      <c r="D11" s="149"/>
      <c r="E11" s="143">
        <f t="shared" si="0"/>
        <v>0</v>
      </c>
      <c r="F11" s="150"/>
      <c r="G11" s="149"/>
      <c r="H11" s="151"/>
      <c r="I11" s="150"/>
    </row>
    <row r="12" spans="1:9" s="9" customFormat="1" ht="14.1" customHeight="1" x14ac:dyDescent="0.2">
      <c r="A12" s="147" t="s">
        <v>68</v>
      </c>
      <c r="B12" s="152">
        <f t="shared" ref="B12:I12" si="2">B8-B10</f>
        <v>42</v>
      </c>
      <c r="C12" s="153">
        <f t="shared" si="2"/>
        <v>215</v>
      </c>
      <c r="D12" s="153">
        <f t="shared" si="2"/>
        <v>-99</v>
      </c>
      <c r="E12" s="143">
        <f t="shared" si="0"/>
        <v>158</v>
      </c>
      <c r="F12" s="143">
        <f t="shared" si="2"/>
        <v>277</v>
      </c>
      <c r="G12" s="143">
        <f t="shared" si="2"/>
        <v>-119</v>
      </c>
      <c r="H12" s="143">
        <f t="shared" si="2"/>
        <v>48</v>
      </c>
      <c r="I12" s="143">
        <f t="shared" si="2"/>
        <v>110</v>
      </c>
    </row>
    <row r="13" spans="1:9" s="9" customFormat="1" ht="14.1" customHeight="1" x14ac:dyDescent="0.2">
      <c r="A13" s="147"/>
      <c r="B13" s="154"/>
      <c r="C13" s="155"/>
      <c r="D13" s="155"/>
      <c r="E13" s="143">
        <f t="shared" si="0"/>
        <v>0</v>
      </c>
      <c r="F13" s="156"/>
      <c r="G13" s="155"/>
      <c r="H13" s="157"/>
      <c r="I13" s="157"/>
    </row>
    <row r="14" spans="1:9" s="9" customFormat="1" ht="14.1" customHeight="1" x14ac:dyDescent="0.2">
      <c r="A14" s="147" t="s">
        <v>138</v>
      </c>
      <c r="B14" s="141">
        <v>7486</v>
      </c>
      <c r="C14" s="141">
        <v>6475</v>
      </c>
      <c r="D14" s="141">
        <v>7297</v>
      </c>
      <c r="E14" s="143">
        <f t="shared" si="0"/>
        <v>21258</v>
      </c>
      <c r="F14" s="142">
        <v>11676</v>
      </c>
      <c r="G14" s="141">
        <v>9582</v>
      </c>
      <c r="H14" s="143">
        <v>12840</v>
      </c>
      <c r="I14" s="142">
        <v>8418</v>
      </c>
    </row>
    <row r="15" spans="1:9" s="9" customFormat="1" ht="14.1" customHeight="1" x14ac:dyDescent="0.2">
      <c r="A15" s="147"/>
      <c r="B15" s="141"/>
      <c r="C15" s="141"/>
      <c r="D15" s="141"/>
      <c r="E15" s="143">
        <f t="shared" si="0"/>
        <v>0</v>
      </c>
      <c r="F15" s="146"/>
      <c r="G15" s="144"/>
      <c r="H15" s="143"/>
      <c r="I15" s="142"/>
    </row>
    <row r="16" spans="1:9" s="9" customFormat="1" ht="14.1" customHeight="1" x14ac:dyDescent="0.2">
      <c r="A16" s="147" t="s">
        <v>139</v>
      </c>
      <c r="B16" s="141">
        <v>6316</v>
      </c>
      <c r="C16" s="141">
        <v>5829</v>
      </c>
      <c r="D16" s="141">
        <v>6520</v>
      </c>
      <c r="E16" s="143">
        <f t="shared" si="0"/>
        <v>18665</v>
      </c>
      <c r="F16" s="141">
        <v>10272</v>
      </c>
      <c r="G16" s="141">
        <v>8393</v>
      </c>
      <c r="H16" s="143">
        <v>12747</v>
      </c>
      <c r="I16" s="142">
        <v>5918</v>
      </c>
    </row>
    <row r="17" spans="1:9" s="9" customFormat="1" ht="14.1" customHeight="1" x14ac:dyDescent="0.2">
      <c r="A17" s="147"/>
      <c r="B17" s="141"/>
      <c r="C17" s="144"/>
      <c r="D17" s="141"/>
      <c r="E17" s="143">
        <f t="shared" si="0"/>
        <v>0</v>
      </c>
      <c r="F17" s="146"/>
      <c r="G17" s="144"/>
      <c r="H17" s="143"/>
      <c r="I17" s="142"/>
    </row>
    <row r="18" spans="1:9" ht="14.1" customHeight="1" x14ac:dyDescent="0.2">
      <c r="A18" s="147" t="s">
        <v>68</v>
      </c>
      <c r="B18" s="141">
        <f t="shared" ref="B18:I18" si="3">B14-B16</f>
        <v>1170</v>
      </c>
      <c r="C18" s="141">
        <f t="shared" si="3"/>
        <v>646</v>
      </c>
      <c r="D18" s="141">
        <f t="shared" si="3"/>
        <v>777</v>
      </c>
      <c r="E18" s="143">
        <f t="shared" si="0"/>
        <v>2593</v>
      </c>
      <c r="F18" s="142">
        <f t="shared" si="3"/>
        <v>1404</v>
      </c>
      <c r="G18" s="141">
        <f t="shared" si="3"/>
        <v>1189</v>
      </c>
      <c r="H18" s="143">
        <f t="shared" si="3"/>
        <v>93</v>
      </c>
      <c r="I18" s="142">
        <f t="shared" si="3"/>
        <v>2500</v>
      </c>
    </row>
    <row r="19" spans="1:9" ht="14.1" customHeight="1" x14ac:dyDescent="0.2">
      <c r="A19" s="147"/>
      <c r="B19" s="148"/>
      <c r="C19" s="149"/>
      <c r="D19" s="149"/>
      <c r="E19" s="143">
        <f t="shared" si="0"/>
        <v>0</v>
      </c>
      <c r="F19" s="149"/>
      <c r="G19" s="149"/>
      <c r="H19" s="149"/>
      <c r="I19" s="149"/>
    </row>
    <row r="20" spans="1:9" ht="22.5" x14ac:dyDescent="0.2">
      <c r="A20" s="147" t="s">
        <v>140</v>
      </c>
      <c r="B20" s="141">
        <v>2</v>
      </c>
      <c r="C20" s="141">
        <v>6</v>
      </c>
      <c r="D20" s="141">
        <v>4</v>
      </c>
      <c r="E20" s="143">
        <f t="shared" si="0"/>
        <v>12</v>
      </c>
      <c r="F20" s="142">
        <v>8</v>
      </c>
      <c r="G20" s="141">
        <v>4</v>
      </c>
      <c r="H20" s="143">
        <v>1395</v>
      </c>
      <c r="I20" s="142">
        <v>-1383</v>
      </c>
    </row>
    <row r="21" spans="1:9" ht="14.1" customHeight="1" x14ac:dyDescent="0.2">
      <c r="A21" s="147"/>
      <c r="B21" s="158"/>
      <c r="C21" s="159"/>
      <c r="D21" s="159"/>
      <c r="E21" s="143">
        <f t="shared" si="0"/>
        <v>0</v>
      </c>
      <c r="F21" s="160"/>
      <c r="G21" s="159"/>
      <c r="H21" s="161"/>
      <c r="I21" s="160"/>
    </row>
    <row r="22" spans="1:9" ht="22.5" x14ac:dyDescent="0.2">
      <c r="A22" s="147" t="s">
        <v>87</v>
      </c>
      <c r="B22" s="141">
        <f t="shared" ref="B22:I22" si="4">B12+B18+B20</f>
        <v>1214</v>
      </c>
      <c r="C22" s="141">
        <f t="shared" si="4"/>
        <v>867</v>
      </c>
      <c r="D22" s="141">
        <f t="shared" si="4"/>
        <v>682</v>
      </c>
      <c r="E22" s="143">
        <f t="shared" si="0"/>
        <v>2763</v>
      </c>
      <c r="F22" s="142">
        <f t="shared" si="4"/>
        <v>1689</v>
      </c>
      <c r="G22" s="141">
        <f t="shared" si="4"/>
        <v>1074</v>
      </c>
      <c r="H22" s="141">
        <f t="shared" si="4"/>
        <v>1536</v>
      </c>
      <c r="I22" s="141">
        <f t="shared" si="4"/>
        <v>1227</v>
      </c>
    </row>
    <row r="23" spans="1:9" ht="14.1" customHeight="1" x14ac:dyDescent="0.2">
      <c r="A23" s="140"/>
      <c r="B23" s="148"/>
      <c r="C23" s="148"/>
      <c r="D23" s="148"/>
      <c r="E23" s="143">
        <f t="shared" si="0"/>
        <v>0</v>
      </c>
      <c r="F23" s="162"/>
      <c r="G23" s="149"/>
      <c r="H23" s="151"/>
      <c r="I23" s="150"/>
    </row>
    <row r="24" spans="1:9" x14ac:dyDescent="0.2">
      <c r="A24" s="163" t="s">
        <v>69</v>
      </c>
      <c r="B24" s="164">
        <f t="shared" ref="B24:I24" si="5">B6+B22</f>
        <v>1722760</v>
      </c>
      <c r="C24" s="165">
        <f t="shared" si="5"/>
        <v>1723627</v>
      </c>
      <c r="D24" s="165">
        <f t="shared" si="5"/>
        <v>1724309</v>
      </c>
      <c r="E24" s="165">
        <f t="shared" si="5"/>
        <v>1724309</v>
      </c>
      <c r="F24" s="165">
        <f t="shared" si="5"/>
        <v>836105</v>
      </c>
      <c r="G24" s="165">
        <f t="shared" si="5"/>
        <v>888204</v>
      </c>
      <c r="H24" s="165">
        <f t="shared" si="5"/>
        <v>1506556</v>
      </c>
      <c r="I24" s="165">
        <f t="shared" si="5"/>
        <v>217753</v>
      </c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96" t="s">
        <v>70</v>
      </c>
      <c r="B26" s="97"/>
      <c r="C26" s="94"/>
      <c r="D26" s="94"/>
      <c r="E26" s="94"/>
      <c r="F26" s="94"/>
      <c r="G26" s="94"/>
      <c r="H26" s="94"/>
      <c r="I26" s="94"/>
    </row>
    <row r="27" spans="1:9" x14ac:dyDescent="0.2">
      <c r="A27" s="93" t="s">
        <v>71</v>
      </c>
      <c r="B27" s="94"/>
      <c r="C27" s="94"/>
      <c r="D27" s="94"/>
      <c r="E27" s="94"/>
      <c r="F27" s="94"/>
      <c r="G27" s="94"/>
      <c r="H27" s="94"/>
      <c r="I27" s="94"/>
    </row>
    <row r="28" spans="1:9" x14ac:dyDescent="0.2">
      <c r="A28" s="58"/>
      <c r="B28" s="45"/>
      <c r="C28" s="45"/>
      <c r="D28" s="45"/>
      <c r="E28" s="45"/>
      <c r="F28" s="45"/>
    </row>
    <row r="29" spans="1:9" x14ac:dyDescent="0.2">
      <c r="A29"/>
    </row>
    <row r="30" spans="1:9" x14ac:dyDescent="0.2">
      <c r="A30"/>
    </row>
    <row r="31" spans="1:9" x14ac:dyDescent="0.2">
      <c r="A31"/>
    </row>
    <row r="32" spans="1:9" x14ac:dyDescent="0.2">
      <c r="A32"/>
    </row>
  </sheetData>
  <mergeCells count="6">
    <mergeCell ref="A27:I27"/>
    <mergeCell ref="B4:D4"/>
    <mergeCell ref="A3:A4"/>
    <mergeCell ref="E3:I3"/>
    <mergeCell ref="A1:I1"/>
    <mergeCell ref="A26:I26"/>
  </mergeCells>
  <conditionalFormatting sqref="A6:I24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26.7109375" customWidth="1"/>
    <col min="2" max="2" width="12.7109375" customWidth="1"/>
    <col min="3" max="3" width="11.5703125" customWidth="1"/>
    <col min="4" max="4" width="11" customWidth="1"/>
    <col min="5" max="5" width="12.7109375" customWidth="1"/>
    <col min="6" max="6" width="15.28515625" customWidth="1"/>
  </cols>
  <sheetData>
    <row r="1" spans="1:6" s="53" customFormat="1" ht="14.1" customHeight="1" x14ac:dyDescent="0.2">
      <c r="A1" s="98" t="s">
        <v>110</v>
      </c>
      <c r="B1" s="99"/>
      <c r="C1" s="99"/>
      <c r="D1" s="99"/>
      <c r="E1" s="99"/>
      <c r="F1" s="99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39.6" customHeight="1" x14ac:dyDescent="0.2">
      <c r="A3" s="100" t="s">
        <v>76</v>
      </c>
      <c r="B3" s="102" t="s">
        <v>86</v>
      </c>
      <c r="C3" s="104" t="s">
        <v>74</v>
      </c>
      <c r="D3" s="104" t="s">
        <v>75</v>
      </c>
      <c r="E3" s="105" t="s">
        <v>91</v>
      </c>
      <c r="F3" s="106"/>
    </row>
    <row r="4" spans="1:6" ht="28.35" customHeight="1" x14ac:dyDescent="0.2">
      <c r="A4" s="101"/>
      <c r="B4" s="103" t="s">
        <v>21</v>
      </c>
      <c r="C4" s="103" t="s">
        <v>45</v>
      </c>
      <c r="D4" s="103" t="s">
        <v>46</v>
      </c>
      <c r="E4" s="70" t="s">
        <v>72</v>
      </c>
      <c r="F4" s="71" t="s">
        <v>73</v>
      </c>
    </row>
    <row r="5" spans="1:6" ht="14.1" customHeight="1" x14ac:dyDescent="0.2">
      <c r="A5" s="63"/>
      <c r="B5" s="62"/>
      <c r="C5" s="66"/>
      <c r="D5" s="66"/>
      <c r="E5" s="67"/>
      <c r="F5" s="67"/>
    </row>
    <row r="6" spans="1:6" ht="14.1" customHeight="1" x14ac:dyDescent="0.2">
      <c r="A6" s="60" t="s">
        <v>77</v>
      </c>
      <c r="B6" s="64">
        <f>C6+D6</f>
        <v>274550</v>
      </c>
      <c r="C6" s="64">
        <v>141943</v>
      </c>
      <c r="D6" s="64">
        <v>132607</v>
      </c>
      <c r="E6" s="72">
        <v>3168</v>
      </c>
      <c r="F6" s="73">
        <f t="shared" ref="F6:F20" si="0">E6*100/(B6-E6)</f>
        <v>1.1673581888260829</v>
      </c>
    </row>
    <row r="7" spans="1:6" ht="14.1" customHeight="1" x14ac:dyDescent="0.2">
      <c r="A7" s="60"/>
      <c r="B7" s="56"/>
      <c r="E7" s="72">
        <v>0</v>
      </c>
      <c r="F7" s="73"/>
    </row>
    <row r="8" spans="1:6" ht="14.1" customHeight="1" x14ac:dyDescent="0.2">
      <c r="A8" s="60" t="s">
        <v>78</v>
      </c>
      <c r="B8" s="64">
        <f t="shared" ref="B8:B19" si="1">C8+D8</f>
        <v>250264</v>
      </c>
      <c r="C8" s="64">
        <v>120628</v>
      </c>
      <c r="D8" s="64">
        <v>129636</v>
      </c>
      <c r="E8" s="72">
        <v>3253</v>
      </c>
      <c r="F8" s="73">
        <f t="shared" si="0"/>
        <v>1.3169453991927484</v>
      </c>
    </row>
    <row r="9" spans="1:6" ht="14.1" customHeight="1" x14ac:dyDescent="0.2">
      <c r="A9" s="60"/>
      <c r="B9" s="56"/>
      <c r="E9" s="72">
        <v>0</v>
      </c>
      <c r="F9" s="73"/>
    </row>
    <row r="10" spans="1:6" ht="14.1" customHeight="1" x14ac:dyDescent="0.2">
      <c r="A10" s="60" t="s">
        <v>79</v>
      </c>
      <c r="B10" s="64">
        <f t="shared" si="1"/>
        <v>245215</v>
      </c>
      <c r="C10" s="64">
        <v>116109</v>
      </c>
      <c r="D10" s="64">
        <v>129106</v>
      </c>
      <c r="E10" s="72">
        <v>2458</v>
      </c>
      <c r="F10" s="73">
        <f t="shared" si="0"/>
        <v>1.0125351689137698</v>
      </c>
    </row>
    <row r="11" spans="1:6" ht="14.1" customHeight="1" x14ac:dyDescent="0.2">
      <c r="A11" s="60"/>
      <c r="B11" s="56"/>
      <c r="E11" s="72">
        <v>0</v>
      </c>
      <c r="F11" s="73"/>
    </row>
    <row r="12" spans="1:6" ht="14.1" customHeight="1" x14ac:dyDescent="0.2">
      <c r="A12" s="60" t="s">
        <v>80</v>
      </c>
      <c r="B12" s="64">
        <f t="shared" si="1"/>
        <v>278873</v>
      </c>
      <c r="C12" s="64">
        <v>131898</v>
      </c>
      <c r="D12" s="64">
        <v>146975</v>
      </c>
      <c r="E12" s="72">
        <v>3524</v>
      </c>
      <c r="F12" s="73">
        <f t="shared" si="0"/>
        <v>1.2798303244246392</v>
      </c>
    </row>
    <row r="13" spans="1:6" ht="14.1" customHeight="1" x14ac:dyDescent="0.2">
      <c r="A13" s="60"/>
      <c r="B13" s="56"/>
      <c r="C13" s="56"/>
      <c r="D13" s="56"/>
      <c r="E13" s="72">
        <v>0</v>
      </c>
      <c r="F13" s="73"/>
    </row>
    <row r="14" spans="1:6" ht="14.1" customHeight="1" x14ac:dyDescent="0.2">
      <c r="A14" s="60" t="s">
        <v>81</v>
      </c>
      <c r="B14" s="64">
        <f t="shared" si="1"/>
        <v>407136</v>
      </c>
      <c r="C14" s="64">
        <v>194240</v>
      </c>
      <c r="D14" s="64">
        <v>212896</v>
      </c>
      <c r="E14" s="72">
        <v>3159</v>
      </c>
      <c r="F14" s="73">
        <f t="shared" si="0"/>
        <v>0.78197521146005833</v>
      </c>
    </row>
    <row r="15" spans="1:6" ht="14.1" customHeight="1" x14ac:dyDescent="0.2">
      <c r="A15" s="60"/>
      <c r="B15" s="56"/>
      <c r="C15" s="56"/>
      <c r="D15" s="56"/>
      <c r="E15" s="72">
        <v>0</v>
      </c>
      <c r="F15" s="73"/>
    </row>
    <row r="16" spans="1:6" ht="14.1" customHeight="1" x14ac:dyDescent="0.2">
      <c r="A16" s="60" t="s">
        <v>82</v>
      </c>
      <c r="B16" s="64">
        <f t="shared" si="1"/>
        <v>119721</v>
      </c>
      <c r="C16" s="64">
        <v>58260</v>
      </c>
      <c r="D16" s="64">
        <v>61461</v>
      </c>
      <c r="E16" s="72">
        <v>893</v>
      </c>
      <c r="F16" s="73">
        <f t="shared" si="0"/>
        <v>0.75150637896792005</v>
      </c>
    </row>
    <row r="17" spans="1:6" ht="14.1" customHeight="1" x14ac:dyDescent="0.2">
      <c r="A17" s="60"/>
      <c r="B17" s="64">
        <f t="shared" si="1"/>
        <v>0</v>
      </c>
      <c r="C17" s="64"/>
      <c r="E17" s="72">
        <v>0</v>
      </c>
      <c r="F17" s="73"/>
    </row>
    <row r="18" spans="1:6" ht="14.1" customHeight="1" x14ac:dyDescent="0.2">
      <c r="A18" s="60" t="s">
        <v>83</v>
      </c>
      <c r="B18" s="64">
        <f t="shared" si="1"/>
        <v>148550</v>
      </c>
      <c r="C18" s="64">
        <v>73027</v>
      </c>
      <c r="D18" s="64">
        <v>75523</v>
      </c>
      <c r="E18" s="72">
        <v>1158</v>
      </c>
      <c r="F18" s="73">
        <f t="shared" si="0"/>
        <v>0.78566000868432484</v>
      </c>
    </row>
    <row r="19" spans="1:6" ht="14.1" customHeight="1" x14ac:dyDescent="0.2">
      <c r="A19" s="60"/>
      <c r="B19" s="64">
        <f t="shared" si="1"/>
        <v>0</v>
      </c>
      <c r="C19" s="64"/>
      <c r="D19" s="64"/>
      <c r="E19" s="72">
        <v>0</v>
      </c>
      <c r="F19" s="73"/>
    </row>
    <row r="20" spans="1:6" ht="14.1" customHeight="1" x14ac:dyDescent="0.2">
      <c r="A20" s="61" t="s">
        <v>84</v>
      </c>
      <c r="B20" s="65">
        <f>SUM(B6:B18)</f>
        <v>1724309</v>
      </c>
      <c r="C20" s="65">
        <f t="shared" ref="C20:E20" si="2">SUM(C6:C18)</f>
        <v>836105</v>
      </c>
      <c r="D20" s="65">
        <f t="shared" si="2"/>
        <v>888204</v>
      </c>
      <c r="E20" s="65">
        <f t="shared" si="2"/>
        <v>17613</v>
      </c>
      <c r="F20" s="74">
        <f t="shared" si="0"/>
        <v>1.0319939813534456</v>
      </c>
    </row>
    <row r="21" spans="1:6" ht="14.1" customHeight="1" x14ac:dyDescent="0.2"/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</sheetData>
  <mergeCells count="6">
    <mergeCell ref="A1:F1"/>
    <mergeCell ref="A3:A4"/>
    <mergeCell ref="B3:B4"/>
    <mergeCell ref="C3:C4"/>
    <mergeCell ref="D3:D4"/>
    <mergeCell ref="E3:F3"/>
  </mergeCells>
  <conditionalFormatting sqref="A17 A19 F17 C17:C19 C8:D8 C10:D10 D18 A6:A11 C19:D19 C6:F6 F19 E7:F11 E17:E19">
    <cfRule type="expression" dxfId="11" priority="28">
      <formula>MOD(ROW(),2)=0</formula>
    </cfRule>
  </conditionalFormatting>
  <conditionalFormatting sqref="A18 C18">
    <cfRule type="expression" dxfId="10" priority="20">
      <formula>MOD(ROW(),2)=0</formula>
    </cfRule>
  </conditionalFormatting>
  <conditionalFormatting sqref="A20">
    <cfRule type="expression" dxfId="9" priority="18">
      <formula>MOD(ROW(),2)=0</formula>
    </cfRule>
  </conditionalFormatting>
  <conditionalFormatting sqref="F18">
    <cfRule type="expression" dxfId="8" priority="13">
      <formula>MOD(ROW(),2)=0</formula>
    </cfRule>
  </conditionalFormatting>
  <conditionalFormatting sqref="F20">
    <cfRule type="expression" dxfId="7" priority="12">
      <formula>MOD(ROW(),2)=0</formula>
    </cfRule>
  </conditionalFormatting>
  <conditionalFormatting sqref="C19">
    <cfRule type="expression" dxfId="6" priority="11">
      <formula>MOD(ROW(),2)=0</formula>
    </cfRule>
  </conditionalFormatting>
  <conditionalFormatting sqref="B19">
    <cfRule type="expression" dxfId="5" priority="4">
      <formula>MOD(ROW(),2)=0</formula>
    </cfRule>
  </conditionalFormatting>
  <conditionalFormatting sqref="B17:B19 B8 B10 B6">
    <cfRule type="expression" dxfId="4" priority="7">
      <formula>MOD(ROW(),2)=0</formula>
    </cfRule>
  </conditionalFormatting>
  <conditionalFormatting sqref="B18">
    <cfRule type="expression" dxfId="3" priority="6">
      <formula>MOD(ROW(),2)=0</formula>
    </cfRule>
  </conditionalFormatting>
  <conditionalFormatting sqref="B20:E20">
    <cfRule type="expression" dxfId="2" priority="5">
      <formula>MOD(ROW(),2)=0</formula>
    </cfRule>
  </conditionalFormatting>
  <conditionalFormatting sqref="C14:D14 C16:D16 A12:A16 C12:F12 E13:F16">
    <cfRule type="expression" dxfId="1" priority="2">
      <formula>MOD(ROW(),2)=0</formula>
    </cfRule>
  </conditionalFormatting>
  <conditionalFormatting sqref="B14 B16 B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07" t="s">
        <v>32</v>
      </c>
      <c r="B3" s="112" t="s">
        <v>33</v>
      </c>
      <c r="C3" s="1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08"/>
      <c r="B4" s="114" t="s">
        <v>51</v>
      </c>
      <c r="C4" s="11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08"/>
      <c r="B5" s="110"/>
      <c r="C5" s="1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09"/>
      <c r="B6" s="110"/>
      <c r="C6" s="1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 I 1 - vj 212</vt:lpstr>
      <vt:lpstr>Seite 2 - Impressum</vt:lpstr>
      <vt:lpstr>Seite 3 Erklärung</vt:lpstr>
      <vt:lpstr>Seite 4 - Entwicklung</vt:lpstr>
      <vt:lpstr>Seite 5Bezirke</vt:lpstr>
      <vt:lpstr>T3_1</vt:lpstr>
      <vt:lpstr>'Seite 4 - Entwicklung'!Druckbereich</vt:lpstr>
      <vt:lpstr>'Seite 5Bezirke'!Druckbereich</vt:lpstr>
      <vt:lpstr>'Seite 5Bezirke'!Drucktitel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2013-07-30T06:55:26Z</cp:lastPrinted>
  <dcterms:created xsi:type="dcterms:W3CDTF">2012-03-28T07:56:08Z</dcterms:created>
  <dcterms:modified xsi:type="dcterms:W3CDTF">2013-07-30T06:56:03Z</dcterms:modified>
  <cp:category>LIS-Bericht</cp:category>
</cp:coreProperties>
</file>