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40" windowHeight="10470"/>
  </bookViews>
  <sheets>
    <sheet name="A I 1 - vj 182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E14" i="5" l="1"/>
  <c r="E20" i="5" l="1"/>
  <c r="E8" i="5"/>
  <c r="I12" i="5" l="1"/>
  <c r="I18" i="5"/>
  <c r="I22" i="5" l="1"/>
  <c r="I24" i="5" s="1"/>
  <c r="E10" i="5"/>
  <c r="C18" i="5" l="1"/>
  <c r="C12" i="5"/>
  <c r="E23" i="5" l="1"/>
  <c r="E21" i="5"/>
  <c r="H18" i="5"/>
  <c r="F18" i="5"/>
  <c r="D18" i="5"/>
  <c r="B18" i="5"/>
  <c r="E17" i="5"/>
  <c r="G18" i="5"/>
  <c r="E16" i="5"/>
  <c r="E15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<sst xmlns="http://schemas.openxmlformats.org/spreadsheetml/2006/main" count="113" uniqueCount="108">
  <si>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</si>
  <si>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</si>
  <si>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</si>
  <si>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</si>
  <si>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</si>
  <si>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</si>
  <si>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</si>
  <si>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</si>
  <si>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</si>
  <si>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</si>
  <si>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</si>
  <si>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</si>
  <si>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</si>
  <si>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</si>
  <si>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</si>
  <si>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</si>
  <si>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</si>
  <si>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</si>
  <si>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</si>
  <si>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</si>
  <si>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</si>
  <si>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</si>
  <si>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</si>
  <si>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</si>
  <si>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</si>
  <si>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</si>
  <si>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</si>
  <si>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</si>
  <si>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</si>
  <si>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</si>
  <si>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</si>
  <si>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</si>
  <si>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</si>
  <si>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</si>
  <si>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</si>
  <si>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</si>
  <si>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</si>
  <si>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</si>
  <si>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</si>
  <si>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</si>
  <si>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</si>
  <si>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</si>
  <si>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</si>
  <si>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</si>
  <si>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</si>
  <si>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</si>
  <si>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</si>
  <si>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</si>
  <si>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</si>
  <si>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</si>
  <si>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</si>
  <si>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</si>
  <si>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</si>
  <si>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</si>
  <si>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</si>
  <si>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</si>
  <si>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</si>
  <si>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</si>
  <si>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</si>
  <si>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</si>
  <si>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</si>
  <si>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</si>
  <si>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</si>
  <si>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</si>
  <si>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</si>
  <si>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</si>
  <si>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</si>
  <si>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</si>
  <si>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</si>
  <si>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</si>
  <si>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</si>
  <si>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</si>
  <si>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</si>
  <si>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</si>
  <si>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</si>
  <si>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</si>
  <si>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</si>
  <si>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</si>
  <si>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</si>
  <si>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</si>
  <si>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</si>
  <si>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</si>
  <si>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</si>
  <si>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</si>
  <si>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</si>
  <si>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</si>
  <si>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</si>
  <si>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</si>
  <si>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</si>
  <si>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</si>
  <si>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</si>
  <si>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</si>
  <si>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</si>
  <si>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</si>
  <si>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</si>
  <si>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</si>
  <si>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</si>
  <si>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</si>
  <si>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</si>
  <si>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 xml:space="preserve">© Statistisches Amt für Hamburg und Schleswig-Holstein, Hamburg 2018
Auszugsweise Vervielfältigung und Verbreitung mit Quellenangabe gestattet.         </t>
  </si>
  <si>
    <t>Thomas Gregor</t>
  </si>
  <si>
    <t>040 42831-2189</t>
  </si>
  <si>
    <t>thomas.gregor@statistik-nord.de</t>
  </si>
  <si>
    <t>Kennziffer: A I 1 - vj 2/18 HH</t>
  </si>
  <si>
    <t>2. Quartal 2018</t>
  </si>
  <si>
    <t>1. Bevölkerungsentwicklung des Landes Hamburg im 2. Vierteljahr 2018</t>
  </si>
  <si>
    <t>April - Juni</t>
  </si>
  <si>
    <t>Herausgegeben am: 22.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</si>
</sst>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72</v>
      </c>
      <c r="E15" s="115"/>
      <c r="F15" s="115"/>
      <c r="G15" s="115"/>
    </row>
    <row r="16" spans="1:7" ht="15" x14ac:dyDescent="0.2">
      <c r="D16" s="116" t="s">
        <v>103</v>
      </c>
      <c r="E16" s="116"/>
      <c r="F16" s="116"/>
      <c r="G16" s="116"/>
    </row>
    <row r="18" spans="1:7" ht="37.5" x14ac:dyDescent="0.5">
      <c r="B18" s="117" t="s">
        <v>71</v>
      </c>
      <c r="C18" s="118"/>
      <c r="D18" s="118"/>
      <c r="E18" s="118"/>
      <c r="F18" s="118"/>
      <c r="G18" s="118"/>
    </row>
    <row r="19" spans="1:7" ht="27" x14ac:dyDescent="0.35">
      <c r="B19" s="117" t="s">
        <v>104</v>
      </c>
      <c r="C19" s="117"/>
      <c r="D19" s="117"/>
      <c r="E19" s="117"/>
      <c r="F19" s="117"/>
      <c r="G19" s="117"/>
    </row>
    <row r="20" spans="1:7" ht="16.5" x14ac:dyDescent="0.25">
      <c r="A20" s="120" t="s">
        <v>96</v>
      </c>
      <c r="B20" s="120"/>
      <c r="C20" s="120"/>
      <c r="D20" s="120"/>
      <c r="E20" s="120"/>
      <c r="F20" s="120"/>
      <c r="G20" s="120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50" t="s">
        <v>107</v>
      </c>
      <c r="E22" s="150"/>
      <c r="F22" s="150"/>
      <c r="G22" s="150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2" t="s">
        <v>0</v>
      </c>
      <c r="B1" s="122"/>
      <c r="C1" s="122"/>
      <c r="D1" s="122"/>
      <c r="E1" s="122"/>
      <c r="F1" s="122"/>
      <c r="G1" s="122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23" t="s">
        <v>1</v>
      </c>
      <c r="B4" s="119"/>
      <c r="C4" s="119"/>
      <c r="D4" s="119"/>
      <c r="E4" s="119"/>
      <c r="F4" s="119"/>
      <c r="G4" s="119"/>
    </row>
    <row r="5" spans="1:7" s="51" customFormat="1" x14ac:dyDescent="0.2">
      <c r="A5" s="124"/>
      <c r="B5" s="124"/>
      <c r="C5" s="124"/>
      <c r="D5" s="124"/>
      <c r="E5" s="124"/>
      <c r="F5" s="124"/>
      <c r="G5" s="124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5" t="s">
        <v>49</v>
      </c>
      <c r="B8" s="126"/>
      <c r="C8" s="126"/>
      <c r="D8" s="126"/>
      <c r="E8" s="126"/>
      <c r="F8" s="126"/>
      <c r="G8" s="126"/>
    </row>
    <row r="9" spans="1:7" s="51" customFormat="1" x14ac:dyDescent="0.2">
      <c r="A9" s="127" t="s">
        <v>4</v>
      </c>
      <c r="B9" s="126"/>
      <c r="C9" s="126"/>
      <c r="D9" s="126"/>
      <c r="E9" s="126"/>
      <c r="F9" s="126"/>
      <c r="G9" s="126"/>
    </row>
    <row r="10" spans="1:7" s="51" customFormat="1" ht="5.25" customHeight="1" x14ac:dyDescent="0.2">
      <c r="A10" s="59"/>
    </row>
    <row r="11" spans="1:7" s="51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1" customFormat="1" x14ac:dyDescent="0.2">
      <c r="A12" s="127" t="s">
        <v>3</v>
      </c>
      <c r="B12" s="126"/>
      <c r="C12" s="126"/>
      <c r="D12" s="126"/>
      <c r="E12" s="126"/>
      <c r="F12" s="126"/>
      <c r="G12" s="126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5" t="s">
        <v>50</v>
      </c>
      <c r="B15" s="126"/>
      <c r="C15" s="126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8" t="s">
        <v>100</v>
      </c>
      <c r="B17" s="126"/>
      <c r="C17" s="126"/>
      <c r="D17" s="111"/>
      <c r="E17" s="52"/>
      <c r="F17" s="52"/>
      <c r="G17" s="52"/>
    </row>
    <row r="18" spans="1:7" s="51" customFormat="1" ht="12.75" customHeight="1" x14ac:dyDescent="0.2">
      <c r="A18" s="112" t="s">
        <v>74</v>
      </c>
      <c r="B18" s="128" t="s">
        <v>101</v>
      </c>
      <c r="C18" s="126"/>
      <c r="D18" s="111"/>
      <c r="E18" s="52"/>
      <c r="F18" s="52"/>
      <c r="G18" s="52"/>
    </row>
    <row r="19" spans="1:7" s="51" customFormat="1" ht="12.75" customHeight="1" x14ac:dyDescent="0.2">
      <c r="A19" s="111" t="s">
        <v>75</v>
      </c>
      <c r="B19" s="129" t="s">
        <v>102</v>
      </c>
      <c r="C19" s="129"/>
      <c r="D19" s="129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5" t="s">
        <v>76</v>
      </c>
      <c r="B22" s="126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7" t="s">
        <v>78</v>
      </c>
      <c r="C24" s="126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7" t="s">
        <v>80</v>
      </c>
      <c r="C25" s="126"/>
      <c r="D25" s="52"/>
      <c r="E25" s="52"/>
      <c r="F25" s="52"/>
      <c r="G25" s="52"/>
    </row>
    <row r="26" spans="1:7" s="51" customFormat="1" x14ac:dyDescent="0.2">
      <c r="A26" s="52"/>
      <c r="B26" s="126" t="s">
        <v>81</v>
      </c>
      <c r="C26" s="126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82</v>
      </c>
      <c r="B28" s="50" t="s">
        <v>83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8" t="s">
        <v>99</v>
      </c>
      <c r="B31" s="126"/>
      <c r="C31" s="126"/>
      <c r="D31" s="126"/>
      <c r="E31" s="126"/>
      <c r="F31" s="126"/>
      <c r="G31" s="126"/>
    </row>
    <row r="32" spans="1:7" s="51" customFormat="1" ht="42.6" customHeight="1" x14ac:dyDescent="0.2">
      <c r="A32" s="128" t="s">
        <v>94</v>
      </c>
      <c r="B32" s="128"/>
      <c r="C32" s="128"/>
      <c r="D32" s="128"/>
      <c r="E32" s="128"/>
      <c r="F32" s="128"/>
      <c r="G32" s="128"/>
    </row>
    <row r="33" spans="1:2" s="51" customFormat="1" ht="13.15" x14ac:dyDescent="0.25"/>
    <row r="34" spans="1:2" s="51" customFormat="1" ht="13.15" x14ac:dyDescent="0.25"/>
    <row r="35" spans="1:2" s="51" customFormat="1" ht="13.15" x14ac:dyDescent="0.25"/>
    <row r="36" spans="1:2" s="51" customFormat="1" ht="13.15" x14ac:dyDescent="0.25"/>
    <row r="37" spans="1:2" s="51" customFormat="1" ht="13.15" x14ac:dyDescent="0.25"/>
    <row r="38" spans="1:2" s="51" customFormat="1" ht="13.15" x14ac:dyDescent="0.25"/>
    <row r="39" spans="1:2" s="51" customFormat="1" ht="13.15" x14ac:dyDescent="0.25"/>
    <row r="40" spans="1:2" s="51" customFormat="1" ht="13.15" x14ac:dyDescent="0.25"/>
    <row r="41" spans="1:2" s="51" customFormat="1" ht="13.15" x14ac:dyDescent="0.25"/>
    <row r="42" spans="1:2" s="51" customFormat="1" ht="5.25" customHeight="1" x14ac:dyDescent="0.25"/>
    <row r="43" spans="1:2" s="51" customFormat="1" x14ac:dyDescent="0.2">
      <c r="A43" s="124" t="s">
        <v>84</v>
      </c>
      <c r="B43" s="124"/>
    </row>
    <row r="44" spans="1:2" s="51" customFormat="1" ht="5.25" customHeight="1" x14ac:dyDescent="0.25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86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57" t="s">
        <v>90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2/18 HH</oddFooter>
    <firstFooter>&amp;L&amp;8Statistikamt Nord&amp;C&amp;8&amp;P&amp;R&amp;8Statistischer Bericht  A I 1 - vj 2/18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2/18 HH</oddFooter>
    <firstFooter>&amp;L&amp;8Statistikamt Nord&amp;C&amp;8&amp;P&amp;R&amp;8Statistischer Bericht  A I 1 - vj 2/18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11" ht="14.1" customHeight="1" x14ac:dyDescent="0.2">
      <c r="A1" s="130" t="s">
        <v>105</v>
      </c>
      <c r="B1" s="130"/>
      <c r="C1" s="130"/>
      <c r="D1" s="130"/>
      <c r="E1" s="130"/>
      <c r="F1" s="130"/>
      <c r="G1" s="129"/>
      <c r="H1" s="129"/>
      <c r="I1" s="129"/>
    </row>
    <row r="2" spans="1:11" ht="14.1" customHeight="1" x14ac:dyDescent="0.2"/>
    <row r="3" spans="1:11" s="88" customFormat="1" ht="39.6" customHeight="1" x14ac:dyDescent="0.2">
      <c r="A3" s="139" t="s">
        <v>32</v>
      </c>
      <c r="B3" s="100" t="s">
        <v>38</v>
      </c>
      <c r="C3" s="100" t="s">
        <v>39</v>
      </c>
      <c r="D3" s="100" t="s">
        <v>40</v>
      </c>
      <c r="E3" s="131" t="s">
        <v>106</v>
      </c>
      <c r="F3" s="131"/>
      <c r="G3" s="131"/>
      <c r="H3" s="131"/>
      <c r="I3" s="132"/>
    </row>
    <row r="4" spans="1:11" s="88" customFormat="1" ht="39.6" customHeight="1" x14ac:dyDescent="0.2">
      <c r="A4" s="140"/>
      <c r="B4" s="136">
        <v>2018</v>
      </c>
      <c r="C4" s="137"/>
      <c r="D4" s="138"/>
      <c r="E4" s="101" t="s">
        <v>70</v>
      </c>
      <c r="F4" s="100" t="s">
        <v>61</v>
      </c>
      <c r="G4" s="100" t="s">
        <v>62</v>
      </c>
      <c r="H4" s="100" t="s">
        <v>92</v>
      </c>
      <c r="I4" s="102" t="s">
        <v>93</v>
      </c>
    </row>
    <row r="5" spans="1:11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11" s="88" customFormat="1" ht="14.1" customHeight="1" x14ac:dyDescent="0.2">
      <c r="A6" s="65" t="s">
        <v>63</v>
      </c>
      <c r="B6" s="66">
        <v>1831877</v>
      </c>
      <c r="C6" s="66">
        <v>1832360</v>
      </c>
      <c r="D6" s="66">
        <v>1834273</v>
      </c>
      <c r="E6" s="66">
        <v>1831877</v>
      </c>
      <c r="F6" s="67">
        <v>898044</v>
      </c>
      <c r="G6" s="66">
        <v>933833</v>
      </c>
      <c r="H6" s="66">
        <v>1534441</v>
      </c>
      <c r="I6" s="67">
        <v>297436</v>
      </c>
    </row>
    <row r="7" spans="1:11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11" s="88" customFormat="1" ht="14.1" customHeight="1" x14ac:dyDescent="0.2">
      <c r="A8" s="72" t="s">
        <v>64</v>
      </c>
      <c r="B8" s="66">
        <v>1705</v>
      </c>
      <c r="C8" s="66">
        <v>1884</v>
      </c>
      <c r="D8" s="66">
        <v>1820</v>
      </c>
      <c r="E8" s="68">
        <f>SUM(B8:D8)</f>
        <v>5409</v>
      </c>
      <c r="F8" s="67">
        <v>2776</v>
      </c>
      <c r="G8" s="66">
        <v>2633</v>
      </c>
      <c r="H8" s="68">
        <v>4668</v>
      </c>
      <c r="I8" s="67">
        <v>741</v>
      </c>
      <c r="J8" s="99"/>
      <c r="K8" s="99"/>
    </row>
    <row r="9" spans="1:11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</row>
    <row r="10" spans="1:11" s="88" customFormat="1" ht="14.1" customHeight="1" x14ac:dyDescent="0.2">
      <c r="A10" s="72" t="s">
        <v>65</v>
      </c>
      <c r="B10" s="66">
        <v>1434</v>
      </c>
      <c r="C10" s="66">
        <v>1574</v>
      </c>
      <c r="D10" s="66">
        <v>1334</v>
      </c>
      <c r="E10" s="68">
        <f>SUM(B10:D10)</f>
        <v>4342</v>
      </c>
      <c r="F10" s="67">
        <v>2134</v>
      </c>
      <c r="G10" s="66">
        <v>2208</v>
      </c>
      <c r="H10" s="68">
        <v>4111</v>
      </c>
      <c r="I10" s="67">
        <v>231</v>
      </c>
    </row>
    <row r="11" spans="1:11" s="88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9"/>
    </row>
    <row r="12" spans="1:11" s="88" customFormat="1" ht="14.1" customHeight="1" x14ac:dyDescent="0.2">
      <c r="A12" s="72" t="s">
        <v>66</v>
      </c>
      <c r="B12" s="90">
        <f t="shared" ref="B12:I12" si="1">B8-B10</f>
        <v>271</v>
      </c>
      <c r="C12" s="66">
        <f t="shared" si="1"/>
        <v>310</v>
      </c>
      <c r="D12" s="76">
        <f t="shared" si="1"/>
        <v>486</v>
      </c>
      <c r="E12" s="68">
        <f t="shared" si="0"/>
        <v>1067</v>
      </c>
      <c r="F12" s="68">
        <f t="shared" si="1"/>
        <v>642</v>
      </c>
      <c r="G12" s="68">
        <f>G8-G10</f>
        <v>425</v>
      </c>
      <c r="H12" s="68">
        <f t="shared" si="1"/>
        <v>557</v>
      </c>
      <c r="I12" s="68">
        <f t="shared" si="1"/>
        <v>510</v>
      </c>
    </row>
    <row r="13" spans="1:11" s="88" customFormat="1" ht="14.1" customHeight="1" x14ac:dyDescent="0.2">
      <c r="A13" s="72"/>
      <c r="B13" s="77"/>
      <c r="C13" s="78"/>
      <c r="D13" s="78"/>
      <c r="E13" s="68">
        <f t="shared" si="0"/>
        <v>0</v>
      </c>
      <c r="F13" s="79"/>
      <c r="G13" s="78"/>
      <c r="H13" s="91"/>
      <c r="I13" s="91"/>
    </row>
    <row r="14" spans="1:11" s="88" customFormat="1" ht="14.1" customHeight="1" x14ac:dyDescent="0.2">
      <c r="A14" s="72" t="s">
        <v>91</v>
      </c>
      <c r="B14" s="66">
        <v>6988</v>
      </c>
      <c r="C14" s="66">
        <v>6882</v>
      </c>
      <c r="D14" s="66">
        <v>7498</v>
      </c>
      <c r="E14" s="68">
        <f t="shared" si="0"/>
        <v>21368</v>
      </c>
      <c r="F14" s="67">
        <v>11861</v>
      </c>
      <c r="G14" s="66">
        <v>9507</v>
      </c>
      <c r="H14" s="68">
        <v>11346</v>
      </c>
      <c r="I14" s="67">
        <v>10022</v>
      </c>
    </row>
    <row r="15" spans="1:11" s="88" customFormat="1" ht="14.1" customHeight="1" x14ac:dyDescent="0.2">
      <c r="A15" s="72"/>
      <c r="B15" s="66"/>
      <c r="C15" s="106"/>
      <c r="D15" s="66"/>
      <c r="E15" s="68">
        <f t="shared" si="0"/>
        <v>0</v>
      </c>
      <c r="F15" s="71"/>
      <c r="G15" s="66"/>
      <c r="H15" s="68"/>
    </row>
    <row r="16" spans="1:11" s="88" customFormat="1" ht="14.1" customHeight="1" x14ac:dyDescent="0.2">
      <c r="A16" s="72" t="s">
        <v>95</v>
      </c>
      <c r="B16" s="66">
        <v>6685</v>
      </c>
      <c r="C16" s="66">
        <v>6170</v>
      </c>
      <c r="D16" s="66">
        <v>8009</v>
      </c>
      <c r="E16" s="68">
        <f t="shared" si="0"/>
        <v>20864</v>
      </c>
      <c r="F16" s="67">
        <v>12116</v>
      </c>
      <c r="G16" s="66">
        <v>8748</v>
      </c>
      <c r="H16" s="68">
        <v>12623</v>
      </c>
      <c r="I16" s="67">
        <v>8241</v>
      </c>
    </row>
    <row r="17" spans="1:9" s="88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</row>
    <row r="18" spans="1:9" s="88" customFormat="1" ht="14.1" customHeight="1" x14ac:dyDescent="0.2">
      <c r="A18" s="65" t="s">
        <v>66</v>
      </c>
      <c r="B18" s="66">
        <f>SUM(B14-B16)</f>
        <v>303</v>
      </c>
      <c r="C18" s="66">
        <f>SUM(C14-C16)</f>
        <v>712</v>
      </c>
      <c r="D18" s="66">
        <f t="shared" ref="D18" si="2">SUM(D14-D16)</f>
        <v>-511</v>
      </c>
      <c r="E18" s="68">
        <f t="shared" si="0"/>
        <v>504</v>
      </c>
      <c r="F18" s="67">
        <f>SUM(F14-F16)</f>
        <v>-255</v>
      </c>
      <c r="G18" s="67">
        <f t="shared" ref="G18:I18" si="3">SUM(G14-G16)</f>
        <v>759</v>
      </c>
      <c r="H18" s="67">
        <f t="shared" si="3"/>
        <v>-1277</v>
      </c>
      <c r="I18" s="67">
        <f t="shared" si="3"/>
        <v>1781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97</v>
      </c>
      <c r="B20" s="66">
        <v>-91</v>
      </c>
      <c r="C20" s="92">
        <v>891</v>
      </c>
      <c r="D20" s="66">
        <v>-4</v>
      </c>
      <c r="E20" s="108">
        <f>SUM(B20:D20)</f>
        <v>796</v>
      </c>
      <c r="F20" s="67">
        <v>499</v>
      </c>
      <c r="G20" s="66">
        <v>297</v>
      </c>
      <c r="H20" s="67">
        <v>2214</v>
      </c>
      <c r="I20" s="67">
        <v>-1418</v>
      </c>
    </row>
    <row r="21" spans="1:9" ht="14.1" customHeight="1" x14ac:dyDescent="0.2">
      <c r="A21" s="72"/>
      <c r="B21" s="80"/>
      <c r="C21" s="81"/>
      <c r="D21" s="81"/>
      <c r="E21" s="68">
        <f t="shared" si="0"/>
        <v>0</v>
      </c>
      <c r="F21" s="82"/>
      <c r="G21" s="81"/>
      <c r="H21" s="93"/>
      <c r="I21" s="82"/>
    </row>
    <row r="22" spans="1:9" ht="22.5" x14ac:dyDescent="0.2">
      <c r="A22" s="72" t="s">
        <v>98</v>
      </c>
      <c r="B22" s="66">
        <f>B12+B18+B20</f>
        <v>483</v>
      </c>
      <c r="C22" s="66">
        <f t="shared" ref="C22:I22" si="4">C12+C18+C20</f>
        <v>1913</v>
      </c>
      <c r="D22" s="66">
        <f t="shared" si="4"/>
        <v>-29</v>
      </c>
      <c r="E22" s="68">
        <f t="shared" si="0"/>
        <v>2367</v>
      </c>
      <c r="F22" s="67">
        <f t="shared" si="4"/>
        <v>886</v>
      </c>
      <c r="G22" s="66">
        <f t="shared" si="4"/>
        <v>1481</v>
      </c>
      <c r="H22" s="66">
        <f t="shared" si="4"/>
        <v>1494</v>
      </c>
      <c r="I22" s="66">
        <f t="shared" si="4"/>
        <v>873</v>
      </c>
    </row>
    <row r="23" spans="1:9" ht="14.1" customHeight="1" x14ac:dyDescent="0.2">
      <c r="A23" s="65"/>
      <c r="B23" s="73"/>
      <c r="C23" s="73"/>
      <c r="D23" s="73"/>
      <c r="E23" s="68">
        <f t="shared" si="0"/>
        <v>0</v>
      </c>
      <c r="F23" s="83"/>
      <c r="G23" s="74"/>
      <c r="H23" s="89"/>
      <c r="I23" s="75"/>
    </row>
    <row r="24" spans="1:9" x14ac:dyDescent="0.2">
      <c r="A24" s="84" t="s">
        <v>67</v>
      </c>
      <c r="B24" s="85">
        <f t="shared" ref="B24:I24" si="5">B6+B22</f>
        <v>1832360</v>
      </c>
      <c r="C24" s="86">
        <f t="shared" si="5"/>
        <v>1834273</v>
      </c>
      <c r="D24" s="86">
        <f t="shared" si="5"/>
        <v>1834244</v>
      </c>
      <c r="E24" s="86">
        <f t="shared" si="5"/>
        <v>1834244</v>
      </c>
      <c r="F24" s="86">
        <f t="shared" si="5"/>
        <v>898930</v>
      </c>
      <c r="G24" s="86">
        <f>G6+G22</f>
        <v>935314</v>
      </c>
      <c r="H24" s="86">
        <f t="shared" si="5"/>
        <v>1535935</v>
      </c>
      <c r="I24" s="86">
        <f t="shared" si="5"/>
        <v>298309</v>
      </c>
    </row>
    <row r="25" spans="1:9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9" ht="15.6" customHeight="1" x14ac:dyDescent="0.2">
      <c r="A26" s="133" t="s">
        <v>68</v>
      </c>
      <c r="B26" s="134"/>
      <c r="C26" s="129"/>
      <c r="D26" s="129"/>
      <c r="E26" s="129"/>
      <c r="F26" s="129"/>
      <c r="G26" s="129"/>
      <c r="H26" s="129"/>
      <c r="I26" s="129"/>
    </row>
    <row r="27" spans="1:9" ht="15.6" customHeight="1" x14ac:dyDescent="0.2">
      <c r="A27" s="135" t="s">
        <v>69</v>
      </c>
      <c r="B27" s="129"/>
      <c r="C27" s="129"/>
      <c r="D27" s="129"/>
      <c r="E27" s="129"/>
      <c r="F27" s="129"/>
      <c r="G27" s="129"/>
      <c r="H27" s="129"/>
      <c r="I27" s="129"/>
    </row>
    <row r="28" spans="1:9" ht="12.75" customHeight="1" x14ac:dyDescent="0.25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9:F24 G11:H11 G15:H15 G16:I24 D9:I10 G12:I14 B6:I8 B8:B10 B15:B16 D15:F16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2/18 HH</oddFooter>
    <firstFooter>&amp;L&amp;8Statistikamt Nord&amp;C&amp;8&amp;P&amp;R&amp;8Statistischer Bericht  A I 1 - vj 2/18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182_HH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2018-11-21T09:09:57Z</cp:lastPrinted>
  <dcterms:created xsi:type="dcterms:W3CDTF">2012-03-28T07:56:08Z</dcterms:created>
  <dcterms:modified xsi:type="dcterms:W3CDTF">2018-11-22T09:52:45Z</dcterms:modified>
  <cp:category>LIS-Bericht</cp:category>
</cp:coreProperties>
</file>