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vj_HH_Zensus\"/>
    </mc:Choice>
  </mc:AlternateContent>
  <bookViews>
    <workbookView xWindow="-15" yWindow="405" windowWidth="17940" windowHeight="10470"/>
  </bookViews>
  <sheets>
    <sheet name="A I 1 - vj 194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I18" i="5" l="1"/>
  <c r="I12" i="5"/>
  <c r="D12" i="5"/>
  <c r="D22" i="5" s="1"/>
  <c r="C12" i="5"/>
  <c r="C24" i="5" s="1"/>
  <c r="C18" i="5"/>
  <c r="C22" i="5" s="1"/>
  <c r="D18" i="5"/>
  <c r="B12" i="5"/>
  <c r="B18" i="5"/>
  <c r="D24" i="5" l="1"/>
  <c r="B24" i="5"/>
  <c r="E14" i="5" l="1"/>
  <c r="E20" i="5" l="1"/>
  <c r="E8" i="5"/>
  <c r="I22" i="5" l="1"/>
  <c r="I24" i="5" s="1"/>
  <c r="E10" i="5"/>
  <c r="E23" i="5" l="1"/>
  <c r="E21" i="5"/>
  <c r="H18" i="5"/>
  <c r="F18" i="5"/>
  <c r="E17" i="5"/>
  <c r="G18" i="5"/>
  <c r="E16" i="5"/>
  <c r="E15" i="5"/>
  <c r="E13" i="5"/>
  <c r="H12" i="5"/>
  <c r="H22" i="5" s="1"/>
  <c r="H24" i="5" s="1"/>
  <c r="G12" i="5"/>
  <c r="F12" i="5"/>
  <c r="E11" i="5"/>
  <c r="G22" i="5" l="1"/>
  <c r="F22" i="5"/>
  <c r="B22" i="5"/>
  <c r="G24" i="5"/>
  <c r="E18" i="5"/>
  <c r="E12" i="5"/>
  <c r="F24" i="5" l="1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<sst xmlns="http://schemas.openxmlformats.org/spreadsheetml/2006/main" count="112" uniqueCount="107">
  <si>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</si>
  <si>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</si>
  <si>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</si>
  <si>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</si>
  <si>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</si>
  <si>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</si>
  <si>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</si>
  <si>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</si>
  <si>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</si>
  <si>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</si>
  <si>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</si>
  <si>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</si>
  <si>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</si>
  <si>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</si>
  <si>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</si>
  <si>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</si>
  <si>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</si>
  <si>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</si>
  <si>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</si>
  <si>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</si>
  <si>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</si>
  <si>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</si>
  <si>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</si>
  <si>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</si>
  <si>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</si>
  <si>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</si>
  <si>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</si>
  <si>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</si>
  <si>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</si>
  <si>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</si>
  <si>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</si>
  <si>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</si>
  <si>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</si>
  <si>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</si>
  <si>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</si>
  <si>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</si>
  <si>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</si>
  <si>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</si>
  <si>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</si>
  <si>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</si>
  <si>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</si>
  <si>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</si>
  <si>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</si>
  <si>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</si>
  <si>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</si>
  <si>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</si>
  <si>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</si>
  <si>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</si>
  <si>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</si>
  <si>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</si>
  <si>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</si>
  <si>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</si>
  <si>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</si>
  <si>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</si>
  <si>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</si>
  <si>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</si>
  <si>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</si>
  <si>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</si>
  <si>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</si>
  <si>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</si>
  <si>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</si>
  <si>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</si>
  <si>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</si>
  <si>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</si>
  <si>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</si>
  <si>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</si>
  <si>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</si>
  <si>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</si>
  <si>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</si>
  <si>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</si>
  <si>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</si>
  <si>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</si>
  <si>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</si>
  <si>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</si>
  <si>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</si>
  <si>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</si>
  <si>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</si>
  <si>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</si>
  <si>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</si>
  <si>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</si>
  <si>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</si>
  <si>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</si>
  <si>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</si>
  <si>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</si>
  <si>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</si>
  <si>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</si>
  <si>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</si>
  <si>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</si>
  <si>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</si>
  <si>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</si>
  <si>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</si>
  <si>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</si>
  <si>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</si>
  <si>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</si>
  <si>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</si>
  <si>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</si>
  <si>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</si>
  <si>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</si>
  <si>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</si>
  <si>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</si>
  <si>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</si>
  <si>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>Kennziffer: A I 1 - vj 4/19 HH</t>
  </si>
  <si>
    <t>4. Quartal 2019</t>
  </si>
  <si>
    <t xml:space="preserve">© Statistisches Amt für Hamburg und Schleswig-Holstein, Hamburg 2020
Auszugsweise Vervielfältigung und Verbreitung mit Quellenangabe gestattet.         </t>
  </si>
  <si>
    <t>1. Bevölkerungsentwicklung des Landes Hamburg im 4. Vierteljahr 2019</t>
  </si>
  <si>
    <t>Oktober - Dezember</t>
  </si>
  <si>
    <t>Herausgegeben am: 7.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</si>
</sst>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\ "/>
    <numFmt numFmtId="174" formatCode="0\ \ 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3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001E4B"/>
      <color rgb="FF1E4B4B"/>
      <color rgb="FF1E4B7D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"/>
    <xdr:ext cx="6408000" cy="3168000"/>
    <xdr:sp macro="" textlink="" fLocksText="0">
      <xdr:nvSpPr>
        <xdr:cNvPr id="2" name="Textfeld 1"/>
        <xdr:cNvSpPr txBox="1">
          <a:spLocks/>
        </xdr:cNvSpPr>
      </xdr:nvSpPr>
      <xdr:spPr>
        <a:xfrm>
          <a:off x="0" y="1"/>
          <a:ext cx="6408000" cy="316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1" spans="1:7" x14ac:dyDescent="0.2">
      <c r="A1" s="150"/>
    </row>
    <row r="3" spans="1:7" ht="19.5" customHeight="1" x14ac:dyDescent="0.3">
      <c r="A3" s="113" t="s">
        <v>47</v>
      </c>
      <c r="B3" s="113"/>
      <c r="C3" s="113"/>
      <c r="D3" s="113"/>
    </row>
    <row r="4" spans="1:7" ht="20.25" x14ac:dyDescent="0.3">
      <c r="A4" s="113" t="s">
        <v>48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4" t="s">
        <v>72</v>
      </c>
      <c r="E15" s="114"/>
      <c r="F15" s="114"/>
      <c r="G15" s="114"/>
    </row>
    <row r="16" spans="1:7" ht="15" x14ac:dyDescent="0.2">
      <c r="D16" s="115" t="s">
        <v>101</v>
      </c>
      <c r="E16" s="115"/>
      <c r="F16" s="115"/>
      <c r="G16" s="115"/>
    </row>
    <row r="18" spans="1:7" ht="37.5" x14ac:dyDescent="0.5">
      <c r="B18" s="116" t="s">
        <v>71</v>
      </c>
      <c r="C18" s="117"/>
      <c r="D18" s="117"/>
      <c r="E18" s="117"/>
      <c r="F18" s="117"/>
      <c r="G18" s="117"/>
    </row>
    <row r="19" spans="1:7" ht="27" x14ac:dyDescent="0.35">
      <c r="B19" s="116" t="s">
        <v>102</v>
      </c>
      <c r="C19" s="116"/>
      <c r="D19" s="116"/>
      <c r="E19" s="116"/>
      <c r="F19" s="116"/>
      <c r="G19" s="116"/>
    </row>
    <row r="20" spans="1:7" ht="16.5" x14ac:dyDescent="0.25">
      <c r="A20" s="119" t="s">
        <v>95</v>
      </c>
      <c r="B20" s="119"/>
      <c r="C20" s="119"/>
      <c r="D20" s="119"/>
      <c r="E20" s="119"/>
      <c r="F20" s="119"/>
      <c r="G20" s="119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48" t="s">
        <v>106</v>
      </c>
      <c r="E22" s="148"/>
      <c r="F22" s="148"/>
      <c r="G22" s="148"/>
    </row>
    <row r="23" spans="1:7" ht="16.5" x14ac:dyDescent="0.25">
      <c r="A23" s="112"/>
      <c r="B23" s="112"/>
      <c r="C23" s="112"/>
      <c r="D23" s="112"/>
      <c r="E23" s="112"/>
      <c r="F23" s="112"/>
      <c r="G23" s="112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49" t="s">
        <v>0</v>
      </c>
      <c r="B1" s="149"/>
      <c r="C1" s="149"/>
      <c r="D1" s="149"/>
      <c r="E1" s="149"/>
      <c r="F1" s="149"/>
      <c r="G1" s="149"/>
    </row>
    <row r="2" spans="1:7" s="51" customFormat="1" ht="15.75" x14ac:dyDescent="0.25">
      <c r="A2" s="95"/>
      <c r="B2" s="95"/>
      <c r="C2" s="95"/>
      <c r="D2" s="95"/>
      <c r="E2" s="95"/>
      <c r="F2" s="95"/>
      <c r="G2" s="95"/>
    </row>
    <row r="3" spans="1:7" s="51" customFormat="1" x14ac:dyDescent="0.2"/>
    <row r="4" spans="1:7" s="51" customFormat="1" ht="15.75" x14ac:dyDescent="0.25">
      <c r="A4" s="127" t="s">
        <v>1</v>
      </c>
      <c r="B4" s="118"/>
      <c r="C4" s="118"/>
      <c r="D4" s="118"/>
      <c r="E4" s="118"/>
      <c r="F4" s="118"/>
      <c r="G4" s="118"/>
    </row>
    <row r="5" spans="1:7" s="51" customFormat="1" x14ac:dyDescent="0.2">
      <c r="A5" s="120"/>
      <c r="B5" s="120"/>
      <c r="C5" s="120"/>
      <c r="D5" s="120"/>
      <c r="E5" s="120"/>
      <c r="F5" s="120"/>
      <c r="G5" s="120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3" t="s">
        <v>49</v>
      </c>
      <c r="B8" s="122"/>
      <c r="C8" s="122"/>
      <c r="D8" s="122"/>
      <c r="E8" s="122"/>
      <c r="F8" s="122"/>
      <c r="G8" s="122"/>
    </row>
    <row r="9" spans="1:7" s="51" customFormat="1" x14ac:dyDescent="0.2">
      <c r="A9" s="121" t="s">
        <v>4</v>
      </c>
      <c r="B9" s="122"/>
      <c r="C9" s="122"/>
      <c r="D9" s="122"/>
      <c r="E9" s="122"/>
      <c r="F9" s="122"/>
      <c r="G9" s="122"/>
    </row>
    <row r="10" spans="1:7" s="51" customFormat="1" ht="5.25" customHeight="1" x14ac:dyDescent="0.2">
      <c r="A10" s="59"/>
    </row>
    <row r="11" spans="1:7" s="51" customFormat="1" ht="12.75" customHeight="1" x14ac:dyDescent="0.2">
      <c r="A11" s="126" t="s">
        <v>2</v>
      </c>
      <c r="B11" s="126"/>
      <c r="C11" s="126"/>
      <c r="D11" s="126"/>
      <c r="E11" s="126"/>
      <c r="F11" s="126"/>
      <c r="G11" s="126"/>
    </row>
    <row r="12" spans="1:7" s="51" customFormat="1" x14ac:dyDescent="0.2">
      <c r="A12" s="121" t="s">
        <v>3</v>
      </c>
      <c r="B12" s="122"/>
      <c r="C12" s="122"/>
      <c r="D12" s="122"/>
      <c r="E12" s="122"/>
      <c r="F12" s="122"/>
      <c r="G12" s="122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3" t="s">
        <v>50</v>
      </c>
      <c r="B15" s="122"/>
      <c r="C15" s="122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4" t="s">
        <v>98</v>
      </c>
      <c r="B17" s="122"/>
      <c r="C17" s="122"/>
      <c r="D17" s="110"/>
      <c r="E17" s="52"/>
      <c r="F17" s="52"/>
      <c r="G17" s="52"/>
    </row>
    <row r="18" spans="1:7" s="51" customFormat="1" ht="12.75" customHeight="1" x14ac:dyDescent="0.2">
      <c r="A18" s="111" t="s">
        <v>74</v>
      </c>
      <c r="B18" s="124" t="s">
        <v>99</v>
      </c>
      <c r="C18" s="122"/>
      <c r="D18" s="110"/>
      <c r="E18" s="52"/>
      <c r="F18" s="52"/>
      <c r="G18" s="52"/>
    </row>
    <row r="19" spans="1:7" s="51" customFormat="1" ht="12.75" customHeight="1" x14ac:dyDescent="0.2">
      <c r="A19" s="110" t="s">
        <v>75</v>
      </c>
      <c r="B19" s="125" t="s">
        <v>100</v>
      </c>
      <c r="C19" s="125"/>
      <c r="D19" s="125"/>
      <c r="E19" s="52"/>
      <c r="F19" s="52"/>
      <c r="G19" s="52"/>
    </row>
    <row r="20" spans="1:7" s="51" customFormat="1" ht="12.75" customHeight="1" x14ac:dyDescent="0.2">
      <c r="A20" s="93"/>
      <c r="B20" s="94"/>
      <c r="C20" s="94"/>
      <c r="D20" s="94"/>
      <c r="E20" s="94"/>
      <c r="F20" s="94"/>
      <c r="G20" s="94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3" t="s">
        <v>76</v>
      </c>
      <c r="B22" s="122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1" t="s">
        <v>78</v>
      </c>
      <c r="C24" s="122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1" t="s">
        <v>80</v>
      </c>
      <c r="C25" s="122"/>
      <c r="D25" s="52"/>
      <c r="E25" s="52"/>
      <c r="F25" s="52"/>
      <c r="G25" s="52"/>
    </row>
    <row r="26" spans="1:7" s="51" customFormat="1" x14ac:dyDescent="0.2">
      <c r="A26" s="52"/>
      <c r="B26" s="122"/>
      <c r="C26" s="122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81</v>
      </c>
      <c r="B28" s="50" t="s">
        <v>82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4" t="s">
        <v>103</v>
      </c>
      <c r="B31" s="122"/>
      <c r="C31" s="122"/>
      <c r="D31" s="122"/>
      <c r="E31" s="122"/>
      <c r="F31" s="122"/>
      <c r="G31" s="122"/>
    </row>
    <row r="32" spans="1:7" s="51" customFormat="1" ht="42.6" customHeight="1" x14ac:dyDescent="0.2">
      <c r="A32" s="124" t="s">
        <v>93</v>
      </c>
      <c r="B32" s="124"/>
      <c r="C32" s="124"/>
      <c r="D32" s="124"/>
      <c r="E32" s="124"/>
      <c r="F32" s="124"/>
      <c r="G32" s="124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0" t="s">
        <v>83</v>
      </c>
      <c r="B43" s="120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7" t="s">
        <v>89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4/19 HH</oddFooter>
    <firstFooter>&amp;L&amp;8Statistikamt Nord&amp;C&amp;8&amp;P&amp;R&amp;8Statistischer Bericht  A I 1 - vj 4/19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6"/>
    </row>
    <row r="2" spans="1:1" ht="13.15" customHeight="1" x14ac:dyDescent="0.2">
      <c r="A2" s="97"/>
    </row>
    <row r="3" spans="1:1" x14ac:dyDescent="0.2">
      <c r="A3" s="106"/>
    </row>
    <row r="6" spans="1:1" x14ac:dyDescent="0.2">
      <c r="A6" s="86"/>
    </row>
    <row r="9" spans="1:1" x14ac:dyDescent="0.2">
      <c r="A9" s="108"/>
    </row>
    <row r="10" spans="1:1" x14ac:dyDescent="0.2">
      <c r="A10" s="108"/>
    </row>
    <row r="11" spans="1:1" x14ac:dyDescent="0.2">
      <c r="A11" s="108"/>
    </row>
    <row r="12" spans="1:1" x14ac:dyDescent="0.2">
      <c r="A12" s="108"/>
    </row>
    <row r="13" spans="1:1" x14ac:dyDescent="0.2">
      <c r="A13" s="108"/>
    </row>
    <row r="14" spans="1:1" x14ac:dyDescent="0.2">
      <c r="A14" s="108"/>
    </row>
    <row r="15" spans="1:1" x14ac:dyDescent="0.2">
      <c r="A15" s="108"/>
    </row>
    <row r="16" spans="1:1" x14ac:dyDescent="0.2">
      <c r="A16" s="108"/>
    </row>
    <row r="17" spans="1:1" x14ac:dyDescent="0.2">
      <c r="A17" s="108"/>
    </row>
    <row r="18" spans="1:1" x14ac:dyDescent="0.2">
      <c r="A18" s="108"/>
    </row>
    <row r="19" spans="1:1" x14ac:dyDescent="0.2">
      <c r="A19" s="108"/>
    </row>
    <row r="20" spans="1:1" x14ac:dyDescent="0.2">
      <c r="A20" s="108"/>
    </row>
    <row r="21" spans="1:1" x14ac:dyDescent="0.2">
      <c r="A21" s="108"/>
    </row>
    <row r="22" spans="1:1" ht="30.75" customHeight="1" x14ac:dyDescent="0.2">
      <c r="A22" s="109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4/19 HH</oddFooter>
    <firstFooter>&amp;L&amp;8Statistikamt Nord&amp;C&amp;8&amp;P&amp;R&amp;8Statistischer Bericht  A I 1 - vj 4/19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9" ht="14.1" customHeight="1" x14ac:dyDescent="0.2">
      <c r="A1" s="128" t="s">
        <v>104</v>
      </c>
      <c r="B1" s="128"/>
      <c r="C1" s="128"/>
      <c r="D1" s="128"/>
      <c r="E1" s="128"/>
      <c r="F1" s="128"/>
      <c r="G1" s="125"/>
      <c r="H1" s="125"/>
      <c r="I1" s="125"/>
    </row>
    <row r="2" spans="1:9" ht="14.1" customHeight="1" x14ac:dyDescent="0.2"/>
    <row r="3" spans="1:9" s="87" customFormat="1" ht="39.6" customHeight="1" x14ac:dyDescent="0.2">
      <c r="A3" s="137" t="s">
        <v>32</v>
      </c>
      <c r="B3" s="99" t="s">
        <v>44</v>
      </c>
      <c r="C3" s="99" t="s">
        <v>45</v>
      </c>
      <c r="D3" s="99" t="s">
        <v>46</v>
      </c>
      <c r="E3" s="129" t="s">
        <v>105</v>
      </c>
      <c r="F3" s="129"/>
      <c r="G3" s="129"/>
      <c r="H3" s="129"/>
      <c r="I3" s="130"/>
    </row>
    <row r="4" spans="1:9" s="87" customFormat="1" ht="39.6" customHeight="1" x14ac:dyDescent="0.2">
      <c r="A4" s="138"/>
      <c r="B4" s="134">
        <v>2019</v>
      </c>
      <c r="C4" s="135"/>
      <c r="D4" s="136"/>
      <c r="E4" s="100" t="s">
        <v>70</v>
      </c>
      <c r="F4" s="99" t="s">
        <v>61</v>
      </c>
      <c r="G4" s="99" t="s">
        <v>62</v>
      </c>
      <c r="H4" s="99" t="s">
        <v>91</v>
      </c>
      <c r="I4" s="101" t="s">
        <v>92</v>
      </c>
    </row>
    <row r="5" spans="1:9" s="87" customFormat="1" ht="14.1" customHeight="1" x14ac:dyDescent="0.2">
      <c r="A5" s="102"/>
      <c r="B5" s="103"/>
      <c r="C5" s="103"/>
      <c r="D5" s="103"/>
      <c r="E5" s="103"/>
      <c r="F5" s="104"/>
      <c r="G5" s="104"/>
      <c r="H5" s="104"/>
      <c r="I5" s="104"/>
    </row>
    <row r="6" spans="1:9" s="87" customFormat="1" ht="14.1" customHeight="1" x14ac:dyDescent="0.2">
      <c r="A6" s="65" t="s">
        <v>63</v>
      </c>
      <c r="B6" s="66">
        <v>1846152</v>
      </c>
      <c r="C6" s="66">
        <v>1845570</v>
      </c>
      <c r="D6" s="66">
        <v>1845115</v>
      </c>
      <c r="E6" s="66">
        <v>1846152</v>
      </c>
      <c r="F6" s="67">
        <v>904337</v>
      </c>
      <c r="G6" s="66">
        <v>941815</v>
      </c>
      <c r="H6" s="66">
        <v>1540763</v>
      </c>
      <c r="I6" s="67">
        <v>305389</v>
      </c>
    </row>
    <row r="7" spans="1:9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</row>
    <row r="8" spans="1:9" s="87" customFormat="1" ht="14.1" customHeight="1" x14ac:dyDescent="0.2">
      <c r="A8" s="72" t="s">
        <v>64</v>
      </c>
      <c r="B8" s="66">
        <v>1792</v>
      </c>
      <c r="C8" s="66">
        <v>1678</v>
      </c>
      <c r="D8" s="66">
        <v>1818</v>
      </c>
      <c r="E8" s="68">
        <f>SUM(B8:D8)</f>
        <v>5288</v>
      </c>
      <c r="F8" s="67">
        <v>2648</v>
      </c>
      <c r="G8" s="66">
        <v>2640</v>
      </c>
      <c r="H8" s="68">
        <v>4472</v>
      </c>
      <c r="I8" s="67">
        <v>816</v>
      </c>
    </row>
    <row r="9" spans="1:9" s="87" customFormat="1" ht="14.1" customHeight="1" x14ac:dyDescent="0.2">
      <c r="A9" s="72"/>
      <c r="B9" s="66"/>
      <c r="D9" s="66"/>
      <c r="E9" s="68"/>
      <c r="F9" s="71"/>
      <c r="G9" s="69"/>
      <c r="H9" s="70"/>
    </row>
    <row r="10" spans="1:9" s="87" customFormat="1" ht="14.1" customHeight="1" x14ac:dyDescent="0.2">
      <c r="A10" s="72" t="s">
        <v>65</v>
      </c>
      <c r="B10" s="66">
        <v>1490</v>
      </c>
      <c r="C10" s="66">
        <v>1460</v>
      </c>
      <c r="D10" s="66">
        <v>1574</v>
      </c>
      <c r="E10" s="68">
        <f>SUM(B10:D10)</f>
        <v>4524</v>
      </c>
      <c r="F10" s="67">
        <v>2259</v>
      </c>
      <c r="G10" s="66">
        <v>2265</v>
      </c>
      <c r="H10" s="68">
        <v>4260</v>
      </c>
      <c r="I10" s="67">
        <v>264</v>
      </c>
    </row>
    <row r="11" spans="1:9" s="87" customFormat="1" ht="14.1" customHeight="1" x14ac:dyDescent="0.2">
      <c r="A11" s="72"/>
      <c r="B11" s="73"/>
      <c r="C11" s="74"/>
      <c r="D11" s="74"/>
      <c r="E11" s="68">
        <f t="shared" ref="E11:E23" si="0">SUM(B11:D11)</f>
        <v>0</v>
      </c>
      <c r="F11" s="75"/>
      <c r="G11" s="74"/>
      <c r="H11" s="88"/>
    </row>
    <row r="12" spans="1:9" s="87" customFormat="1" ht="14.1" customHeight="1" x14ac:dyDescent="0.2">
      <c r="A12" s="72" t="s">
        <v>66</v>
      </c>
      <c r="B12" s="89">
        <f>SUM(B8-B10)</f>
        <v>302</v>
      </c>
      <c r="C12" s="89">
        <f>SUM(C8-C10)</f>
        <v>218</v>
      </c>
      <c r="D12" s="89">
        <f>SUM(D8-D10)</f>
        <v>244</v>
      </c>
      <c r="E12" s="68">
        <f t="shared" si="0"/>
        <v>764</v>
      </c>
      <c r="F12" s="68">
        <f t="shared" ref="F12:I12" si="1">F8-F10</f>
        <v>389</v>
      </c>
      <c r="G12" s="68">
        <f>G8-G10</f>
        <v>375</v>
      </c>
      <c r="H12" s="68">
        <f t="shared" si="1"/>
        <v>212</v>
      </c>
      <c r="I12" s="68">
        <f t="shared" si="1"/>
        <v>552</v>
      </c>
    </row>
    <row r="13" spans="1:9" s="87" customFormat="1" ht="14.1" customHeight="1" x14ac:dyDescent="0.2">
      <c r="A13" s="72"/>
      <c r="B13" s="76"/>
      <c r="C13" s="77"/>
      <c r="D13" s="77"/>
      <c r="E13" s="68">
        <f t="shared" si="0"/>
        <v>0</v>
      </c>
      <c r="F13" s="78"/>
      <c r="G13" s="77"/>
      <c r="H13" s="90"/>
      <c r="I13" s="90"/>
    </row>
    <row r="14" spans="1:9" s="87" customFormat="1" ht="14.1" customHeight="1" x14ac:dyDescent="0.2">
      <c r="A14" s="72" t="s">
        <v>90</v>
      </c>
      <c r="B14" s="66">
        <v>9468</v>
      </c>
      <c r="C14" s="66">
        <v>5848</v>
      </c>
      <c r="D14" s="66">
        <v>9677</v>
      </c>
      <c r="E14" s="68">
        <f t="shared" si="0"/>
        <v>24993</v>
      </c>
      <c r="F14" s="67">
        <v>13379</v>
      </c>
      <c r="G14" s="66">
        <v>11614</v>
      </c>
      <c r="H14" s="68">
        <v>13757</v>
      </c>
      <c r="I14" s="67">
        <v>11236</v>
      </c>
    </row>
    <row r="15" spans="1:9" s="87" customFormat="1" ht="14.1" customHeight="1" x14ac:dyDescent="0.2">
      <c r="A15" s="72"/>
      <c r="B15" s="66"/>
      <c r="C15" s="105"/>
      <c r="D15" s="66"/>
      <c r="E15" s="68">
        <f t="shared" si="0"/>
        <v>0</v>
      </c>
      <c r="F15" s="71"/>
      <c r="G15" s="66"/>
      <c r="H15" s="68"/>
    </row>
    <row r="16" spans="1:9" s="87" customFormat="1" ht="14.1" customHeight="1" x14ac:dyDescent="0.2">
      <c r="A16" s="72" t="s">
        <v>94</v>
      </c>
      <c r="B16" s="66">
        <v>10166</v>
      </c>
      <c r="C16" s="66">
        <v>6491</v>
      </c>
      <c r="D16" s="66">
        <v>7792</v>
      </c>
      <c r="E16" s="68">
        <f t="shared" si="0"/>
        <v>24449</v>
      </c>
      <c r="F16" s="67">
        <v>13927</v>
      </c>
      <c r="G16" s="66">
        <v>10522</v>
      </c>
      <c r="H16" s="68">
        <v>14768</v>
      </c>
      <c r="I16" s="67">
        <v>9681</v>
      </c>
    </row>
    <row r="17" spans="1:9" s="87" customFormat="1" ht="14.1" customHeight="1" x14ac:dyDescent="0.2">
      <c r="A17" s="72"/>
      <c r="B17" s="66"/>
      <c r="C17" s="69"/>
      <c r="D17" s="66"/>
      <c r="E17" s="68">
        <f t="shared" si="0"/>
        <v>0</v>
      </c>
      <c r="F17" s="71"/>
      <c r="G17" s="69"/>
      <c r="H17" s="68"/>
      <c r="I17" s="67"/>
    </row>
    <row r="18" spans="1:9" s="87" customFormat="1" ht="14.1" customHeight="1" x14ac:dyDescent="0.2">
      <c r="A18" s="65" t="s">
        <v>66</v>
      </c>
      <c r="B18" s="66">
        <f>SUM(B14-B16)</f>
        <v>-698</v>
      </c>
      <c r="C18" s="66">
        <f t="shared" ref="C18:D18" si="2">SUM(C14-C16)</f>
        <v>-643</v>
      </c>
      <c r="D18" s="66">
        <f t="shared" si="2"/>
        <v>1885</v>
      </c>
      <c r="E18" s="68">
        <f t="shared" si="0"/>
        <v>544</v>
      </c>
      <c r="F18" s="67">
        <f>SUM(F14-F16)</f>
        <v>-548</v>
      </c>
      <c r="G18" s="67">
        <f t="shared" ref="G18:I18" si="3">SUM(G14-G16)</f>
        <v>1092</v>
      </c>
      <c r="H18" s="67">
        <f t="shared" si="3"/>
        <v>-1011</v>
      </c>
      <c r="I18" s="67">
        <f t="shared" si="3"/>
        <v>1555</v>
      </c>
    </row>
    <row r="19" spans="1:9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</row>
    <row r="20" spans="1:9" ht="22.5" x14ac:dyDescent="0.2">
      <c r="A20" s="72" t="s">
        <v>96</v>
      </c>
      <c r="B20" s="66">
        <v>-186</v>
      </c>
      <c r="C20" s="91">
        <v>-30</v>
      </c>
      <c r="D20" s="66">
        <v>9</v>
      </c>
      <c r="E20" s="107">
        <f>SUM(B20:D20)</f>
        <v>-207</v>
      </c>
      <c r="F20" s="67">
        <v>-204</v>
      </c>
      <c r="G20" s="66">
        <v>-3</v>
      </c>
      <c r="H20" s="67">
        <v>1668</v>
      </c>
      <c r="I20" s="67">
        <v>-1875</v>
      </c>
    </row>
    <row r="21" spans="1:9" ht="14.1" customHeight="1" x14ac:dyDescent="0.2">
      <c r="A21" s="72"/>
      <c r="B21" s="79"/>
      <c r="C21" s="80"/>
      <c r="D21" s="80"/>
      <c r="E21" s="68">
        <f t="shared" si="0"/>
        <v>0</v>
      </c>
      <c r="F21" s="81"/>
      <c r="G21" s="80"/>
      <c r="H21" s="92"/>
      <c r="I21" s="81"/>
    </row>
    <row r="22" spans="1:9" ht="22.5" x14ac:dyDescent="0.2">
      <c r="A22" s="72" t="s">
        <v>97</v>
      </c>
      <c r="B22" s="66">
        <f>B12+B18+B20</f>
        <v>-582</v>
      </c>
      <c r="C22" s="66">
        <f>C12+C18+C20</f>
        <v>-455</v>
      </c>
      <c r="D22" s="66">
        <f>D12+D18+D20</f>
        <v>2138</v>
      </c>
      <c r="E22" s="68">
        <f t="shared" si="0"/>
        <v>1101</v>
      </c>
      <c r="F22" s="67">
        <f t="shared" ref="F22:I22" si="4">F12+F18+F20</f>
        <v>-363</v>
      </c>
      <c r="G22" s="67">
        <f t="shared" si="4"/>
        <v>1464</v>
      </c>
      <c r="H22" s="67">
        <f t="shared" si="4"/>
        <v>869</v>
      </c>
      <c r="I22" s="66">
        <f t="shared" si="4"/>
        <v>232</v>
      </c>
    </row>
    <row r="23" spans="1:9" ht="14.1" customHeight="1" x14ac:dyDescent="0.2">
      <c r="A23" s="65"/>
      <c r="B23" s="73"/>
      <c r="C23" s="73"/>
      <c r="D23" s="73"/>
      <c r="E23" s="68">
        <f t="shared" si="0"/>
        <v>0</v>
      </c>
      <c r="F23" s="82"/>
      <c r="G23" s="74"/>
      <c r="H23" s="88"/>
      <c r="I23" s="75"/>
    </row>
    <row r="24" spans="1:9" x14ac:dyDescent="0.2">
      <c r="A24" s="83" t="s">
        <v>67</v>
      </c>
      <c r="B24" s="84">
        <f>SUM(B6+B12+B18+B20)</f>
        <v>1845570</v>
      </c>
      <c r="C24" s="84">
        <f>SUM(C6+C12+C18+C20)</f>
        <v>1845115</v>
      </c>
      <c r="D24" s="84">
        <f>SUM(D6+D12+D18+D20)</f>
        <v>1847253</v>
      </c>
      <c r="E24" s="85">
        <f t="shared" ref="E24:I24" si="5">E6+E22</f>
        <v>1847253</v>
      </c>
      <c r="F24" s="85">
        <f t="shared" si="5"/>
        <v>903974</v>
      </c>
      <c r="G24" s="85">
        <f>G6+G22</f>
        <v>943279</v>
      </c>
      <c r="H24" s="85">
        <f>H6+H22</f>
        <v>1541632</v>
      </c>
      <c r="I24" s="85">
        <f t="shared" si="5"/>
        <v>305621</v>
      </c>
    </row>
    <row r="25" spans="1:9" x14ac:dyDescent="0.2">
      <c r="A25" s="87"/>
      <c r="B25" s="87"/>
      <c r="C25" s="87"/>
      <c r="D25" s="87"/>
      <c r="E25" s="98"/>
      <c r="F25" s="87"/>
      <c r="G25" s="98"/>
      <c r="H25" s="87"/>
      <c r="I25" s="87"/>
    </row>
    <row r="26" spans="1:9" ht="15.6" customHeight="1" x14ac:dyDescent="0.2">
      <c r="A26" s="131" t="s">
        <v>68</v>
      </c>
      <c r="B26" s="132"/>
      <c r="C26" s="125"/>
      <c r="D26" s="125"/>
      <c r="E26" s="125"/>
      <c r="F26" s="125"/>
      <c r="G26" s="125"/>
      <c r="H26" s="125"/>
      <c r="I26" s="125"/>
    </row>
    <row r="27" spans="1:9" ht="15.6" customHeight="1" x14ac:dyDescent="0.2">
      <c r="A27" s="133" t="s">
        <v>69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 customHeight="1" x14ac:dyDescent="0.2"/>
  </sheetData>
  <mergeCells count="6">
    <mergeCell ref="A1:I1"/>
    <mergeCell ref="E3:I3"/>
    <mergeCell ref="A26:I26"/>
    <mergeCell ref="A27:I27"/>
    <mergeCell ref="B4:D4"/>
    <mergeCell ref="A3:A4"/>
  </mergeCells>
  <conditionalFormatting sqref="A5:I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4/19 HH</oddFooter>
    <firstFooter>&amp;L&amp;8Statistikamt Nord&amp;C&amp;8&amp;P&amp;R&amp;8Statistischer Bericht  A I 1 - vj 4/19 HH</firstFooter>
  </headerFooter>
  <ignoredErrors>
    <ignoredError sqref="F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32</v>
      </c>
      <c r="B3" s="144" t="s">
        <v>33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51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194_HH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2020-08-06T07:50:55Z</cp:lastPrinted>
  <dcterms:created xsi:type="dcterms:W3CDTF">2012-03-28T07:56:08Z</dcterms:created>
  <dcterms:modified xsi:type="dcterms:W3CDTF">2020-08-06T07:51:10Z</dcterms:modified>
  <cp:category>LIS-Bericht</cp:category>
</cp:coreProperties>
</file>