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SP2" sheetId="6" state="hidden" r:id="rId6"/>
    <sheet name="ASP4" sheetId="7" state="hidden" r:id="rId7"/>
    <sheet name="AI1vjTab_5" sheetId="8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<sst xmlns="http://schemas.openxmlformats.org/spreadsheetml/2006/main" count="343" uniqueCount="157">
  <si>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</si>
  <si>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</si>
  <si>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</si>
  <si>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</si>
  <si>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</si>
  <si>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</si>
  <si>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</si>
  <si>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</si>
  <si>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</si>
  <si>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</si>
  <si>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</si>
  <si>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</si>
  <si>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</si>
  <si>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</si>
  <si>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</si>
  <si>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</si>
  <si>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</si>
  <si>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</si>
  <si>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</si>
  <si>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</si>
  <si>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</si>
  <si>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</si>
  <si>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</si>
  <si>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</si>
  <si>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</si>
  <si>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</si>
  <si>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</si>
  <si>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</si>
  <si>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</si>
  <si>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</si>
  <si>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</si>
  <si>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</si>
  <si>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</si>
  <si>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</si>
  <si>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</si>
  <si>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</si>
  <si>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</si>
  <si>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</si>
  <si>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</si>
  <si>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</si>
  <si>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</si>
  <si>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</si>
  <si>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</si>
  <si>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</si>
  <si>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</si>
  <si>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</si>
  <si>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</si>
  <si>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</si>
  <si>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</si>
  <si>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</si>
  <si>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</si>
  <si>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</si>
  <si>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</si>
  <si>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</si>
  <si>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</si>
  <si>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</si>
  <si>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</si>
  <si>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</si>
  <si>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</si>
  <si>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</si>
  <si>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</si>
  <si>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</si>
  <si>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</si>
  <si>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</si>
  <si>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</si>
  <si>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</si>
  <si>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</si>
  <si>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</si>
  <si>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</si>
  <si>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</si>
  <si>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</si>
  <si>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</si>
  <si>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</si>
  <si>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</si>
  <si>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</si>
  <si>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</si>
  <si>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</si>
  <si>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</si>
  <si>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</si>
  <si>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</si>
  <si>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</si>
  <si>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</si>
  <si>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</si>
  <si>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</si>
  <si>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</si>
  <si>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</si>
  <si>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</si>
  <si>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</si>
  <si>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</si>
  <si>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</si>
  <si>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</si>
  <si>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</si>
  <si>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</si>
  <si>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</si>
  <si>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</si>
  <si>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</si>
  <si>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</si>
  <si>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</si>
  <si>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</si>
  <si>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</si>
  <si>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</si>
  <si>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</si>
  <si>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</si>
  <si>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</si>
  <si>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</si>
  <si>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</si>
  <si>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</si>
  <si>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</si>
  <si>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</si>
  <si>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</si>
  <si>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</si>
  <si>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</si>
  <si>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</si>
  <si>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</si>
  <si>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</si>
  <si>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</si>
  <si>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</si>
  <si>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</si>
  <si>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</si>
  <si>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</si>
  <si>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</si>
  <si>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</si>
  <si>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</si>
  <si>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</si>
  <si>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</si>
  <si>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</si>
  <si>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</si>
  <si>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</si>
  <si>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</si>
  <si>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</si>
  <si>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</si>
  <si>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</si>
  <si>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</si>
  <si>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</si>
  <si>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</si>
  <si>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</si>
  <si>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</si>
  <si>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</si>
  <si>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Harrislee</t>
  </si>
  <si>
    <t xml:space="preserve">Eutin, Stadt                    </t>
  </si>
  <si>
    <t>Glinde, Stadt</t>
  </si>
  <si>
    <t>Malente</t>
  </si>
  <si>
    <t>A I 1 - vj 2/12</t>
  </si>
  <si>
    <t>5. Gemeinden mit einer Bevölkerung von 10 000 und mehr Personen in Schleswig-Holstein am 30.06.2012</t>
  </si>
  <si>
    <t>April bis Juni</t>
  </si>
  <si>
    <t>Veränderung gegenüber 31.09.2011</t>
  </si>
  <si>
    <t>4. Bevölkerung in Schleswig-Holstein am 31.09.2012 nach Kreisen</t>
  </si>
  <si>
    <t>A I 1 - vj 3/12</t>
  </si>
  <si>
    <t>im 3. Vierteljahr 2012</t>
  </si>
  <si>
    <t>1. Bevölkerungsentwicklung in Hamburg im 3. Vierteljahr 2012</t>
  </si>
  <si>
    <t>Juli bis September</t>
  </si>
  <si>
    <t>Juli</t>
  </si>
  <si>
    <t>August</t>
  </si>
  <si>
    <t>September</t>
  </si>
  <si>
    <t>2. Bevölkerung in Hamburg am 30.09.2012 nach Bezirken</t>
  </si>
  <si>
    <t>Veränderung gegenüber 30.09.2011</t>
  </si>
  <si>
    <t>3. Bevölkerungsentwicklung in Schleswig-Holstein im 3. Vierteljahr 2012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</si>
</sst>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5" fontId="13" fillId="0" borderId="0" xfId="55" applyNumberFormat="1" applyFont="1" applyProtection="1">
      <alignment/>
      <protection locked="0"/>
    </xf>
    <xf numFmtId="175" fontId="13" fillId="0" borderId="0" xfId="55" applyNumberFormat="1" applyFont="1" applyFill="1" applyBorder="1" applyProtection="1">
      <alignment/>
      <protection locked="0"/>
    </xf>
    <xf numFmtId="175" fontId="13" fillId="0" borderId="0" xfId="55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5" applyNumberFormat="1" applyFont="1" applyFill="1" applyProtection="1">
      <alignment/>
      <protection/>
    </xf>
    <xf numFmtId="175" fontId="13" fillId="0" borderId="0" xfId="55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197" fontId="0" fillId="0" borderId="0" xfId="0" applyNumberFormat="1" applyFont="1" applyAlignment="1" applyProtection="1">
      <alignment/>
      <protection locked="0"/>
    </xf>
    <xf numFmtId="184" fontId="0" fillId="0" borderId="0" xfId="0" applyNumberFormat="1" applyAlignment="1" applyProtection="1">
      <alignment/>
      <protection hidden="1"/>
    </xf>
    <xf numFmtId="206" fontId="37" fillId="0" borderId="0" xfId="54" applyNumberFormat="1" applyFont="1">
      <alignment/>
      <protection/>
    </xf>
    <xf numFmtId="184" fontId="1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33" borderId="10" xfId="0" applyFont="1" applyFill="1" applyBorder="1" applyAlignment="1" applyProtection="1">
      <alignment horizontal="centerContinuous"/>
      <protection hidden="1"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3" fontId="0" fillId="0" borderId="0" xfId="0" applyNumberForma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Monatlicher Beri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8" width="11.8515625" style="36" customWidth="1"/>
    <col min="9" max="16384" width="11.421875" style="36" customWidth="1"/>
  </cols>
  <sheetData>
    <row r="1" spans="1:8" ht="15">
      <c r="A1" s="38" t="s">
        <v>84</v>
      </c>
      <c r="B1" s="39"/>
      <c r="C1" s="39"/>
      <c r="D1" s="39"/>
      <c r="E1" s="39"/>
      <c r="F1" s="39"/>
      <c r="G1" s="39"/>
      <c r="H1" s="45"/>
    </row>
    <row r="2" spans="1:8" ht="12.75">
      <c r="A2" s="39" t="s">
        <v>90</v>
      </c>
      <c r="B2" s="39"/>
      <c r="C2" s="39"/>
      <c r="D2" s="39"/>
      <c r="E2" s="39"/>
      <c r="F2" s="39"/>
      <c r="G2" s="39"/>
      <c r="H2" s="45"/>
    </row>
    <row r="3" spans="1:8" ht="12.75">
      <c r="A3" s="131" t="s">
        <v>92</v>
      </c>
      <c r="B3" s="131"/>
      <c r="C3" s="39"/>
      <c r="D3" s="39"/>
      <c r="E3" s="39"/>
      <c r="F3" s="39"/>
      <c r="G3" s="39"/>
      <c r="H3" s="45"/>
    </row>
    <row r="4" spans="1:8" ht="12.75">
      <c r="A4" s="40" t="s">
        <v>93</v>
      </c>
      <c r="B4" s="41" t="s">
        <v>91</v>
      </c>
      <c r="C4" s="41"/>
      <c r="D4" s="42"/>
      <c r="E4" s="41" t="s">
        <v>100</v>
      </c>
      <c r="F4" s="41" t="s">
        <v>99</v>
      </c>
      <c r="G4" s="41"/>
      <c r="H4" s="42"/>
    </row>
    <row r="5" spans="1:8" ht="12.75">
      <c r="A5" s="43" t="s">
        <v>94</v>
      </c>
      <c r="B5" s="44" t="s">
        <v>95</v>
      </c>
      <c r="C5" s="44"/>
      <c r="D5" s="45"/>
      <c r="E5" s="44" t="s">
        <v>94</v>
      </c>
      <c r="F5" s="44" t="s">
        <v>101</v>
      </c>
      <c r="G5" s="44"/>
      <c r="H5" s="45"/>
    </row>
    <row r="6" spans="1:8" ht="12.75">
      <c r="A6" s="43" t="s">
        <v>89</v>
      </c>
      <c r="B6" s="66" t="s">
        <v>96</v>
      </c>
      <c r="C6" s="44"/>
      <c r="D6" s="45"/>
      <c r="E6" s="44" t="s">
        <v>89</v>
      </c>
      <c r="F6" s="66" t="s">
        <v>102</v>
      </c>
      <c r="G6" s="46"/>
      <c r="H6" s="45"/>
    </row>
    <row r="7" spans="1:8" ht="12.75">
      <c r="A7" s="43" t="s">
        <v>88</v>
      </c>
      <c r="B7" s="66" t="s">
        <v>97</v>
      </c>
      <c r="C7" s="44"/>
      <c r="D7" s="45"/>
      <c r="E7" s="44" t="s">
        <v>88</v>
      </c>
      <c r="F7" s="66" t="s">
        <v>103</v>
      </c>
      <c r="G7" s="46"/>
      <c r="H7" s="45"/>
    </row>
    <row r="8" spans="1:8" ht="12.75">
      <c r="A8" s="47" t="s">
        <v>87</v>
      </c>
      <c r="B8" s="132" t="s">
        <v>98</v>
      </c>
      <c r="C8" s="132"/>
      <c r="D8" s="133"/>
      <c r="E8" s="48" t="s">
        <v>87</v>
      </c>
      <c r="F8" s="132" t="s">
        <v>104</v>
      </c>
      <c r="G8" s="132"/>
      <c r="H8" s="133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49" t="s">
        <v>85</v>
      </c>
      <c r="B10" s="44"/>
      <c r="C10" s="44"/>
      <c r="D10" s="44"/>
      <c r="E10" s="44"/>
      <c r="F10" s="44"/>
      <c r="G10" s="44"/>
      <c r="H10" s="45"/>
    </row>
    <row r="11" spans="1:8" ht="18">
      <c r="A11" s="49" t="s">
        <v>147</v>
      </c>
      <c r="B11" s="44"/>
      <c r="C11" s="50"/>
      <c r="D11" s="50"/>
      <c r="E11" s="50"/>
      <c r="F11" s="50"/>
      <c r="G11" s="50"/>
      <c r="H11" s="63"/>
    </row>
    <row r="12" spans="1:8" ht="18">
      <c r="A12" s="53" t="s">
        <v>83</v>
      </c>
      <c r="B12" s="44"/>
      <c r="C12" s="50"/>
      <c r="D12" s="50"/>
      <c r="E12" s="50"/>
      <c r="F12" s="50"/>
      <c r="G12" s="50"/>
      <c r="H12" s="63"/>
    </row>
    <row r="13" spans="1:8" ht="15">
      <c r="A13" s="53" t="s">
        <v>148</v>
      </c>
      <c r="B13" s="51"/>
      <c r="C13" s="51"/>
      <c r="D13" s="51"/>
      <c r="E13" s="51"/>
      <c r="F13" s="51"/>
      <c r="G13" s="51"/>
      <c r="H13" s="64"/>
    </row>
    <row r="14" spans="1:8" ht="12.75">
      <c r="A14" s="43"/>
      <c r="B14" s="51"/>
      <c r="C14" s="51"/>
      <c r="D14" s="51"/>
      <c r="E14" s="51"/>
      <c r="F14" s="51"/>
      <c r="G14" s="51"/>
      <c r="H14" s="64"/>
    </row>
    <row r="15" spans="1:8" ht="12.75">
      <c r="A15" s="43" t="s">
        <v>86</v>
      </c>
      <c r="B15" s="51"/>
      <c r="C15" s="39"/>
      <c r="D15" s="39"/>
      <c r="E15" s="39"/>
      <c r="F15" s="39"/>
      <c r="G15" s="51" t="s">
        <v>125</v>
      </c>
      <c r="H15" s="45"/>
    </row>
    <row r="16" spans="1:8" ht="12.75">
      <c r="A16" s="40" t="s">
        <v>89</v>
      </c>
      <c r="B16" s="138" t="s">
        <v>105</v>
      </c>
      <c r="C16" s="139"/>
      <c r="D16" s="139"/>
      <c r="E16" s="140"/>
      <c r="F16" s="39"/>
      <c r="G16" s="136">
        <v>41333</v>
      </c>
      <c r="H16" s="137"/>
    </row>
    <row r="17" spans="1:8" ht="12.75">
      <c r="A17" s="43" t="s">
        <v>88</v>
      </c>
      <c r="B17" s="141" t="s">
        <v>106</v>
      </c>
      <c r="C17" s="142"/>
      <c r="D17" s="142"/>
      <c r="E17" s="143"/>
      <c r="F17" s="44"/>
      <c r="G17" s="51"/>
      <c r="H17" s="45"/>
    </row>
    <row r="18" spans="1:8" ht="12.75">
      <c r="A18" s="47" t="s">
        <v>87</v>
      </c>
      <c r="B18" s="144" t="s">
        <v>107</v>
      </c>
      <c r="C18" s="145"/>
      <c r="D18" s="145"/>
      <c r="E18" s="146"/>
      <c r="F18" s="51"/>
      <c r="G18" s="51"/>
      <c r="H18" s="64"/>
    </row>
    <row r="19" spans="1:8" ht="12.75">
      <c r="A19" s="43"/>
      <c r="B19" s="44"/>
      <c r="C19" s="51"/>
      <c r="D19" s="51"/>
      <c r="E19" s="51"/>
      <c r="F19" s="51"/>
      <c r="G19" s="51"/>
      <c r="H19" s="64"/>
    </row>
    <row r="20" spans="1:8" ht="38.25" customHeight="1">
      <c r="A20" s="134" t="s">
        <v>122</v>
      </c>
      <c r="B20" s="134"/>
      <c r="C20" s="134"/>
      <c r="D20" s="134"/>
      <c r="E20" s="134"/>
      <c r="F20" s="134"/>
      <c r="G20" s="134"/>
      <c r="H20" s="135"/>
    </row>
    <row r="21" spans="1:8" ht="12.75">
      <c r="A21" s="48"/>
      <c r="B21" s="48"/>
      <c r="C21" s="52"/>
      <c r="D21" s="52"/>
      <c r="E21" s="52"/>
      <c r="F21" s="52"/>
      <c r="G21" s="52"/>
      <c r="H21" s="65"/>
    </row>
    <row r="22" spans="2:8" ht="12.75">
      <c r="B22" s="37"/>
      <c r="C22" s="37"/>
      <c r="D22" s="37"/>
      <c r="E22" s="37"/>
      <c r="F22" s="37"/>
      <c r="G22" s="37"/>
      <c r="H22" s="37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6.140625" style="36" customWidth="1"/>
    <col min="2" max="16384" width="11.421875" style="36" customWidth="1"/>
  </cols>
  <sheetData>
    <row r="1" spans="1:9" ht="18">
      <c r="A1" s="1" t="s">
        <v>147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4"/>
      <c r="C2" s="19"/>
      <c r="D2" s="19"/>
      <c r="E2" s="19"/>
      <c r="F2" s="19"/>
      <c r="G2" s="19"/>
      <c r="H2" s="19"/>
      <c r="I2" s="19"/>
    </row>
    <row r="3" spans="1:9" ht="18">
      <c r="A3" s="35" t="s">
        <v>121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5" t="s">
        <v>148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57"/>
      <c r="B8" s="59"/>
      <c r="C8" s="59"/>
      <c r="D8" s="59"/>
      <c r="E8" s="3" t="s">
        <v>150</v>
      </c>
      <c r="F8" s="3"/>
      <c r="G8" s="3"/>
      <c r="H8" s="3"/>
      <c r="I8" s="3"/>
    </row>
    <row r="9" spans="1:9" ht="25.5">
      <c r="A9" s="33"/>
      <c r="B9" s="60" t="s">
        <v>151</v>
      </c>
      <c r="C9" s="60" t="s">
        <v>152</v>
      </c>
      <c r="D9" s="60" t="s">
        <v>153</v>
      </c>
      <c r="E9" s="55" t="s">
        <v>3</v>
      </c>
      <c r="F9" s="55" t="s">
        <v>4</v>
      </c>
      <c r="G9" s="58" t="s">
        <v>5</v>
      </c>
      <c r="H9" s="58" t="s">
        <v>108</v>
      </c>
      <c r="I9" s="56" t="s">
        <v>109</v>
      </c>
    </row>
    <row r="10" spans="1:9" ht="12.75">
      <c r="A10" s="4" t="s">
        <v>6</v>
      </c>
      <c r="B10" s="71">
        <v>1804729</v>
      </c>
      <c r="C10" s="71">
        <v>1806912</v>
      </c>
      <c r="D10" s="71">
        <v>1808489</v>
      </c>
      <c r="E10" s="71">
        <v>1804729</v>
      </c>
      <c r="F10" s="71">
        <v>884361</v>
      </c>
      <c r="G10" s="71">
        <v>920368</v>
      </c>
      <c r="H10" s="71">
        <v>1555058</v>
      </c>
      <c r="I10" s="71">
        <v>249671</v>
      </c>
    </row>
    <row r="11" spans="1:9" ht="12.75">
      <c r="A11" s="4" t="s">
        <v>7</v>
      </c>
      <c r="B11" s="84">
        <v>1622</v>
      </c>
      <c r="C11" s="71">
        <v>1290</v>
      </c>
      <c r="D11" s="71">
        <v>1521</v>
      </c>
      <c r="E11" s="32">
        <v>4433</v>
      </c>
      <c r="F11" s="32">
        <v>2313</v>
      </c>
      <c r="G11" s="32">
        <v>2120</v>
      </c>
      <c r="H11" s="71">
        <v>4140</v>
      </c>
      <c r="I11" s="71">
        <v>293</v>
      </c>
    </row>
    <row r="12" spans="1:9" ht="12.75">
      <c r="A12" s="4" t="s">
        <v>8</v>
      </c>
      <c r="B12" s="71">
        <v>1336</v>
      </c>
      <c r="C12" s="71">
        <v>1340</v>
      </c>
      <c r="D12" s="71">
        <v>1278</v>
      </c>
      <c r="E12" s="74">
        <v>3954</v>
      </c>
      <c r="F12" s="32">
        <v>1831</v>
      </c>
      <c r="G12" s="32">
        <v>2123</v>
      </c>
      <c r="H12" s="71">
        <v>3795</v>
      </c>
      <c r="I12" s="71">
        <v>159</v>
      </c>
    </row>
    <row r="13" spans="1:9" ht="12.75">
      <c r="A13" s="4" t="s">
        <v>9</v>
      </c>
      <c r="B13" s="82">
        <v>286</v>
      </c>
      <c r="C13" s="82">
        <v>-50</v>
      </c>
      <c r="D13" s="82">
        <v>243</v>
      </c>
      <c r="E13" s="82">
        <v>479</v>
      </c>
      <c r="F13" s="82">
        <v>482</v>
      </c>
      <c r="G13" s="82">
        <v>-3</v>
      </c>
      <c r="H13" s="82">
        <v>345</v>
      </c>
      <c r="I13" s="82">
        <v>134</v>
      </c>
    </row>
    <row r="14" spans="1:9" ht="12.75">
      <c r="A14" s="4" t="s">
        <v>10</v>
      </c>
      <c r="B14" s="71">
        <v>9376</v>
      </c>
      <c r="C14" s="71">
        <v>9513</v>
      </c>
      <c r="D14" s="71">
        <v>8911</v>
      </c>
      <c r="E14" s="71">
        <v>27800</v>
      </c>
      <c r="F14" s="71">
        <v>14632</v>
      </c>
      <c r="G14" s="72">
        <v>13168</v>
      </c>
      <c r="H14" s="88">
        <v>17043</v>
      </c>
      <c r="I14" s="72">
        <v>10757</v>
      </c>
    </row>
    <row r="15" spans="1:9" ht="12.75">
      <c r="A15" s="4" t="s">
        <v>11</v>
      </c>
      <c r="B15" s="71">
        <v>7480</v>
      </c>
      <c r="C15" s="71">
        <v>7893</v>
      </c>
      <c r="D15" s="71">
        <v>6951</v>
      </c>
      <c r="E15" s="72">
        <v>22324</v>
      </c>
      <c r="F15" s="72">
        <v>11799</v>
      </c>
      <c r="G15" s="72">
        <v>10525</v>
      </c>
      <c r="H15" s="88">
        <v>15518</v>
      </c>
      <c r="I15" s="72">
        <v>6806</v>
      </c>
    </row>
    <row r="16" spans="1:9" ht="12.75">
      <c r="A16" s="4" t="s">
        <v>9</v>
      </c>
      <c r="B16" s="82">
        <v>1896</v>
      </c>
      <c r="C16" s="82">
        <v>1620</v>
      </c>
      <c r="D16" s="82">
        <v>1960</v>
      </c>
      <c r="E16" s="82">
        <v>5476</v>
      </c>
      <c r="F16" s="82">
        <v>2833</v>
      </c>
      <c r="G16" s="82">
        <v>2643</v>
      </c>
      <c r="H16" s="82">
        <v>1525</v>
      </c>
      <c r="I16" s="82">
        <v>3951</v>
      </c>
    </row>
    <row r="17" spans="1:9" ht="12.75">
      <c r="A17" s="4" t="s">
        <v>124</v>
      </c>
      <c r="B17" s="71">
        <v>1</v>
      </c>
      <c r="C17" s="71">
        <v>7</v>
      </c>
      <c r="D17" s="71">
        <v>6</v>
      </c>
      <c r="E17" s="32">
        <v>14</v>
      </c>
      <c r="F17" s="73">
        <v>9</v>
      </c>
      <c r="G17" s="32">
        <v>5</v>
      </c>
      <c r="H17" s="32">
        <v>1402</v>
      </c>
      <c r="I17" s="32">
        <v>-1388</v>
      </c>
    </row>
    <row r="18" spans="1:9" ht="12.75">
      <c r="A18" s="4" t="s">
        <v>12</v>
      </c>
      <c r="B18" s="82">
        <v>2183</v>
      </c>
      <c r="C18" s="82">
        <v>1577</v>
      </c>
      <c r="D18" s="82">
        <v>2209</v>
      </c>
      <c r="E18" s="82">
        <v>5969</v>
      </c>
      <c r="F18" s="82">
        <v>3324</v>
      </c>
      <c r="G18" s="82">
        <v>2645</v>
      </c>
      <c r="H18" s="83">
        <v>3272</v>
      </c>
      <c r="I18" s="83">
        <v>2697</v>
      </c>
    </row>
    <row r="19" spans="1:9" ht="12.75">
      <c r="A19" s="4" t="s">
        <v>13</v>
      </c>
      <c r="B19" s="82">
        <v>1806912</v>
      </c>
      <c r="C19" s="82">
        <v>1808489</v>
      </c>
      <c r="D19" s="82">
        <v>1810698</v>
      </c>
      <c r="E19" s="82">
        <v>1810698</v>
      </c>
      <c r="F19" s="82">
        <v>887685</v>
      </c>
      <c r="G19" s="82">
        <v>923013</v>
      </c>
      <c r="H19" s="82">
        <v>1558330</v>
      </c>
      <c r="I19" s="82">
        <v>252368</v>
      </c>
    </row>
    <row r="20" spans="1:9" ht="12.75">
      <c r="A20" s="33"/>
      <c r="B20" s="5"/>
      <c r="C20" s="5"/>
      <c r="D20" s="5"/>
      <c r="E20" s="5"/>
      <c r="F20" s="5"/>
      <c r="G20" s="5"/>
      <c r="H20" s="5"/>
      <c r="I20" s="5"/>
    </row>
    <row r="21" spans="1:9" ht="12.75">
      <c r="A21" s="54" t="s">
        <v>14</v>
      </c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54" t="s">
        <v>123</v>
      </c>
      <c r="B22" s="22"/>
      <c r="C22" s="22"/>
      <c r="D22" s="22"/>
      <c r="E22" s="22"/>
      <c r="F22" s="22"/>
      <c r="G22" s="22"/>
      <c r="H22" s="22"/>
      <c r="I22" s="22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B23" sqref="B23"/>
    </sheetView>
  </sheetViews>
  <sheetFormatPr defaultColWidth="11.57421875" defaultRowHeight="12.75"/>
  <cols>
    <col min="1" max="1" width="22.57421875" style="36" customWidth="1"/>
    <col min="2" max="5" width="14.421875" style="36" customWidth="1"/>
    <col min="6" max="6" width="12.140625" style="36" customWidth="1"/>
    <col min="7" max="7" width="13.7109375" style="36" bestFit="1" customWidth="1"/>
    <col min="8" max="16384" width="11.57421875" style="36" customWidth="1"/>
  </cols>
  <sheetData>
    <row r="1" spans="1:6" ht="18">
      <c r="A1" s="6" t="s">
        <v>147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154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67" t="s">
        <v>118</v>
      </c>
      <c r="B6" s="16" t="s">
        <v>16</v>
      </c>
      <c r="C6" s="16" t="s">
        <v>17</v>
      </c>
      <c r="D6" s="16" t="s">
        <v>18</v>
      </c>
      <c r="E6" s="13" t="s">
        <v>155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110</v>
      </c>
      <c r="B8" s="76">
        <v>296335</v>
      </c>
      <c r="C8" s="125">
        <v>156863</v>
      </c>
      <c r="D8" s="125">
        <v>139472</v>
      </c>
      <c r="E8" s="126">
        <v>2133</v>
      </c>
      <c r="F8" s="78">
        <v>0.7250120665393165</v>
      </c>
      <c r="G8" s="99"/>
    </row>
    <row r="9" spans="1:7" ht="12.75">
      <c r="A9" s="12" t="s">
        <v>111</v>
      </c>
      <c r="B9" s="76">
        <v>264013</v>
      </c>
      <c r="C9" s="125">
        <v>129270</v>
      </c>
      <c r="D9" s="125">
        <v>134743</v>
      </c>
      <c r="E9" s="126">
        <v>2948</v>
      </c>
      <c r="F9" s="78">
        <v>1.1292206921647865</v>
      </c>
      <c r="G9" s="99"/>
    </row>
    <row r="10" spans="1:7" ht="12.75">
      <c r="A10" s="12" t="s">
        <v>112</v>
      </c>
      <c r="B10" s="76">
        <v>258778</v>
      </c>
      <c r="C10" s="125">
        <v>122943</v>
      </c>
      <c r="D10" s="125">
        <v>135835</v>
      </c>
      <c r="E10" s="126">
        <v>1995</v>
      </c>
      <c r="F10" s="78">
        <v>0.7769205905375356</v>
      </c>
      <c r="G10" s="99"/>
    </row>
    <row r="11" spans="1:7" ht="12.75">
      <c r="A11" s="12" t="s">
        <v>113</v>
      </c>
      <c r="B11" s="76">
        <v>296712</v>
      </c>
      <c r="C11" s="125">
        <v>141412</v>
      </c>
      <c r="D11" s="125">
        <v>155300</v>
      </c>
      <c r="E11" s="126">
        <v>3050</v>
      </c>
      <c r="F11" s="78">
        <v>1.0386090130830683</v>
      </c>
      <c r="G11" s="99"/>
    </row>
    <row r="12" spans="1:7" ht="12.75">
      <c r="A12" s="12" t="s">
        <v>114</v>
      </c>
      <c r="B12" s="76">
        <v>418530</v>
      </c>
      <c r="C12" s="125">
        <v>200954</v>
      </c>
      <c r="D12" s="125">
        <v>217576</v>
      </c>
      <c r="E12" s="126">
        <v>2796</v>
      </c>
      <c r="F12" s="78">
        <v>0.672545425680844</v>
      </c>
      <c r="G12" s="99"/>
    </row>
    <row r="13" spans="1:7" ht="12.75">
      <c r="A13" s="12" t="s">
        <v>115</v>
      </c>
      <c r="B13" s="76">
        <v>122146</v>
      </c>
      <c r="C13" s="125">
        <v>59562</v>
      </c>
      <c r="D13" s="125">
        <v>62584</v>
      </c>
      <c r="E13" s="126">
        <v>551</v>
      </c>
      <c r="F13" s="78">
        <v>0.4531436325506805</v>
      </c>
      <c r="G13" s="99"/>
    </row>
    <row r="14" spans="1:7" ht="12.75">
      <c r="A14" s="12" t="s">
        <v>116</v>
      </c>
      <c r="B14" s="76">
        <v>154184</v>
      </c>
      <c r="C14" s="125">
        <v>76681</v>
      </c>
      <c r="D14" s="125">
        <v>77503</v>
      </c>
      <c r="E14" s="126">
        <v>1148</v>
      </c>
      <c r="F14" s="78">
        <v>0.7501502914346951</v>
      </c>
      <c r="G14" s="99"/>
    </row>
    <row r="15" spans="1:7" ht="12.75">
      <c r="A15" s="17" t="s">
        <v>117</v>
      </c>
      <c r="B15" s="77">
        <v>1810698</v>
      </c>
      <c r="C15" s="100">
        <v>887685</v>
      </c>
      <c r="D15" s="100">
        <v>923013</v>
      </c>
      <c r="E15" s="100">
        <v>14621</v>
      </c>
      <c r="F15" s="79">
        <v>0.8140519587968668</v>
      </c>
      <c r="G15" s="99"/>
    </row>
    <row r="16" s="92" customFormat="1" ht="12.75">
      <c r="G16" s="93"/>
    </row>
    <row r="17" ht="12.75">
      <c r="E17" s="90"/>
    </row>
    <row r="18" ht="12.75">
      <c r="E18" s="90"/>
    </row>
    <row r="19" ht="12.75">
      <c r="E19" s="90"/>
    </row>
    <row r="20" ht="12.75">
      <c r="E20" s="90"/>
    </row>
    <row r="21" ht="12.75">
      <c r="E21" s="90"/>
    </row>
    <row r="22" ht="12.75">
      <c r="E22" s="90"/>
    </row>
    <row r="23" ht="12.75">
      <c r="E23" s="91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57421875" style="36" bestFit="1" customWidth="1"/>
    <col min="2" max="16384" width="11.421875" style="36" customWidth="1"/>
  </cols>
  <sheetData>
    <row r="1" spans="1:9" ht="18">
      <c r="A1" s="1" t="s">
        <v>147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4"/>
      <c r="C2" s="19"/>
      <c r="D2" s="19"/>
      <c r="E2" s="19"/>
      <c r="F2" s="19"/>
      <c r="G2" s="19"/>
      <c r="H2" s="19"/>
      <c r="I2" s="19"/>
    </row>
    <row r="3" spans="1:9" ht="18" customHeight="1">
      <c r="A3" s="35" t="s">
        <v>120</v>
      </c>
      <c r="B3" s="35"/>
      <c r="C3" s="35"/>
      <c r="D3" s="35"/>
      <c r="E3" s="35"/>
      <c r="F3" s="35"/>
      <c r="G3" s="35"/>
      <c r="H3" s="35"/>
      <c r="I3" s="35"/>
    </row>
    <row r="4" spans="1:9" ht="18">
      <c r="A4" s="61" t="s">
        <v>148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57"/>
      <c r="B8" s="59"/>
      <c r="C8" s="59"/>
      <c r="D8" s="59"/>
      <c r="E8" s="124" t="s">
        <v>144</v>
      </c>
      <c r="F8" s="3"/>
      <c r="G8" s="3"/>
      <c r="H8" s="3"/>
      <c r="I8" s="3"/>
    </row>
    <row r="9" spans="1:9" ht="25.5">
      <c r="A9" s="33"/>
      <c r="B9" s="60" t="s">
        <v>151</v>
      </c>
      <c r="C9" s="60" t="s">
        <v>152</v>
      </c>
      <c r="D9" s="60" t="s">
        <v>153</v>
      </c>
      <c r="E9" s="55" t="s">
        <v>3</v>
      </c>
      <c r="F9" s="55" t="s">
        <v>4</v>
      </c>
      <c r="G9" s="58" t="s">
        <v>5</v>
      </c>
      <c r="H9" s="58" t="s">
        <v>108</v>
      </c>
      <c r="I9" s="56" t="s">
        <v>109</v>
      </c>
    </row>
    <row r="10" spans="1:9" ht="12.75">
      <c r="A10" s="4" t="s">
        <v>6</v>
      </c>
      <c r="B10" s="32">
        <v>2838954</v>
      </c>
      <c r="C10" s="32">
        <v>2840047</v>
      </c>
      <c r="D10" s="32">
        <v>2840804</v>
      </c>
      <c r="E10" s="90">
        <v>2838954</v>
      </c>
      <c r="F10" s="32">
        <v>1393513</v>
      </c>
      <c r="G10" s="32">
        <v>1445441</v>
      </c>
      <c r="H10" s="32">
        <v>2686790</v>
      </c>
      <c r="I10" s="32">
        <v>152164</v>
      </c>
    </row>
    <row r="11" spans="1:10" ht="12.75">
      <c r="A11" s="4" t="s">
        <v>7</v>
      </c>
      <c r="B11" s="32">
        <v>1980</v>
      </c>
      <c r="C11" s="32">
        <v>2038</v>
      </c>
      <c r="D11" s="32">
        <v>1775</v>
      </c>
      <c r="E11" s="90">
        <v>5793</v>
      </c>
      <c r="F11" s="32">
        <v>3040</v>
      </c>
      <c r="G11" s="32">
        <v>2753</v>
      </c>
      <c r="H11" s="32">
        <v>5640</v>
      </c>
      <c r="I11" s="32">
        <v>153</v>
      </c>
      <c r="J11" s="62"/>
    </row>
    <row r="12" spans="1:10" ht="12.75">
      <c r="A12" s="4" t="s">
        <v>8</v>
      </c>
      <c r="B12" s="32">
        <v>2474</v>
      </c>
      <c r="C12" s="32">
        <v>2571</v>
      </c>
      <c r="D12" s="32">
        <v>2246</v>
      </c>
      <c r="E12" s="90">
        <v>7291</v>
      </c>
      <c r="F12" s="32">
        <v>3404</v>
      </c>
      <c r="G12" s="32">
        <v>3887</v>
      </c>
      <c r="H12" s="32">
        <v>7181</v>
      </c>
      <c r="I12" s="32">
        <v>110</v>
      </c>
      <c r="J12" s="62"/>
    </row>
    <row r="13" spans="1:9" ht="12.75">
      <c r="A13" s="4" t="s">
        <v>9</v>
      </c>
      <c r="B13" s="75">
        <v>-494</v>
      </c>
      <c r="C13" s="75">
        <v>-533</v>
      </c>
      <c r="D13" s="75">
        <v>-471</v>
      </c>
      <c r="E13" s="75">
        <v>-1498</v>
      </c>
      <c r="F13" s="75">
        <v>-364</v>
      </c>
      <c r="G13" s="75">
        <v>-1134</v>
      </c>
      <c r="H13" s="75">
        <v>-1541</v>
      </c>
      <c r="I13" s="75">
        <v>43</v>
      </c>
    </row>
    <row r="14" spans="1:9" ht="12.75">
      <c r="A14" s="4" t="s">
        <v>10</v>
      </c>
      <c r="B14" s="74">
        <v>8559</v>
      </c>
      <c r="C14" s="74">
        <v>8172</v>
      </c>
      <c r="D14" s="74">
        <v>7417</v>
      </c>
      <c r="E14" s="90">
        <v>24148</v>
      </c>
      <c r="F14" s="74">
        <v>12283</v>
      </c>
      <c r="G14" s="74">
        <v>11865</v>
      </c>
      <c r="H14" s="88">
        <v>17346</v>
      </c>
      <c r="I14" s="88">
        <v>6802</v>
      </c>
    </row>
    <row r="15" spans="1:9" ht="12.75">
      <c r="A15" s="4" t="s">
        <v>11</v>
      </c>
      <c r="B15" s="74">
        <v>6975</v>
      </c>
      <c r="C15" s="74">
        <v>6888</v>
      </c>
      <c r="D15" s="74">
        <v>6257</v>
      </c>
      <c r="E15" s="90">
        <v>20120</v>
      </c>
      <c r="F15" s="74">
        <v>10249</v>
      </c>
      <c r="G15" s="74">
        <v>9871</v>
      </c>
      <c r="H15" s="88">
        <v>16334</v>
      </c>
      <c r="I15" s="88">
        <v>3786</v>
      </c>
    </row>
    <row r="16" spans="1:9" ht="12.75">
      <c r="A16" s="4" t="s">
        <v>9</v>
      </c>
      <c r="B16" s="75">
        <v>1584</v>
      </c>
      <c r="C16" s="75">
        <v>1284</v>
      </c>
      <c r="D16" s="75">
        <v>1160</v>
      </c>
      <c r="E16" s="75">
        <v>4028</v>
      </c>
      <c r="F16" s="75">
        <v>2034</v>
      </c>
      <c r="G16" s="75">
        <v>1994</v>
      </c>
      <c r="H16" s="75">
        <v>1012</v>
      </c>
      <c r="I16" s="75">
        <v>3016</v>
      </c>
    </row>
    <row r="17" spans="1:9" ht="12.75">
      <c r="A17" s="4" t="s">
        <v>124</v>
      </c>
      <c r="B17" s="32">
        <v>3</v>
      </c>
      <c r="C17" s="73">
        <v>6</v>
      </c>
      <c r="D17" s="73">
        <v>-4</v>
      </c>
      <c r="E17" s="90">
        <v>5</v>
      </c>
      <c r="F17" s="73">
        <v>3</v>
      </c>
      <c r="G17" s="32">
        <v>2</v>
      </c>
      <c r="H17" s="32">
        <v>920</v>
      </c>
      <c r="I17" s="32">
        <v>-915</v>
      </c>
    </row>
    <row r="18" spans="1:10" ht="12.75">
      <c r="A18" s="4" t="s">
        <v>12</v>
      </c>
      <c r="B18" s="75">
        <v>1093</v>
      </c>
      <c r="C18" s="75">
        <v>757</v>
      </c>
      <c r="D18" s="75">
        <v>685</v>
      </c>
      <c r="E18" s="75">
        <v>2535</v>
      </c>
      <c r="F18" s="75">
        <v>1673</v>
      </c>
      <c r="G18" s="75">
        <v>862</v>
      </c>
      <c r="H18" s="75">
        <v>391</v>
      </c>
      <c r="I18" s="75">
        <v>2144</v>
      </c>
      <c r="J18" s="62"/>
    </row>
    <row r="19" spans="1:9" ht="12.75">
      <c r="A19" s="4" t="s">
        <v>13</v>
      </c>
      <c r="B19" s="75">
        <v>2840047</v>
      </c>
      <c r="C19" s="75">
        <v>2840804</v>
      </c>
      <c r="D19" s="75">
        <v>2841489</v>
      </c>
      <c r="E19" s="75">
        <v>2841489</v>
      </c>
      <c r="F19" s="75">
        <v>1395186</v>
      </c>
      <c r="G19" s="75">
        <v>1446303</v>
      </c>
      <c r="H19" s="75">
        <v>2687181</v>
      </c>
      <c r="I19" s="75">
        <v>154308</v>
      </c>
    </row>
    <row r="20" spans="1:9" ht="12.75">
      <c r="A20" s="94"/>
      <c r="B20" s="95"/>
      <c r="C20" s="95"/>
      <c r="D20" s="95"/>
      <c r="E20" s="95"/>
      <c r="F20" s="95"/>
      <c r="G20" s="95"/>
      <c r="H20" s="95"/>
      <c r="I20" s="95"/>
    </row>
    <row r="21" spans="1:9" ht="12.75">
      <c r="A21" s="96" t="s">
        <v>14</v>
      </c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6" t="s">
        <v>123</v>
      </c>
      <c r="B22" s="97"/>
      <c r="C22" s="97"/>
      <c r="D22" s="97"/>
      <c r="E22" s="97"/>
      <c r="F22" s="97"/>
      <c r="G22" s="97"/>
      <c r="H22" s="97"/>
      <c r="I22" s="97"/>
    </row>
    <row r="23" ht="12.75">
      <c r="E23" s="91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8.57421875" style="36" customWidth="1"/>
    <col min="2" max="5" width="15.7109375" style="36" customWidth="1"/>
    <col min="6" max="6" width="11.8515625" style="36" customWidth="1"/>
    <col min="7" max="16384" width="11.57421875" style="36" customWidth="1"/>
  </cols>
  <sheetData>
    <row r="1" spans="1:6" ht="18">
      <c r="A1" s="103" t="s">
        <v>142</v>
      </c>
      <c r="B1" s="81"/>
      <c r="C1" s="80"/>
      <c r="D1" s="80"/>
      <c r="E1" s="80"/>
      <c r="F1" s="80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102" t="s">
        <v>146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04" t="s">
        <v>145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22</v>
      </c>
      <c r="B8" s="76">
        <v>89656</v>
      </c>
      <c r="C8" s="127">
        <v>44289</v>
      </c>
      <c r="D8" s="127">
        <v>45367</v>
      </c>
      <c r="E8" s="128">
        <v>658</v>
      </c>
      <c r="F8" s="78">
        <v>0.7393424571338681</v>
      </c>
      <c r="G8" s="101"/>
    </row>
    <row r="9" spans="1:7" ht="12.75">
      <c r="A9" s="12" t="s">
        <v>23</v>
      </c>
      <c r="B9" s="76">
        <v>242726</v>
      </c>
      <c r="C9" s="127">
        <v>119312</v>
      </c>
      <c r="D9" s="127">
        <v>123414</v>
      </c>
      <c r="E9" s="128">
        <v>2158</v>
      </c>
      <c r="F9" s="78">
        <v>0.8970436633301188</v>
      </c>
      <c r="G9" s="101"/>
    </row>
    <row r="10" spans="1:7" ht="12.75">
      <c r="A10" s="12" t="s">
        <v>24</v>
      </c>
      <c r="B10" s="76">
        <v>211305</v>
      </c>
      <c r="C10" s="127">
        <v>100941</v>
      </c>
      <c r="D10" s="127">
        <v>110364</v>
      </c>
      <c r="E10" s="128">
        <v>665</v>
      </c>
      <c r="F10" s="78">
        <v>0.3157045195594379</v>
      </c>
      <c r="G10" s="101"/>
    </row>
    <row r="11" spans="1:7" ht="12.75">
      <c r="A11" s="12" t="s">
        <v>25</v>
      </c>
      <c r="B11" s="76">
        <v>77056</v>
      </c>
      <c r="C11" s="127">
        <v>38022</v>
      </c>
      <c r="D11" s="127">
        <v>39034</v>
      </c>
      <c r="E11" s="128">
        <v>134</v>
      </c>
      <c r="F11" s="78">
        <v>0.17420243883414369</v>
      </c>
      <c r="G11" s="101"/>
    </row>
    <row r="12" spans="1:7" ht="12.75">
      <c r="A12" s="12" t="s">
        <v>26</v>
      </c>
      <c r="B12" s="76">
        <v>133827</v>
      </c>
      <c r="C12" s="127">
        <v>66029</v>
      </c>
      <c r="D12" s="127">
        <v>67798</v>
      </c>
      <c r="E12" s="128">
        <v>-684</v>
      </c>
      <c r="F12" s="78">
        <v>-0.5085085978098446</v>
      </c>
      <c r="G12" s="101"/>
    </row>
    <row r="13" spans="1:7" ht="12.75">
      <c r="A13" s="12" t="s">
        <v>27</v>
      </c>
      <c r="B13" s="76">
        <v>187974</v>
      </c>
      <c r="C13" s="127">
        <v>92070</v>
      </c>
      <c r="D13" s="127">
        <v>95904</v>
      </c>
      <c r="E13" s="128">
        <v>587</v>
      </c>
      <c r="F13" s="78">
        <v>0.3132554552877201</v>
      </c>
      <c r="G13" s="101"/>
    </row>
    <row r="14" spans="1:7" ht="12.75">
      <c r="A14" s="12" t="s">
        <v>28</v>
      </c>
      <c r="B14" s="76">
        <v>164628</v>
      </c>
      <c r="C14" s="127">
        <v>80732</v>
      </c>
      <c r="D14" s="127">
        <v>83896</v>
      </c>
      <c r="E14" s="128">
        <v>-991</v>
      </c>
      <c r="F14" s="78">
        <v>-0.598361299126308</v>
      </c>
      <c r="G14" s="101"/>
    </row>
    <row r="15" spans="1:7" ht="12.75">
      <c r="A15" s="12" t="s">
        <v>29</v>
      </c>
      <c r="B15" s="76">
        <v>204242</v>
      </c>
      <c r="C15" s="127">
        <v>99030</v>
      </c>
      <c r="D15" s="127">
        <v>105212</v>
      </c>
      <c r="E15" s="128">
        <v>-142</v>
      </c>
      <c r="F15" s="78">
        <v>-0.06947706278377955</v>
      </c>
      <c r="G15" s="101"/>
    </row>
    <row r="16" spans="1:7" ht="12.75">
      <c r="A16" s="12" t="s">
        <v>30</v>
      </c>
      <c r="B16" s="76">
        <v>306298</v>
      </c>
      <c r="C16" s="127">
        <v>150724</v>
      </c>
      <c r="D16" s="127">
        <v>155574</v>
      </c>
      <c r="E16" s="128">
        <v>1492</v>
      </c>
      <c r="F16" s="78">
        <v>0.4894916766730314</v>
      </c>
      <c r="G16" s="101"/>
    </row>
    <row r="17" spans="1:7" ht="12.75">
      <c r="A17" s="12" t="s">
        <v>31</v>
      </c>
      <c r="B17" s="76">
        <v>133151</v>
      </c>
      <c r="C17" s="127">
        <v>66761</v>
      </c>
      <c r="D17" s="127">
        <v>66390</v>
      </c>
      <c r="E17" s="128">
        <v>-526</v>
      </c>
      <c r="F17" s="78">
        <v>-0.3934857903753076</v>
      </c>
      <c r="G17" s="101"/>
    </row>
    <row r="18" spans="1:7" ht="12.75">
      <c r="A18" s="12" t="s">
        <v>32</v>
      </c>
      <c r="B18" s="76">
        <v>268563</v>
      </c>
      <c r="C18" s="127">
        <v>132249</v>
      </c>
      <c r="D18" s="127">
        <v>136314</v>
      </c>
      <c r="E18" s="128">
        <v>-861</v>
      </c>
      <c r="F18" s="78">
        <v>-0.3195706395866738</v>
      </c>
      <c r="G18" s="101"/>
    </row>
    <row r="19" spans="1:7" ht="12.75">
      <c r="A19" s="12" t="s">
        <v>33</v>
      </c>
      <c r="B19" s="76">
        <v>196699</v>
      </c>
      <c r="C19" s="127">
        <v>97837</v>
      </c>
      <c r="D19" s="127">
        <v>98862</v>
      </c>
      <c r="E19" s="128">
        <v>-876</v>
      </c>
      <c r="F19" s="78">
        <v>-0.44337593318992785</v>
      </c>
      <c r="G19" s="101"/>
    </row>
    <row r="20" spans="1:7" ht="12.75">
      <c r="A20" s="12" t="s">
        <v>34</v>
      </c>
      <c r="B20" s="76">
        <v>260870</v>
      </c>
      <c r="C20" s="127">
        <v>128334</v>
      </c>
      <c r="D20" s="127">
        <v>132536</v>
      </c>
      <c r="E20" s="128">
        <v>951</v>
      </c>
      <c r="F20" s="78">
        <v>0.36588321746390223</v>
      </c>
      <c r="G20" s="101"/>
    </row>
    <row r="21" spans="1:7" ht="12.75">
      <c r="A21" s="12" t="s">
        <v>35</v>
      </c>
      <c r="B21" s="76">
        <v>132107</v>
      </c>
      <c r="C21" s="127">
        <v>65561</v>
      </c>
      <c r="D21" s="127">
        <v>66546</v>
      </c>
      <c r="E21" s="128">
        <v>-431</v>
      </c>
      <c r="F21" s="78">
        <v>-0.325189756899908</v>
      </c>
      <c r="G21" s="101"/>
    </row>
    <row r="22" spans="1:7" ht="12.75">
      <c r="A22" s="12" t="s">
        <v>36</v>
      </c>
      <c r="B22" s="76">
        <v>232387</v>
      </c>
      <c r="C22" s="127">
        <v>113295</v>
      </c>
      <c r="D22" s="127">
        <v>119092</v>
      </c>
      <c r="E22" s="128">
        <v>1617</v>
      </c>
      <c r="F22" s="78">
        <v>0.7006976643411189</v>
      </c>
      <c r="G22" s="101"/>
    </row>
    <row r="23" spans="1:9" ht="12.75">
      <c r="A23" s="68" t="s">
        <v>119</v>
      </c>
      <c r="B23" s="77">
        <v>2841489</v>
      </c>
      <c r="C23" s="100">
        <v>1395186</v>
      </c>
      <c r="D23" s="100">
        <v>1446303</v>
      </c>
      <c r="E23" s="123">
        <v>3751</v>
      </c>
      <c r="F23" s="79">
        <v>0.13218274555297213</v>
      </c>
      <c r="G23" s="130"/>
      <c r="I23" s="129"/>
    </row>
    <row r="24" spans="1:6" ht="12.75">
      <c r="A24" s="6"/>
      <c r="B24" s="6"/>
      <c r="C24" s="6"/>
      <c r="D24" s="6"/>
      <c r="E24" s="6"/>
      <c r="F24" s="6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2/12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3" t="s">
        <v>45</v>
      </c>
      <c r="G3" s="27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27" t="s">
        <v>45</v>
      </c>
    </row>
    <row r="5" spans="1:7" ht="12.75">
      <c r="A5" s="23" t="s">
        <v>45</v>
      </c>
      <c r="B5" s="24" t="s">
        <v>40</v>
      </c>
      <c r="C5" s="24" t="s">
        <v>41</v>
      </c>
      <c r="D5" s="24" t="s">
        <v>42</v>
      </c>
      <c r="E5" s="24" t="s">
        <v>43</v>
      </c>
      <c r="F5" s="24" t="s">
        <v>44</v>
      </c>
      <c r="G5" s="28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31.09.2011</v>
      </c>
      <c r="F6" s="14"/>
      <c r="G6" s="28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3" t="s">
        <v>45</v>
      </c>
      <c r="B8" s="24" t="s">
        <v>40</v>
      </c>
      <c r="C8" s="24" t="s">
        <v>41</v>
      </c>
      <c r="D8" s="24" t="s">
        <v>42</v>
      </c>
      <c r="E8" s="24" t="s">
        <v>43</v>
      </c>
      <c r="F8" s="24" t="s">
        <v>44</v>
      </c>
      <c r="G8" s="27" t="s">
        <v>41</v>
      </c>
    </row>
    <row r="9" spans="1:7" ht="12.75">
      <c r="A9" s="12" t="str">
        <f>'AI1vj Tab4'!A8</f>
        <v>FLENSBURG</v>
      </c>
      <c r="B9" s="29" t="str">
        <f>IF(ISBLANK('AI1vj Tab4'!B8)," ",TEXT('AI1vj Tab4'!B8,"# ##0"))</f>
        <v>89 656</v>
      </c>
      <c r="C9" s="29" t="str">
        <f>IF(ISBLANK('AI1vj Tab4'!C8)," ",TEXT('AI1vj Tab4'!C8,"# ##0"))</f>
        <v>44 289</v>
      </c>
      <c r="D9" s="29" t="str">
        <f>IF(ISBLANK('AI1vj Tab4'!D8)," ",TEXT('AI1vj Tab4'!D8,"# ##0"))</f>
        <v>45 367</v>
      </c>
      <c r="E9" s="29" t="str">
        <f>IF(ISBLANK('AI1vj Tab4'!E8)," ",TEXT('AI1vj Tab4'!E8,"+ # ##0;- # ##0"))</f>
        <v>+ 658</v>
      </c>
      <c r="F9" s="29" t="str">
        <f>IF(ISBLANK('AI1vj Tab4'!F8)," ",TEXT('AI1vj Tab4'!F8,"0,0;- 0,0"))</f>
        <v>0,7</v>
      </c>
      <c r="G9" s="27" t="s">
        <v>41</v>
      </c>
    </row>
    <row r="10" spans="1:7" ht="12.75">
      <c r="A10" s="12" t="str">
        <f>'AI1vj Tab4'!A9</f>
        <v>KIEL</v>
      </c>
      <c r="B10" s="29" t="str">
        <f>IF(ISBLANK('AI1vj Tab4'!B9)," ",TEXT('AI1vj Tab4'!B9,"# ##0"))</f>
        <v>242 726</v>
      </c>
      <c r="C10" s="29" t="str">
        <f>IF(ISBLANK('AI1vj Tab4'!C9)," ",TEXT('AI1vj Tab4'!C9,"# ##0"))</f>
        <v>119 312</v>
      </c>
      <c r="D10" s="29" t="str">
        <f>IF(ISBLANK('AI1vj Tab4'!D9)," ",TEXT('AI1vj Tab4'!D9,"# ##0"))</f>
        <v>123 414</v>
      </c>
      <c r="E10" s="29" t="str">
        <f>IF(ISBLANK('AI1vj Tab4'!E9)," ",TEXT('AI1vj Tab4'!E9,"+ # ##0;- # ##0"))</f>
        <v>+ 2 158</v>
      </c>
      <c r="F10" s="29" t="str">
        <f>IF(ISBLANK('AI1vj Tab4'!F9)," ",TEXT('AI1vj Tab4'!F9,"0,0;- 0,0"))</f>
        <v>0,9</v>
      </c>
      <c r="G10" s="27" t="s">
        <v>41</v>
      </c>
    </row>
    <row r="11" spans="1:7" ht="12.75">
      <c r="A11" s="12" t="str">
        <f>'AI1vj Tab4'!A10</f>
        <v>LÜBECK</v>
      </c>
      <c r="B11" s="29" t="str">
        <f>IF(ISBLANK('AI1vj Tab4'!B10)," ",TEXT('AI1vj Tab4'!B10,"# ##0"))</f>
        <v>211 305</v>
      </c>
      <c r="C11" s="29" t="str">
        <f>IF(ISBLANK('AI1vj Tab4'!C10)," ",TEXT('AI1vj Tab4'!C10,"# ##0"))</f>
        <v>100 941</v>
      </c>
      <c r="D11" s="29" t="str">
        <f>IF(ISBLANK('AI1vj Tab4'!D10)," ",TEXT('AI1vj Tab4'!D10,"# ##0"))</f>
        <v>110 364</v>
      </c>
      <c r="E11" s="29" t="str">
        <f>IF(ISBLANK('AI1vj Tab4'!E10)," ",TEXT('AI1vj Tab4'!E10,"+ # ##0;- # ##0"))</f>
        <v>+ 665</v>
      </c>
      <c r="F11" s="29" t="str">
        <f>IF(ISBLANK('AI1vj Tab4'!F10)," ",TEXT('AI1vj Tab4'!F10,"0,0;- 0,0"))</f>
        <v>0,3</v>
      </c>
      <c r="G11" s="27" t="s">
        <v>41</v>
      </c>
    </row>
    <row r="12" spans="1:7" ht="12.75">
      <c r="A12" s="12" t="str">
        <f>'AI1vj Tab4'!A11</f>
        <v>NEUMÜNSTER</v>
      </c>
      <c r="B12" s="29" t="str">
        <f>IF(ISBLANK('AI1vj Tab4'!B11)," ",TEXT('AI1vj Tab4'!B11,"# ##0"))</f>
        <v>77 056</v>
      </c>
      <c r="C12" s="29" t="str">
        <f>IF(ISBLANK('AI1vj Tab4'!C11)," ",TEXT('AI1vj Tab4'!C11,"# ##0"))</f>
        <v>38 022</v>
      </c>
      <c r="D12" s="29" t="str">
        <f>IF(ISBLANK('AI1vj Tab4'!D11)," ",TEXT('AI1vj Tab4'!D11,"# ##0"))</f>
        <v>39 034</v>
      </c>
      <c r="E12" s="29" t="str">
        <f>IF(ISBLANK('AI1vj Tab4'!E11)," ",TEXT('AI1vj Tab4'!E11,"+ # ##0;- # ##0"))</f>
        <v>+ 134</v>
      </c>
      <c r="F12" s="29" t="str">
        <f>IF(ISBLANK('AI1vj Tab4'!F11)," ",TEXT('AI1vj Tab4'!F11,"0,0;- 0,0"))</f>
        <v>0,2</v>
      </c>
      <c r="G12" s="27" t="s">
        <v>41</v>
      </c>
    </row>
    <row r="13" spans="1:7" ht="12.75">
      <c r="A13" s="12" t="str">
        <f>'AI1vj Tab4'!A12</f>
        <v>Dithmarschen</v>
      </c>
      <c r="B13" s="29" t="str">
        <f>IF(ISBLANK('AI1vj Tab4'!B12)," ",TEXT('AI1vj Tab4'!B12,"# ##0"))</f>
        <v>133 827</v>
      </c>
      <c r="C13" s="29" t="str">
        <f>IF(ISBLANK('AI1vj Tab4'!C12)," ",TEXT('AI1vj Tab4'!C12,"# ##0"))</f>
        <v>66 029</v>
      </c>
      <c r="D13" s="29" t="str">
        <f>IF(ISBLANK('AI1vj Tab4'!D12)," ",TEXT('AI1vj Tab4'!D12,"# ##0"))</f>
        <v>67 798</v>
      </c>
      <c r="E13" s="29" t="str">
        <f>IF(ISBLANK('AI1vj Tab4'!E12)," ",TEXT('AI1vj Tab4'!E12,"+ # ##0;- # ##0"))</f>
        <v>- 684</v>
      </c>
      <c r="F13" s="29" t="str">
        <f>IF(ISBLANK('AI1vj Tab4'!F12)," ",TEXT('AI1vj Tab4'!F12,"0,0;- 0,0"))</f>
        <v>- 0,5</v>
      </c>
      <c r="G13" s="27" t="s">
        <v>41</v>
      </c>
    </row>
    <row r="14" spans="1:7" ht="12.75">
      <c r="A14" s="12" t="str">
        <f>'AI1vj Tab4'!A13</f>
        <v>Herzogtum Lauenburg</v>
      </c>
      <c r="B14" s="29" t="str">
        <f>IF(ISBLANK('AI1vj Tab4'!B13)," ",TEXT('AI1vj Tab4'!B13,"# ##0"))</f>
        <v>187 974</v>
      </c>
      <c r="C14" s="29" t="str">
        <f>IF(ISBLANK('AI1vj Tab4'!C13)," ",TEXT('AI1vj Tab4'!C13,"# ##0"))</f>
        <v>92 070</v>
      </c>
      <c r="D14" s="29" t="str">
        <f>IF(ISBLANK('AI1vj Tab4'!D13)," ",TEXT('AI1vj Tab4'!D13,"# ##0"))</f>
        <v>95 904</v>
      </c>
      <c r="E14" s="29" t="str">
        <f>IF(ISBLANK('AI1vj Tab4'!E13)," ",TEXT('AI1vj Tab4'!E13,"+ # ##0;- # ##0"))</f>
        <v>+ 587</v>
      </c>
      <c r="F14" s="29" t="str">
        <f>IF(ISBLANK('AI1vj Tab4'!F13)," ",TEXT('AI1vj Tab4'!F13,"0,0;- 0,0"))</f>
        <v>0,3</v>
      </c>
      <c r="G14" s="27" t="s">
        <v>41</v>
      </c>
    </row>
    <row r="15" spans="1:7" ht="12.75">
      <c r="A15" s="12" t="str">
        <f>'AI1vj Tab4'!A14</f>
        <v>Nordfriesland</v>
      </c>
      <c r="B15" s="29" t="str">
        <f>IF(ISBLANK('AI1vj Tab4'!B14)," ",TEXT('AI1vj Tab4'!B14,"# ##0"))</f>
        <v>164 628</v>
      </c>
      <c r="C15" s="29" t="str">
        <f>IF(ISBLANK('AI1vj Tab4'!C14)," ",TEXT('AI1vj Tab4'!C14,"# ##0"))</f>
        <v>80 732</v>
      </c>
      <c r="D15" s="29" t="str">
        <f>IF(ISBLANK('AI1vj Tab4'!D14)," ",TEXT('AI1vj Tab4'!D14,"# ##0"))</f>
        <v>83 896</v>
      </c>
      <c r="E15" s="29" t="str">
        <f>IF(ISBLANK('AI1vj Tab4'!E14)," ",TEXT('AI1vj Tab4'!E14,"+ # ##0;- # ##0"))</f>
        <v>- 991</v>
      </c>
      <c r="F15" s="29" t="str">
        <f>IF(ISBLANK('AI1vj Tab4'!F14)," ",TEXT('AI1vj Tab4'!F14,"0,0;- 0,0"))</f>
        <v>- 0,6</v>
      </c>
      <c r="G15" s="27" t="s">
        <v>41</v>
      </c>
    </row>
    <row r="16" spans="1:7" ht="12.75">
      <c r="A16" s="12" t="str">
        <f>'AI1vj Tab4'!A15</f>
        <v>Ostholstein</v>
      </c>
      <c r="B16" s="29" t="str">
        <f>IF(ISBLANK('AI1vj Tab4'!B15)," ",TEXT('AI1vj Tab4'!B15,"# ##0"))</f>
        <v>204 242</v>
      </c>
      <c r="C16" s="29" t="str">
        <f>IF(ISBLANK('AI1vj Tab4'!C15)," ",TEXT('AI1vj Tab4'!C15,"# ##0"))</f>
        <v>99 030</v>
      </c>
      <c r="D16" s="29" t="str">
        <f>IF(ISBLANK('AI1vj Tab4'!D15)," ",TEXT('AI1vj Tab4'!D15,"# ##0"))</f>
        <v>105 212</v>
      </c>
      <c r="E16" s="29" t="str">
        <f>IF(ISBLANK('AI1vj Tab4'!E15)," ",TEXT('AI1vj Tab4'!E15,"+ # ##0;- # ##0"))</f>
        <v>- 142</v>
      </c>
      <c r="F16" s="29" t="str">
        <f>IF(ISBLANK('AI1vj Tab4'!F15)," ",TEXT('AI1vj Tab4'!F15,"0,0;- 0,0"))</f>
        <v>- 0,1</v>
      </c>
      <c r="G16" s="27" t="s">
        <v>41</v>
      </c>
    </row>
    <row r="17" spans="1:7" ht="12.75">
      <c r="A17" s="12" t="str">
        <f>'AI1vj Tab4'!A16</f>
        <v>Pinneberg</v>
      </c>
      <c r="B17" s="29" t="str">
        <f>IF(ISBLANK('AI1vj Tab4'!B16)," ",TEXT('AI1vj Tab4'!B16,"# ##0"))</f>
        <v>306 298</v>
      </c>
      <c r="C17" s="29" t="str">
        <f>IF(ISBLANK('AI1vj Tab4'!C16)," ",TEXT('AI1vj Tab4'!C16,"# ##0"))</f>
        <v>150 724</v>
      </c>
      <c r="D17" s="29" t="str">
        <f>IF(ISBLANK('AI1vj Tab4'!D16)," ",TEXT('AI1vj Tab4'!D16,"# ##0"))</f>
        <v>155 574</v>
      </c>
      <c r="E17" s="29" t="str">
        <f>IF(ISBLANK('AI1vj Tab4'!E16)," ",TEXT('AI1vj Tab4'!E16,"+ # ##0;- # ##0"))</f>
        <v>+ 1 492</v>
      </c>
      <c r="F17" s="29" t="str">
        <f>IF(ISBLANK('AI1vj Tab4'!F16)," ",TEXT('AI1vj Tab4'!F16,"0,0;- 0,0"))</f>
        <v>0,5</v>
      </c>
      <c r="G17" s="27" t="s">
        <v>41</v>
      </c>
    </row>
    <row r="18" spans="1:7" ht="12.75">
      <c r="A18" s="12" t="str">
        <f>'AI1vj Tab4'!A17</f>
        <v>Plön</v>
      </c>
      <c r="B18" s="29" t="str">
        <f>IF(ISBLANK('AI1vj Tab4'!B17)," ",TEXT('AI1vj Tab4'!B17,"# ##0"))</f>
        <v>133 151</v>
      </c>
      <c r="C18" s="29" t="str">
        <f>IF(ISBLANK('AI1vj Tab4'!C17)," ",TEXT('AI1vj Tab4'!C17,"# ##0"))</f>
        <v>66 761</v>
      </c>
      <c r="D18" s="29" t="str">
        <f>IF(ISBLANK('AI1vj Tab4'!D17)," ",TEXT('AI1vj Tab4'!D17,"# ##0"))</f>
        <v>66 390</v>
      </c>
      <c r="E18" s="29" t="str">
        <f>IF(ISBLANK('AI1vj Tab4'!E17)," ",TEXT('AI1vj Tab4'!E17,"+ # ##0;- # ##0"))</f>
        <v>- 526</v>
      </c>
      <c r="F18" s="29" t="str">
        <f>IF(ISBLANK('AI1vj Tab4'!F17)," ",TEXT('AI1vj Tab4'!F17,"0,0;- 0,0"))</f>
        <v>- 0,4</v>
      </c>
      <c r="G18" s="27" t="s">
        <v>41</v>
      </c>
    </row>
    <row r="19" spans="1:7" ht="12.75">
      <c r="A19" s="12" t="str">
        <f>'AI1vj Tab4'!A18</f>
        <v>Rendsburg-Eckernförde</v>
      </c>
      <c r="B19" s="29" t="str">
        <f>IF(ISBLANK('AI1vj Tab4'!B18)," ",TEXT('AI1vj Tab4'!B18,"# ##0"))</f>
        <v>268 563</v>
      </c>
      <c r="C19" s="29" t="str">
        <f>IF(ISBLANK('AI1vj Tab4'!C18)," ",TEXT('AI1vj Tab4'!C18,"# ##0"))</f>
        <v>132 249</v>
      </c>
      <c r="D19" s="29" t="str">
        <f>IF(ISBLANK('AI1vj Tab4'!D18)," ",TEXT('AI1vj Tab4'!D18,"# ##0"))</f>
        <v>136 314</v>
      </c>
      <c r="E19" s="29" t="str">
        <f>IF(ISBLANK('AI1vj Tab4'!E18)," ",TEXT('AI1vj Tab4'!E18,"+ # ##0;- # ##0"))</f>
        <v>- 861</v>
      </c>
      <c r="F19" s="29" t="str">
        <f>IF(ISBLANK('AI1vj Tab4'!F18)," ",TEXT('AI1vj Tab4'!F18,"0,0;- 0,0"))</f>
        <v>- 0,3</v>
      </c>
      <c r="G19" s="27" t="s">
        <v>41</v>
      </c>
    </row>
    <row r="20" spans="1:7" ht="12.75">
      <c r="A20" s="12" t="str">
        <f>'AI1vj Tab4'!A19</f>
        <v>Schleswig-Flensburg</v>
      </c>
      <c r="B20" s="29" t="str">
        <f>IF(ISBLANK('AI1vj Tab4'!B19)," ",TEXT('AI1vj Tab4'!B19,"# ##0"))</f>
        <v>196 699</v>
      </c>
      <c r="C20" s="29" t="str">
        <f>IF(ISBLANK('AI1vj Tab4'!C19)," ",TEXT('AI1vj Tab4'!C19,"# ##0"))</f>
        <v>97 837</v>
      </c>
      <c r="D20" s="29" t="str">
        <f>IF(ISBLANK('AI1vj Tab4'!D19)," ",TEXT('AI1vj Tab4'!D19,"# ##0"))</f>
        <v>98 862</v>
      </c>
      <c r="E20" s="29" t="str">
        <f>IF(ISBLANK('AI1vj Tab4'!E19)," ",TEXT('AI1vj Tab4'!E19,"+ # ##0;- # ##0"))</f>
        <v>- 876</v>
      </c>
      <c r="F20" s="29" t="str">
        <f>IF(ISBLANK('AI1vj Tab4'!F19)," ",TEXT('AI1vj Tab4'!F19,"0,0;- 0,0"))</f>
        <v>- 0,4</v>
      </c>
      <c r="G20" s="27" t="s">
        <v>41</v>
      </c>
    </row>
    <row r="21" spans="1:7" ht="12.75">
      <c r="A21" s="12" t="str">
        <f>'AI1vj Tab4'!A20</f>
        <v>Segeberg</v>
      </c>
      <c r="B21" s="29" t="str">
        <f>IF(ISBLANK('AI1vj Tab4'!B20)," ",TEXT('AI1vj Tab4'!B20,"# ##0"))</f>
        <v>260 870</v>
      </c>
      <c r="C21" s="29" t="str">
        <f>IF(ISBLANK('AI1vj Tab4'!C20)," ",TEXT('AI1vj Tab4'!C20,"# ##0"))</f>
        <v>128 334</v>
      </c>
      <c r="D21" s="29" t="str">
        <f>IF(ISBLANK('AI1vj Tab4'!D20)," ",TEXT('AI1vj Tab4'!D20,"# ##0"))</f>
        <v>132 536</v>
      </c>
      <c r="E21" s="29" t="str">
        <f>IF(ISBLANK('AI1vj Tab4'!E20)," ",TEXT('AI1vj Tab4'!E20,"+ # ##0;- # ##0"))</f>
        <v>+ 951</v>
      </c>
      <c r="F21" s="29" t="str">
        <f>IF(ISBLANK('AI1vj Tab4'!F20)," ",TEXT('AI1vj Tab4'!F20,"0,0;- 0,0"))</f>
        <v>0,4</v>
      </c>
      <c r="G21" s="27" t="s">
        <v>41</v>
      </c>
    </row>
    <row r="22" spans="1:7" ht="12.75">
      <c r="A22" s="12" t="str">
        <f>'AI1vj Tab4'!A21</f>
        <v>Steinburg</v>
      </c>
      <c r="B22" s="29" t="str">
        <f>IF(ISBLANK('AI1vj Tab4'!B21)," ",TEXT('AI1vj Tab4'!B21,"# ##0"))</f>
        <v>132 107</v>
      </c>
      <c r="C22" s="29" t="str">
        <f>IF(ISBLANK('AI1vj Tab4'!C21)," ",TEXT('AI1vj Tab4'!C21,"# ##0"))</f>
        <v>65 561</v>
      </c>
      <c r="D22" s="29" t="str">
        <f>IF(ISBLANK('AI1vj Tab4'!D21)," ",TEXT('AI1vj Tab4'!D21,"# ##0"))</f>
        <v>66 546</v>
      </c>
      <c r="E22" s="29" t="str">
        <f>IF(ISBLANK('AI1vj Tab4'!E21)," ",TEXT('AI1vj Tab4'!E21,"+ # ##0;- # ##0"))</f>
        <v>- 431</v>
      </c>
      <c r="F22" s="29" t="str">
        <f>IF(ISBLANK('AI1vj Tab4'!F21)," ",TEXT('AI1vj Tab4'!F21,"0,0;- 0,0"))</f>
        <v>- 0,3</v>
      </c>
      <c r="G22" s="27" t="s">
        <v>41</v>
      </c>
    </row>
    <row r="23" spans="1:7" ht="12.75">
      <c r="A23" s="12" t="str">
        <f>'AI1vj Tab4'!A22</f>
        <v>Stormarn</v>
      </c>
      <c r="B23" s="29" t="str">
        <f>IF(ISBLANK('AI1vj Tab4'!B22)," ",TEXT('AI1vj Tab4'!B22,"# ##0"))</f>
        <v>232 387</v>
      </c>
      <c r="C23" s="29" t="str">
        <f>IF(ISBLANK('AI1vj Tab4'!C22)," ",TEXT('AI1vj Tab4'!C22,"# ##0"))</f>
        <v>113 295</v>
      </c>
      <c r="D23" s="29" t="str">
        <f>IF(ISBLANK('AI1vj Tab4'!D22)," ",TEXT('AI1vj Tab4'!D22,"# ##0"))</f>
        <v>119 092</v>
      </c>
      <c r="E23" s="29" t="str">
        <f>IF(ISBLANK('AI1vj Tab4'!E22)," ",TEXT('AI1vj Tab4'!E22,"+ # ##0;- # ##0"))</f>
        <v>+ 1 617</v>
      </c>
      <c r="F23" s="29" t="str">
        <f>IF(ISBLANK('AI1vj Tab4'!F22)," ",TEXT('AI1vj Tab4'!F22,"0,0;- 0,0"))</f>
        <v>0,7</v>
      </c>
      <c r="G23" s="27" t="s">
        <v>41</v>
      </c>
    </row>
    <row r="24" spans="1:7" ht="12.75">
      <c r="A24" s="17" t="str">
        <f>'AI1vj Tab4'!A23</f>
        <v>Schleswig-Holstein</v>
      </c>
      <c r="B24" s="29" t="str">
        <f>IF(ISBLANK('AI1vj Tab4'!B23)," ",TEXT('AI1vj Tab4'!B23,"# ##0"))</f>
        <v>2 841 489</v>
      </c>
      <c r="C24" s="29" t="str">
        <f>IF(ISBLANK('AI1vj Tab4'!C23)," ",TEXT('AI1vj Tab4'!C23,"# ##0"))</f>
        <v>1 395 186</v>
      </c>
      <c r="D24" s="29" t="str">
        <f>IF(ISBLANK('AI1vj Tab4'!D23)," ",TEXT('AI1vj Tab4'!D23,"# ##0"))</f>
        <v>1 446 303</v>
      </c>
      <c r="E24" s="29" t="str">
        <f>IF(ISBLANK('AI1vj Tab4'!E23)," ",TEXT('AI1vj Tab4'!E23,"+ # ##0;- # ##0"))</f>
        <v>+ 3 751</v>
      </c>
      <c r="F24" s="29" t="str">
        <f>IF(ISBLANK('AI1vj Tab4'!F23)," ",TEXT('AI1vj Tab4'!F23,"0,0;- 0,0"))</f>
        <v>0,1</v>
      </c>
      <c r="G24" s="27" t="s">
        <v>41</v>
      </c>
    </row>
    <row r="25" spans="1:7" ht="12.75">
      <c r="A25" s="23" t="s">
        <v>45</v>
      </c>
      <c r="B25" s="6"/>
      <c r="C25" s="6"/>
      <c r="D25" s="6"/>
      <c r="E25" s="6"/>
      <c r="F25" s="6"/>
      <c r="G25" s="28" t="s">
        <v>42</v>
      </c>
    </row>
    <row r="26" spans="1:7" ht="12.75">
      <c r="A26" s="25" t="e">
        <f>'AI1vj Tab4'!#REF!</f>
        <v>#REF!</v>
      </c>
      <c r="B26" s="26"/>
      <c r="C26" s="26"/>
      <c r="D26" s="26"/>
      <c r="E26" s="26"/>
      <c r="F26" s="26"/>
      <c r="G26" s="28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e">
        <f>#REF!</f>
        <v>#REF!</v>
      </c>
    </row>
    <row r="3" spans="1:6" ht="12.75">
      <c r="A3" s="23" t="s">
        <v>45</v>
      </c>
      <c r="F3" s="27" t="s">
        <v>43</v>
      </c>
    </row>
    <row r="4" spans="1:6" ht="12.75">
      <c r="A4" s="30" t="e">
        <f>"Gemeinden mit einer Bevölkerung von 10 000 und mehr Personen am "&amp;IF(Quartal=1,"31.03.",IF(Quartal=2,"30.06.",IF(Quartal=3,"30.09.",IF(Quartal=4,"31.12.",""))))&amp;Jahr+2000</f>
        <v>#REF!</v>
      </c>
      <c r="F4" s="27" t="s">
        <v>43</v>
      </c>
    </row>
    <row r="6" spans="1:6" ht="12.75">
      <c r="A6" t="s">
        <v>46</v>
      </c>
      <c r="B6" t="e">
        <f>#REF!</f>
        <v>#REF!</v>
      </c>
      <c r="C6" t="e">
        <f>#REF!</f>
        <v>#REF!</v>
      </c>
      <c r="D6" t="e">
        <f>#REF!</f>
        <v>#REF!</v>
      </c>
      <c r="F6" s="28" t="s">
        <v>44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9" t="e">
        <f>IF(#REF!&gt;0,TEXT(#REF!,"# ##0")," ")</f>
        <v>#REF!</v>
      </c>
      <c r="F7" s="28" t="s">
        <v>44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9" t="e">
        <f>IF(#REF!&gt;0,TEXT(#REF!,"# ##0")," ")</f>
        <v>#REF!</v>
      </c>
      <c r="F8" s="28" t="s">
        <v>44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9" t="e">
        <f>IF(#REF!&gt;0,TEXT(#REF!,"# ##0")," ")</f>
        <v>#REF!</v>
      </c>
      <c r="F9" s="28" t="s">
        <v>44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9" t="e">
        <f>IF(#REF!&gt;0,TEXT(#REF!,"# ##0")," ")</f>
        <v>#REF!</v>
      </c>
      <c r="F10" s="28" t="s">
        <v>44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9" t="e">
        <f>IF(#REF!&gt;0,TEXT(#REF!,"# ##0")," ")</f>
        <v>#REF!</v>
      </c>
      <c r="F11" s="28" t="s">
        <v>44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9" t="e">
        <f>IF(#REF!&gt;0,TEXT(#REF!,"# ##0")," ")</f>
        <v>#REF!</v>
      </c>
      <c r="F12" s="28" t="s">
        <v>44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9" t="e">
        <f>IF(#REF!&gt;0,TEXT(#REF!,"# ##0")," ")</f>
        <v>#REF!</v>
      </c>
      <c r="F13" s="28" t="s">
        <v>44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9" t="e">
        <f>IF(#REF!&gt;0,TEXT(#REF!,"# ##0")," ")</f>
        <v>#REF!</v>
      </c>
      <c r="F14" s="28" t="s">
        <v>44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9" t="e">
        <f>IF(#REF!&gt;0,TEXT(#REF!,"# ##0")," ")</f>
        <v>#REF!</v>
      </c>
      <c r="F15" s="28" t="s">
        <v>44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9" t="e">
        <f>IF(#REF!&gt;0,TEXT(#REF!,"# ##0")," ")</f>
        <v>#REF!</v>
      </c>
      <c r="F16" s="28" t="s">
        <v>44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9" t="e">
        <f>IF(#REF!&gt;0,TEXT(#REF!,"# ##0")," ")</f>
        <v>#REF!</v>
      </c>
      <c r="F17" s="28" t="s">
        <v>44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9" t="e">
        <f>IF(#REF!&gt;0,TEXT(#REF!,"# ##0")," ")</f>
        <v>#REF!</v>
      </c>
      <c r="F18" s="28" t="s">
        <v>44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9" t="e">
        <f>IF(#REF!&gt;0,TEXT(#REF!,"# ##0")," ")</f>
        <v>#REF!</v>
      </c>
      <c r="F19" s="28" t="s">
        <v>44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9" t="e">
        <f>IF(#REF!&gt;0,TEXT(#REF!,"# ##0")," ")</f>
        <v>#REF!</v>
      </c>
      <c r="F20" s="28" t="s">
        <v>44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9" t="e">
        <f>IF(#REF!&gt;0,TEXT(#REF!,"# ##0")," ")</f>
        <v>#REF!</v>
      </c>
      <c r="F21" s="28" t="s">
        <v>44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9" t="e">
        <f>IF(#REF!&gt;0,TEXT(#REF!,"# ##0")," ")</f>
        <v>#REF!</v>
      </c>
      <c r="F22" s="28" t="s">
        <v>44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9" t="e">
        <f>IF(#REF!&gt;0,TEXT(#REF!,"# ##0")," ")</f>
        <v>#REF!</v>
      </c>
      <c r="F23" s="28" t="s">
        <v>44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9" t="e">
        <f>IF(#REF!&gt;0,TEXT(#REF!,"# ##0")," ")</f>
        <v>#REF!</v>
      </c>
      <c r="F24" s="28" t="s">
        <v>44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9" t="e">
        <f>IF(#REF!&gt;0,TEXT(#REF!,"# ##0")," ")</f>
        <v>#REF!</v>
      </c>
      <c r="F25" s="28" t="s">
        <v>44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9" t="e">
        <f>IF(#REF!&gt;0,TEXT(#REF!,"# ##0")," ")</f>
        <v>#REF!</v>
      </c>
      <c r="F26" s="28" t="s">
        <v>44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9" t="e">
        <f>IF(#REF!&gt;0,TEXT(#REF!,"# ##0")," ")</f>
        <v>#REF!</v>
      </c>
      <c r="F27" s="28" t="s">
        <v>44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9" t="e">
        <f>IF(#REF!&gt;0,TEXT(#REF!,"# ##0")," ")</f>
        <v>#REF!</v>
      </c>
      <c r="F28" s="28" t="s">
        <v>44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9" t="e">
        <f>IF(#REF!&gt;0,TEXT(#REF!,"# ##0")," ")</f>
        <v>#REF!</v>
      </c>
      <c r="F29" s="28" t="s">
        <v>44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9" t="e">
        <f>IF(#REF!&gt;0,TEXT(#REF!,"# ##0")," ")</f>
        <v>#REF!</v>
      </c>
      <c r="F30" s="28" t="s">
        <v>44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9" t="e">
        <f>IF(#REF!&gt;0,TEXT(#REF!,"# ##0")," ")</f>
        <v>#REF!</v>
      </c>
      <c r="F31" s="28" t="s">
        <v>44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9" t="e">
        <f>IF(#REF!&gt;0,TEXT(#REF!,"# ##0")," ")</f>
        <v>#REF!</v>
      </c>
      <c r="F32" s="28" t="s">
        <v>44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9" t="e">
        <f>IF(#REF!&gt;0,TEXT(#REF!,"# ##0")," ")</f>
        <v>#REF!</v>
      </c>
      <c r="F33" s="28" t="s">
        <v>44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9" t="e">
        <f>IF(#REF!&gt;0,TEXT(#REF!,"# ##0")," ")</f>
        <v>#REF!</v>
      </c>
      <c r="F34" s="28" t="s">
        <v>44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9" t="e">
        <f>IF(#REF!&gt;0,TEXT(#REF!,"# ##0")," ")</f>
        <v>#REF!</v>
      </c>
      <c r="F35" s="28" t="s">
        <v>44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9" t="e">
        <f>IF(#REF!&gt;0,TEXT(#REF!,"# ##0")," ")</f>
        <v>#REF!</v>
      </c>
      <c r="F36" s="28" t="s">
        <v>44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9" t="e">
        <f>IF(#REF!&gt;0,TEXT(#REF!,"# ##0")," ")</f>
        <v>#REF!</v>
      </c>
      <c r="F37" s="28" t="s">
        <v>44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9" t="e">
        <f>IF(#REF!&gt;0,TEXT(#REF!,"# ##0")," ")</f>
        <v>#REF!</v>
      </c>
      <c r="F38" s="28" t="s">
        <v>44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9" t="e">
        <f>IF(#REF!&gt;0,TEXT(#REF!,"# ##0")," ")</f>
        <v>#REF!</v>
      </c>
      <c r="F39" s="28" t="s">
        <v>44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9" t="e">
        <f>IF(#REF!&gt;0,TEXT(#REF!,"# ##0")," ")</f>
        <v>#REF!</v>
      </c>
      <c r="F40" s="28" t="s">
        <v>44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9" t="e">
        <f>IF(#REF!&gt;0,TEXT(#REF!,"# ##0")," ")</f>
        <v>#REF!</v>
      </c>
      <c r="F41" s="28" t="s">
        <v>44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9" t="e">
        <f>IF(#REF!&gt;0,TEXT(#REF!,"# ##0")," ")</f>
        <v>#REF!</v>
      </c>
      <c r="F42" s="28" t="s">
        <v>44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9" t="e">
        <f>IF(#REF!&gt;0,TEXT(#REF!,"# ##0")," ")</f>
        <v>#REF!</v>
      </c>
      <c r="F43" s="28" t="s">
        <v>44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9" t="e">
        <f>IF(#REF!&gt;0,TEXT(#REF!,"# ##0")," ")</f>
        <v>#REF!</v>
      </c>
      <c r="F44" s="28" t="s">
        <v>44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9" t="e">
        <f>IF(#REF!&gt;0,TEXT(#REF!,"# ##0")," ")</f>
        <v>#REF!</v>
      </c>
      <c r="F45" s="28" t="s">
        <v>44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9" t="e">
        <f>IF(#REF!&gt;0,TEXT(#REF!,"# ##0")," ")</f>
        <v>#REF!</v>
      </c>
      <c r="F46" s="28" t="s">
        <v>44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9" t="e">
        <f>IF(#REF!&gt;0,TEXT(#REF!,"# ##0")," ")</f>
        <v>#REF!</v>
      </c>
      <c r="F47" s="28" t="s">
        <v>44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9" t="e">
        <f>IF(#REF!&gt;0,TEXT(#REF!,"# ##0")," ")</f>
        <v>#REF!</v>
      </c>
      <c r="F48" s="28" t="s">
        <v>44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9" t="e">
        <f>IF(#REF!&gt;0,TEXT(#REF!,"# ##0")," ")</f>
        <v>#REF!</v>
      </c>
      <c r="F49" s="28" t="s">
        <v>44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9" t="e">
        <f>IF(#REF!&gt;0,TEXT(#REF!,"# ##0")," ")</f>
        <v>#REF!</v>
      </c>
      <c r="F50" s="28" t="s">
        <v>44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9" t="e">
        <f>IF(#REF!&gt;0,TEXT(#REF!,"# ##0")," ")</f>
        <v>#REF!</v>
      </c>
      <c r="F51" s="28" t="s">
        <v>44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9" t="e">
        <f>IF(#REF!&gt;0,TEXT(#REF!,"# ##0")," ")</f>
        <v>#REF!</v>
      </c>
      <c r="F52" s="28" t="s">
        <v>44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9" t="e">
        <f>IF(#REF!&gt;0,TEXT(#REF!,"# ##0")," ")</f>
        <v>#REF!</v>
      </c>
      <c r="F53" s="28" t="s">
        <v>44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9" t="e">
        <f>IF(#REF!&gt;0,TEXT(#REF!,"# ##0")," ")</f>
        <v>#REF!</v>
      </c>
      <c r="F54" s="28" t="s">
        <v>44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9" t="e">
        <f>IF(#REF!&gt;0,TEXT(#REF!,"# ##0")," ")</f>
        <v>#REF!</v>
      </c>
      <c r="F55" s="28" t="s">
        <v>44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9" t="e">
        <f>IF(#REF!&gt;0,TEXT(#REF!,"# ##0")," ")</f>
        <v>#REF!</v>
      </c>
      <c r="F56" s="28" t="s">
        <v>44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9" t="e">
        <f>IF(#REF!&gt;0,TEXT(#REF!,"# ##0")," ")</f>
        <v>#REF!</v>
      </c>
      <c r="F57" s="28" t="s">
        <v>44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9" t="e">
        <f>IF(#REF!&gt;0,TEXT(#REF!,"# ##0")," ")</f>
        <v>#REF!</v>
      </c>
      <c r="F58" s="28" t="s">
        <v>44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9" t="e">
        <f>IF(#REF!&gt;0,TEXT(#REF!,"# ##0")," ")</f>
        <v>#REF!</v>
      </c>
      <c r="F59" s="28" t="s">
        <v>44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9" t="e">
        <f>IF(#REF!&gt;0,TEXT(#REF!,"# ##0")," ")</f>
        <v>#REF!</v>
      </c>
      <c r="F60" s="28" t="s">
        <v>44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9" t="e">
        <f>IF(#REF!&gt;0,TEXT(#REF!,"# ##0")," ")</f>
        <v>#REF!</v>
      </c>
      <c r="F61" s="28" t="s">
        <v>44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9" t="e">
        <f>IF(#REF!&gt;0,TEXT(#REF!,"# ##0")," ")</f>
        <v>#REF!</v>
      </c>
      <c r="F62" s="28" t="s">
        <v>44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9" t="e">
        <f>IF(#REF!&gt;0,TEXT(#REF!,"# ##0")," ")</f>
        <v>#REF!</v>
      </c>
      <c r="F63" s="28" t="s">
        <v>44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9" t="e">
        <f>IF(#REF!&gt;0,TEXT(#REF!,"# ##0")," ")</f>
        <v>#REF!</v>
      </c>
      <c r="F64" s="28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1.421875" style="105" customWidth="1"/>
    <col min="2" max="2" width="32.28125" style="105" customWidth="1"/>
    <col min="3" max="3" width="24.140625" style="105" customWidth="1"/>
    <col min="4" max="4" width="19.7109375" style="105" customWidth="1"/>
    <col min="5" max="16384" width="11.421875" style="105" customWidth="1"/>
  </cols>
  <sheetData>
    <row r="1" spans="1:4" ht="12.75">
      <c r="A1" s="103" t="s">
        <v>142</v>
      </c>
      <c r="B1" s="103"/>
      <c r="C1" s="103"/>
      <c r="D1" s="103"/>
    </row>
    <row r="2" spans="1:4" ht="12.75">
      <c r="A2" s="103"/>
      <c r="B2" s="103"/>
      <c r="C2" s="103"/>
      <c r="D2" s="103"/>
    </row>
    <row r="3" spans="1:4" ht="12.75">
      <c r="A3" s="103"/>
      <c r="B3" s="103"/>
      <c r="C3" s="103"/>
      <c r="D3" s="103"/>
    </row>
    <row r="4" spans="1:4" ht="27.75" customHeight="1">
      <c r="A4" s="106" t="s">
        <v>143</v>
      </c>
      <c r="B4" s="107"/>
      <c r="C4" s="107"/>
      <c r="D4" s="107"/>
    </row>
    <row r="5" spans="1:4" ht="12.75">
      <c r="A5" s="103"/>
      <c r="B5" s="103"/>
      <c r="C5" s="103"/>
      <c r="D5" s="103"/>
    </row>
    <row r="6" spans="1:4" s="112" customFormat="1" ht="24.75" customHeight="1">
      <c r="A6" s="108" t="s">
        <v>38</v>
      </c>
      <c r="B6" s="109" t="s">
        <v>39</v>
      </c>
      <c r="C6" s="110" t="s">
        <v>19</v>
      </c>
      <c r="D6" s="111" t="s">
        <v>37</v>
      </c>
    </row>
    <row r="7" spans="1:10" ht="12.75">
      <c r="A7" s="31">
        <v>1</v>
      </c>
      <c r="B7" s="69" t="s">
        <v>47</v>
      </c>
      <c r="C7" s="31" t="s">
        <v>48</v>
      </c>
      <c r="D7" s="122">
        <v>242291</v>
      </c>
      <c r="E7" s="85"/>
      <c r="F7" s="113"/>
      <c r="G7" s="113"/>
      <c r="I7" s="87"/>
      <c r="J7" s="87"/>
    </row>
    <row r="8" spans="1:10" ht="12.75">
      <c r="A8" s="31">
        <v>2</v>
      </c>
      <c r="B8" s="70" t="s">
        <v>49</v>
      </c>
      <c r="C8" s="31" t="s">
        <v>48</v>
      </c>
      <c r="D8" s="122">
        <v>211089</v>
      </c>
      <c r="E8" s="90"/>
      <c r="F8" s="113"/>
      <c r="G8" s="113"/>
      <c r="I8" s="87"/>
      <c r="J8" s="87"/>
    </row>
    <row r="9" spans="1:10" ht="12.75">
      <c r="A9" s="31">
        <v>3</v>
      </c>
      <c r="B9" s="70" t="s">
        <v>50</v>
      </c>
      <c r="C9" s="31" t="s">
        <v>48</v>
      </c>
      <c r="D9" s="122">
        <v>89385</v>
      </c>
      <c r="E9" s="90"/>
      <c r="F9" s="113"/>
      <c r="G9" s="113"/>
      <c r="I9" s="87"/>
      <c r="J9" s="87"/>
    </row>
    <row r="10" spans="1:10" ht="12.75">
      <c r="A10" s="31">
        <v>4</v>
      </c>
      <c r="B10" s="70" t="s">
        <v>51</v>
      </c>
      <c r="C10" s="31" t="s">
        <v>48</v>
      </c>
      <c r="D10" s="122">
        <v>76954</v>
      </c>
      <c r="E10" s="90"/>
      <c r="F10" s="113"/>
      <c r="G10" s="113"/>
      <c r="I10" s="87"/>
      <c r="J10" s="87"/>
    </row>
    <row r="11" spans="1:10" ht="12.75">
      <c r="A11" s="31">
        <v>5</v>
      </c>
      <c r="B11" s="70" t="s">
        <v>52</v>
      </c>
      <c r="C11" s="31" t="s">
        <v>34</v>
      </c>
      <c r="D11" s="122">
        <v>72621</v>
      </c>
      <c r="E11" s="98"/>
      <c r="F11" s="31"/>
      <c r="G11" s="86"/>
      <c r="H11" s="86"/>
      <c r="J11" s="87"/>
    </row>
    <row r="12" spans="1:10" ht="12.75">
      <c r="A12" s="31">
        <v>6</v>
      </c>
      <c r="B12" s="70" t="s">
        <v>53</v>
      </c>
      <c r="C12" s="31" t="s">
        <v>30</v>
      </c>
      <c r="D12" s="122">
        <v>49048</v>
      </c>
      <c r="E12" s="98"/>
      <c r="F12" s="31"/>
      <c r="G12" s="86"/>
      <c r="H12" s="86"/>
      <c r="J12" s="87"/>
    </row>
    <row r="13" spans="1:10" ht="12.75">
      <c r="A13" s="31">
        <v>7</v>
      </c>
      <c r="B13" s="70" t="s">
        <v>54</v>
      </c>
      <c r="C13" s="31" t="s">
        <v>30</v>
      </c>
      <c r="D13" s="122">
        <v>43043</v>
      </c>
      <c r="E13" s="98"/>
      <c r="F13" s="31"/>
      <c r="G13" s="86"/>
      <c r="H13" s="86"/>
      <c r="J13" s="87"/>
    </row>
    <row r="14" spans="1:10" ht="12.75">
      <c r="A14" s="31">
        <v>8</v>
      </c>
      <c r="B14" s="70" t="s">
        <v>55</v>
      </c>
      <c r="C14" s="31" t="s">
        <v>35</v>
      </c>
      <c r="D14" s="122">
        <v>32522</v>
      </c>
      <c r="E14" s="98"/>
      <c r="F14" s="31"/>
      <c r="G14" s="86"/>
      <c r="H14" s="86"/>
      <c r="J14" s="87"/>
    </row>
    <row r="15" spans="1:10" ht="12.75">
      <c r="A15" s="31">
        <v>9</v>
      </c>
      <c r="B15" s="70" t="s">
        <v>56</v>
      </c>
      <c r="C15" s="31" t="s">
        <v>30</v>
      </c>
      <c r="D15" s="122">
        <v>32427</v>
      </c>
      <c r="E15" s="98"/>
      <c r="F15" s="31"/>
      <c r="G15" s="86"/>
      <c r="H15" s="86"/>
      <c r="J15" s="87"/>
    </row>
    <row r="16" spans="1:10" ht="12.75">
      <c r="A16" s="31">
        <v>10</v>
      </c>
      <c r="B16" s="70" t="s">
        <v>57</v>
      </c>
      <c r="C16" s="31" t="s">
        <v>36</v>
      </c>
      <c r="D16" s="122">
        <v>31303</v>
      </c>
      <c r="E16" s="98"/>
      <c r="F16" s="31"/>
      <c r="G16" s="86"/>
      <c r="H16" s="86"/>
      <c r="J16" s="87"/>
    </row>
    <row r="17" spans="1:10" ht="12.75">
      <c r="A17" s="31">
        <v>11</v>
      </c>
      <c r="B17" s="70" t="s">
        <v>58</v>
      </c>
      <c r="C17" s="31" t="s">
        <v>27</v>
      </c>
      <c r="D17" s="122">
        <v>29622</v>
      </c>
      <c r="E17" s="98"/>
      <c r="F17" s="31"/>
      <c r="G17" s="86"/>
      <c r="H17" s="86"/>
      <c r="J17" s="87"/>
    </row>
    <row r="18" spans="1:10" ht="12.75">
      <c r="A18" s="31">
        <v>12</v>
      </c>
      <c r="B18" s="70" t="s">
        <v>59</v>
      </c>
      <c r="C18" s="31" t="s">
        <v>32</v>
      </c>
      <c r="D18" s="122">
        <v>27999</v>
      </c>
      <c r="E18" s="98"/>
      <c r="F18" s="31"/>
      <c r="G18" s="86"/>
      <c r="H18" s="86"/>
      <c r="J18" s="87"/>
    </row>
    <row r="19" spans="1:10" ht="12.75">
      <c r="A19" s="31">
        <v>13</v>
      </c>
      <c r="B19" s="70" t="s">
        <v>60</v>
      </c>
      <c r="C19" s="31" t="s">
        <v>34</v>
      </c>
      <c r="D19" s="122">
        <v>27639</v>
      </c>
      <c r="E19" s="98"/>
      <c r="F19" s="31"/>
      <c r="G19" s="86"/>
      <c r="H19" s="86"/>
      <c r="J19" s="87"/>
    </row>
    <row r="20" spans="1:10" ht="12.75">
      <c r="A20" s="31">
        <v>14</v>
      </c>
      <c r="B20" s="70" t="s">
        <v>61</v>
      </c>
      <c r="C20" s="105" t="s">
        <v>36</v>
      </c>
      <c r="D20" s="122">
        <v>25844</v>
      </c>
      <c r="E20" s="98"/>
      <c r="F20" s="31"/>
      <c r="G20" s="86"/>
      <c r="H20" s="86"/>
      <c r="J20" s="87"/>
    </row>
    <row r="21" spans="1:10" ht="12.75">
      <c r="A21" s="31">
        <v>15</v>
      </c>
      <c r="B21" s="70" t="s">
        <v>0</v>
      </c>
      <c r="C21" s="31" t="s">
        <v>36</v>
      </c>
      <c r="D21" s="122">
        <v>24508</v>
      </c>
      <c r="E21" s="98"/>
      <c r="F21" s="31"/>
      <c r="G21" s="86"/>
      <c r="H21" s="86"/>
      <c r="J21" s="87"/>
    </row>
    <row r="22" spans="1:10" ht="12.75">
      <c r="A22" s="31">
        <v>16</v>
      </c>
      <c r="B22" s="70" t="s">
        <v>62</v>
      </c>
      <c r="C22" s="31" t="s">
        <v>33</v>
      </c>
      <c r="D22" s="122">
        <v>24108</v>
      </c>
      <c r="E22" s="98"/>
      <c r="F22" s="31"/>
      <c r="G22" s="86"/>
      <c r="H22" s="86"/>
      <c r="J22" s="87"/>
    </row>
    <row r="23" spans="1:10" ht="12.75">
      <c r="A23" s="31">
        <v>17</v>
      </c>
      <c r="B23" s="70" t="s">
        <v>63</v>
      </c>
      <c r="C23" s="31" t="s">
        <v>32</v>
      </c>
      <c r="D23" s="122">
        <v>22420</v>
      </c>
      <c r="E23" s="98"/>
      <c r="F23" s="31"/>
      <c r="G23" s="86"/>
      <c r="H23" s="86"/>
      <c r="J23" s="87"/>
    </row>
    <row r="24" spans="1:10" ht="12.75">
      <c r="A24" s="31">
        <v>18</v>
      </c>
      <c r="B24" s="70" t="s">
        <v>64</v>
      </c>
      <c r="C24" s="105" t="s">
        <v>28</v>
      </c>
      <c r="D24" s="122">
        <v>22077</v>
      </c>
      <c r="E24" s="98"/>
      <c r="F24" s="31"/>
      <c r="G24" s="86"/>
      <c r="H24" s="86"/>
      <c r="J24" s="87"/>
    </row>
    <row r="25" spans="1:10" ht="12.75">
      <c r="A25" s="31">
        <v>19</v>
      </c>
      <c r="B25" s="70" t="s">
        <v>65</v>
      </c>
      <c r="C25" s="31" t="s">
        <v>26</v>
      </c>
      <c r="D25" s="122">
        <v>20791</v>
      </c>
      <c r="E25" s="98"/>
      <c r="F25" s="31"/>
      <c r="G25" s="86"/>
      <c r="H25" s="86"/>
      <c r="J25" s="87"/>
    </row>
    <row r="26" spans="1:10" ht="12.75">
      <c r="A26" s="31">
        <v>20</v>
      </c>
      <c r="B26" s="70" t="s">
        <v>66</v>
      </c>
      <c r="C26" s="31" t="s">
        <v>30</v>
      </c>
      <c r="D26" s="122">
        <v>20734</v>
      </c>
      <c r="E26" s="98"/>
      <c r="F26" s="31"/>
      <c r="G26" s="86"/>
      <c r="H26" s="86"/>
      <c r="J26" s="87"/>
    </row>
    <row r="27" spans="1:10" ht="12.75">
      <c r="A27" s="31">
        <v>21</v>
      </c>
      <c r="B27" s="70" t="s">
        <v>129</v>
      </c>
      <c r="C27" s="31" t="s">
        <v>34</v>
      </c>
      <c r="D27" s="122">
        <v>20160</v>
      </c>
      <c r="E27" s="98"/>
      <c r="F27" s="31"/>
      <c r="G27" s="86"/>
      <c r="H27" s="86"/>
      <c r="J27" s="87"/>
    </row>
    <row r="28" spans="1:10" ht="12.75">
      <c r="A28" s="31">
        <v>22</v>
      </c>
      <c r="B28" s="70" t="s">
        <v>67</v>
      </c>
      <c r="C28" s="31" t="s">
        <v>29</v>
      </c>
      <c r="D28" s="122">
        <v>19756</v>
      </c>
      <c r="E28" s="98"/>
      <c r="F28" s="31"/>
      <c r="G28" s="86"/>
      <c r="H28" s="86"/>
      <c r="J28" s="87"/>
    </row>
    <row r="29" spans="1:8" ht="12.75">
      <c r="A29" s="31">
        <v>23</v>
      </c>
      <c r="B29" s="70" t="s">
        <v>130</v>
      </c>
      <c r="C29" s="31" t="s">
        <v>30</v>
      </c>
      <c r="D29" s="122">
        <v>18771</v>
      </c>
      <c r="E29" s="98"/>
      <c r="F29" s="31"/>
      <c r="G29" s="86"/>
      <c r="H29" s="86"/>
    </row>
    <row r="30" spans="1:10" ht="12.75">
      <c r="A30" s="31">
        <v>24</v>
      </c>
      <c r="B30" s="70" t="s">
        <v>68</v>
      </c>
      <c r="C30" s="31" t="s">
        <v>27</v>
      </c>
      <c r="D30" s="122">
        <v>18511</v>
      </c>
      <c r="E30" s="98"/>
      <c r="F30" s="31"/>
      <c r="G30" s="86"/>
      <c r="H30" s="86"/>
      <c r="J30" s="87"/>
    </row>
    <row r="31" spans="1:10" ht="12.75">
      <c r="A31" s="31">
        <v>25</v>
      </c>
      <c r="B31" s="70" t="s">
        <v>131</v>
      </c>
      <c r="C31" s="31" t="s">
        <v>30</v>
      </c>
      <c r="D31" s="122">
        <v>17810</v>
      </c>
      <c r="E31" s="98"/>
      <c r="F31" s="31"/>
      <c r="G31" s="86"/>
      <c r="H31" s="86"/>
      <c r="J31" s="87"/>
    </row>
    <row r="32" spans="1:8" ht="12.75">
      <c r="A32" s="31">
        <v>26</v>
      </c>
      <c r="B32" s="70" t="s">
        <v>140</v>
      </c>
      <c r="C32" s="31" t="s">
        <v>36</v>
      </c>
      <c r="D32" s="122">
        <v>17729</v>
      </c>
      <c r="E32" s="98"/>
      <c r="F32" s="31"/>
      <c r="G32" s="86"/>
      <c r="H32" s="86"/>
    </row>
    <row r="33" spans="1:12" ht="12.75">
      <c r="A33" s="31">
        <v>27</v>
      </c>
      <c r="B33" s="114" t="s">
        <v>139</v>
      </c>
      <c r="C33" s="31" t="s">
        <v>29</v>
      </c>
      <c r="D33" s="122">
        <v>17107</v>
      </c>
      <c r="E33" s="98"/>
      <c r="F33" s="31"/>
      <c r="G33" s="86"/>
      <c r="H33" s="86"/>
      <c r="J33" s="87"/>
      <c r="L33" s="86"/>
    </row>
    <row r="34" spans="1:8" ht="12.75">
      <c r="A34" s="31">
        <v>28</v>
      </c>
      <c r="B34" s="70" t="s">
        <v>132</v>
      </c>
      <c r="C34" s="31" t="s">
        <v>29</v>
      </c>
      <c r="D34" s="122">
        <v>17082</v>
      </c>
      <c r="E34" s="98"/>
      <c r="F34" s="31"/>
      <c r="G34" s="86"/>
      <c r="H34" s="86"/>
    </row>
    <row r="35" spans="1:12" ht="12.75">
      <c r="A35" s="31">
        <v>29</v>
      </c>
      <c r="B35" s="70" t="s">
        <v>71</v>
      </c>
      <c r="C35" s="105" t="s">
        <v>30</v>
      </c>
      <c r="D35" s="122">
        <v>16802</v>
      </c>
      <c r="E35" s="98"/>
      <c r="F35" s="31"/>
      <c r="G35" s="86"/>
      <c r="H35" s="86"/>
      <c r="J35" s="87"/>
      <c r="K35" s="31"/>
      <c r="L35" s="86"/>
    </row>
    <row r="36" spans="1:12" ht="12.75">
      <c r="A36" s="31">
        <v>30</v>
      </c>
      <c r="B36" s="70" t="s">
        <v>69</v>
      </c>
      <c r="C36" s="105" t="s">
        <v>29</v>
      </c>
      <c r="D36" s="122">
        <v>16248</v>
      </c>
      <c r="E36" s="98"/>
      <c r="F36" s="31"/>
      <c r="G36" s="86"/>
      <c r="H36" s="86"/>
      <c r="J36" s="87"/>
      <c r="K36" s="31"/>
      <c r="L36" s="86"/>
    </row>
    <row r="37" spans="1:10" ht="12.75">
      <c r="A37" s="31">
        <v>31</v>
      </c>
      <c r="B37" s="70" t="s">
        <v>72</v>
      </c>
      <c r="C37" s="31" t="s">
        <v>31</v>
      </c>
      <c r="D37" s="122">
        <v>15823</v>
      </c>
      <c r="E37" s="98"/>
      <c r="F37" s="31"/>
      <c r="G37" s="86"/>
      <c r="H37" s="86"/>
      <c r="J37" s="87"/>
    </row>
    <row r="38" spans="1:11" ht="12.75">
      <c r="A38" s="31">
        <v>32</v>
      </c>
      <c r="B38" s="70" t="s">
        <v>70</v>
      </c>
      <c r="C38" s="31" t="s">
        <v>34</v>
      </c>
      <c r="D38" s="122">
        <v>15766</v>
      </c>
      <c r="E38" s="98"/>
      <c r="F38" s="31"/>
      <c r="G38" s="86"/>
      <c r="H38" s="86"/>
      <c r="J38" s="87"/>
      <c r="K38" s="31"/>
    </row>
    <row r="39" spans="1:11" ht="12.75">
      <c r="A39" s="31">
        <v>33</v>
      </c>
      <c r="B39" s="70" t="s">
        <v>1</v>
      </c>
      <c r="C39" s="31" t="s">
        <v>29</v>
      </c>
      <c r="D39" s="122">
        <v>15538</v>
      </c>
      <c r="E39" s="98"/>
      <c r="F39" s="31"/>
      <c r="G39" s="86"/>
      <c r="H39" s="86"/>
      <c r="J39" s="87"/>
      <c r="K39" s="31"/>
    </row>
    <row r="40" spans="1:8" ht="12.75">
      <c r="A40" s="31">
        <v>34</v>
      </c>
      <c r="B40" s="70" t="s">
        <v>74</v>
      </c>
      <c r="C40" s="31" t="s">
        <v>36</v>
      </c>
      <c r="D40" s="122">
        <v>15461</v>
      </c>
      <c r="E40" s="98"/>
      <c r="F40" s="31"/>
      <c r="G40" s="86"/>
      <c r="H40" s="86"/>
    </row>
    <row r="41" spans="1:10" ht="12.75">
      <c r="A41" s="31">
        <v>35</v>
      </c>
      <c r="B41" s="70" t="s">
        <v>73</v>
      </c>
      <c r="C41" s="31" t="s">
        <v>27</v>
      </c>
      <c r="D41" s="122">
        <v>15203</v>
      </c>
      <c r="E41" s="98"/>
      <c r="F41" s="31"/>
      <c r="G41" s="86"/>
      <c r="H41" s="86"/>
      <c r="J41" s="87"/>
    </row>
    <row r="42" spans="1:11" ht="12.75">
      <c r="A42" s="31">
        <v>36</v>
      </c>
      <c r="B42" s="70" t="s">
        <v>136</v>
      </c>
      <c r="C42" s="31" t="s">
        <v>28</v>
      </c>
      <c r="D42" s="122">
        <v>15145</v>
      </c>
      <c r="E42" s="98"/>
      <c r="F42" s="31"/>
      <c r="G42" s="86"/>
      <c r="H42" s="86"/>
      <c r="J42" s="87"/>
      <c r="K42" s="31"/>
    </row>
    <row r="43" spans="1:8" ht="12.75">
      <c r="A43" s="31">
        <v>37</v>
      </c>
      <c r="B43" s="70" t="s">
        <v>128</v>
      </c>
      <c r="C43" s="31" t="s">
        <v>30</v>
      </c>
      <c r="D43" s="122">
        <v>13824</v>
      </c>
      <c r="E43" s="98"/>
      <c r="F43" s="31"/>
      <c r="G43" s="86"/>
      <c r="H43" s="86"/>
    </row>
    <row r="44" spans="1:10" ht="12.75">
      <c r="A44" s="31">
        <v>38</v>
      </c>
      <c r="B44" s="70" t="s">
        <v>76</v>
      </c>
      <c r="C44" s="105" t="s">
        <v>34</v>
      </c>
      <c r="D44" s="122">
        <v>13801</v>
      </c>
      <c r="E44" s="98"/>
      <c r="F44" s="31"/>
      <c r="G44" s="86"/>
      <c r="H44" s="86"/>
      <c r="J44" s="87"/>
    </row>
    <row r="45" spans="1:10" ht="12.75">
      <c r="A45" s="31">
        <v>39</v>
      </c>
      <c r="B45" s="70" t="s">
        <v>75</v>
      </c>
      <c r="C45" s="105" t="s">
        <v>27</v>
      </c>
      <c r="D45" s="122">
        <v>13683</v>
      </c>
      <c r="E45" s="98"/>
      <c r="F45" s="31"/>
      <c r="G45" s="86"/>
      <c r="H45" s="86"/>
      <c r="J45" s="87"/>
    </row>
    <row r="46" spans="1:10" ht="12.75">
      <c r="A46" s="31">
        <v>40</v>
      </c>
      <c r="B46" s="70" t="s">
        <v>137</v>
      </c>
      <c r="C46" s="105" t="s">
        <v>31</v>
      </c>
      <c r="D46" s="122">
        <v>13506</v>
      </c>
      <c r="E46" s="98"/>
      <c r="F46" s="31"/>
      <c r="G46" s="86"/>
      <c r="H46" s="86"/>
      <c r="J46" s="87"/>
    </row>
    <row r="47" spans="1:10" ht="12.75">
      <c r="A47" s="31">
        <v>41</v>
      </c>
      <c r="B47" s="70" t="s">
        <v>2</v>
      </c>
      <c r="C47" s="31" t="s">
        <v>26</v>
      </c>
      <c r="D47" s="122">
        <v>13006</v>
      </c>
      <c r="E47" s="98"/>
      <c r="F47" s="31"/>
      <c r="G47" s="86"/>
      <c r="H47" s="86"/>
      <c r="J47" s="87"/>
    </row>
    <row r="48" spans="1:10" ht="12.75">
      <c r="A48" s="31">
        <v>42</v>
      </c>
      <c r="B48" s="114" t="s">
        <v>77</v>
      </c>
      <c r="C48" s="105" t="s">
        <v>29</v>
      </c>
      <c r="D48" s="122">
        <v>12954</v>
      </c>
      <c r="E48" s="98"/>
      <c r="F48" s="31"/>
      <c r="G48" s="86"/>
      <c r="H48" s="86"/>
      <c r="J48" s="87"/>
    </row>
    <row r="49" spans="1:8" ht="12.75">
      <c r="A49" s="31">
        <v>43</v>
      </c>
      <c r="B49" s="114" t="s">
        <v>126</v>
      </c>
      <c r="C49" s="105" t="s">
        <v>30</v>
      </c>
      <c r="D49" s="122">
        <v>12917</v>
      </c>
      <c r="E49" s="98"/>
      <c r="F49" s="31"/>
      <c r="G49" s="86"/>
      <c r="H49" s="86"/>
    </row>
    <row r="50" spans="1:10" ht="12.75">
      <c r="A50" s="31">
        <v>44</v>
      </c>
      <c r="B50" s="70" t="s">
        <v>127</v>
      </c>
      <c r="C50" s="31" t="s">
        <v>31</v>
      </c>
      <c r="D50" s="122">
        <v>12774</v>
      </c>
      <c r="E50" s="98"/>
      <c r="F50" s="31"/>
      <c r="G50" s="86"/>
      <c r="H50" s="86"/>
      <c r="J50" s="87"/>
    </row>
    <row r="51" spans="1:10" ht="12.75">
      <c r="A51" s="31">
        <v>45</v>
      </c>
      <c r="B51" s="70" t="s">
        <v>78</v>
      </c>
      <c r="C51" s="31" t="s">
        <v>36</v>
      </c>
      <c r="D51" s="122">
        <v>12514</v>
      </c>
      <c r="E51" s="98"/>
      <c r="F51" s="31"/>
      <c r="G51" s="86"/>
      <c r="H51" s="86"/>
      <c r="J51" s="87"/>
    </row>
    <row r="52" spans="1:10" ht="12.75">
      <c r="A52" s="31">
        <v>46</v>
      </c>
      <c r="B52" s="70" t="s">
        <v>81</v>
      </c>
      <c r="C52" s="105" t="s">
        <v>29</v>
      </c>
      <c r="D52" s="122">
        <v>12954</v>
      </c>
      <c r="E52" s="98"/>
      <c r="F52" s="31"/>
      <c r="G52" s="86"/>
      <c r="H52" s="86"/>
      <c r="J52" s="87"/>
    </row>
    <row r="53" spans="1:10" ht="12.75">
      <c r="A53" s="31">
        <v>47</v>
      </c>
      <c r="B53" s="70" t="s">
        <v>134</v>
      </c>
      <c r="C53" s="105" t="s">
        <v>32</v>
      </c>
      <c r="D53" s="122">
        <v>12098</v>
      </c>
      <c r="E53" s="98"/>
      <c r="F53" s="31"/>
      <c r="G53" s="86"/>
      <c r="H53" s="86"/>
      <c r="J53" s="87"/>
    </row>
    <row r="54" spans="1:10" ht="12.75">
      <c r="A54" s="31">
        <v>48</v>
      </c>
      <c r="B54" s="70" t="s">
        <v>133</v>
      </c>
      <c r="C54" s="31" t="s">
        <v>27</v>
      </c>
      <c r="D54" s="122">
        <v>11663</v>
      </c>
      <c r="E54" s="98"/>
      <c r="F54" s="31"/>
      <c r="G54" s="86"/>
      <c r="H54" s="86"/>
      <c r="J54" s="87"/>
    </row>
    <row r="55" spans="1:10" ht="12.75">
      <c r="A55" s="31">
        <v>49</v>
      </c>
      <c r="B55" s="70" t="s">
        <v>138</v>
      </c>
      <c r="C55" s="31" t="s">
        <v>33</v>
      </c>
      <c r="D55" s="122">
        <v>11498</v>
      </c>
      <c r="E55" s="98"/>
      <c r="F55" s="31"/>
      <c r="G55" s="86"/>
      <c r="H55" s="86"/>
      <c r="J55" s="87"/>
    </row>
    <row r="56" spans="1:10" ht="12.75">
      <c r="A56" s="31">
        <v>50</v>
      </c>
      <c r="B56" s="70" t="s">
        <v>79</v>
      </c>
      <c r="C56" s="31" t="s">
        <v>35</v>
      </c>
      <c r="D56" s="122">
        <v>11452</v>
      </c>
      <c r="E56" s="98"/>
      <c r="F56" s="31"/>
      <c r="G56" s="86"/>
      <c r="H56" s="86"/>
      <c r="J56" s="87"/>
    </row>
    <row r="57" spans="1:10" ht="12.75">
      <c r="A57" s="31">
        <v>51</v>
      </c>
      <c r="B57" s="70" t="s">
        <v>80</v>
      </c>
      <c r="C57" s="31" t="s">
        <v>27</v>
      </c>
      <c r="D57" s="122">
        <v>11220</v>
      </c>
      <c r="E57" s="98"/>
      <c r="F57" s="31"/>
      <c r="G57" s="86"/>
      <c r="H57" s="86"/>
      <c r="J57" s="87"/>
    </row>
    <row r="58" spans="1:8" ht="12.75">
      <c r="A58" s="31">
        <v>52</v>
      </c>
      <c r="B58" s="114" t="s">
        <v>135</v>
      </c>
      <c r="C58" s="115" t="s">
        <v>33</v>
      </c>
      <c r="D58" s="122">
        <v>10834</v>
      </c>
      <c r="E58" s="98"/>
      <c r="F58" s="31"/>
      <c r="G58" s="86"/>
      <c r="H58" s="86"/>
    </row>
    <row r="59" spans="1:10" ht="12.75">
      <c r="A59" s="31">
        <v>53</v>
      </c>
      <c r="B59" s="114" t="s">
        <v>141</v>
      </c>
      <c r="C59" s="115" t="s">
        <v>29</v>
      </c>
      <c r="D59" s="122">
        <v>10809</v>
      </c>
      <c r="E59" s="98"/>
      <c r="F59" s="31"/>
      <c r="G59" s="86"/>
      <c r="H59" s="86"/>
      <c r="J59" s="116"/>
    </row>
    <row r="60" spans="1:10" ht="12.75">
      <c r="A60" s="31">
        <v>54</v>
      </c>
      <c r="B60" s="70" t="s">
        <v>82</v>
      </c>
      <c r="C60" s="31" t="s">
        <v>32</v>
      </c>
      <c r="D60" s="122">
        <v>10060</v>
      </c>
      <c r="E60" s="98"/>
      <c r="F60" s="31"/>
      <c r="G60" s="86"/>
      <c r="H60" s="86"/>
      <c r="J60" s="116"/>
    </row>
    <row r="61" spans="1:10" ht="12.75">
      <c r="A61" s="31"/>
      <c r="B61" s="70"/>
      <c r="D61" s="87"/>
      <c r="F61" s="85"/>
      <c r="I61" s="116"/>
      <c r="J61" s="116"/>
    </row>
    <row r="62" spans="1:10" ht="12.75">
      <c r="A62" s="117"/>
      <c r="B62" s="118"/>
      <c r="C62" s="118"/>
      <c r="F62" s="89"/>
      <c r="G62" s="89"/>
      <c r="H62" s="116"/>
      <c r="I62" s="116"/>
      <c r="J62" s="116"/>
    </row>
    <row r="63" spans="1:10" ht="12.75">
      <c r="A63" s="117"/>
      <c r="B63" s="118"/>
      <c r="C63" s="118"/>
      <c r="F63" s="89"/>
      <c r="G63" s="89"/>
      <c r="H63" s="116"/>
      <c r="I63" s="116"/>
      <c r="J63" s="116"/>
    </row>
    <row r="64" spans="1:10" ht="12.75">
      <c r="A64" s="117"/>
      <c r="B64" s="118"/>
      <c r="C64" s="118"/>
      <c r="F64" s="89"/>
      <c r="G64" s="89"/>
      <c r="H64" s="116"/>
      <c r="I64" s="116"/>
      <c r="J64" s="116"/>
    </row>
    <row r="65" spans="1:10" ht="12.75">
      <c r="A65" s="119"/>
      <c r="B65" s="119"/>
      <c r="C65" s="119"/>
      <c r="D65" s="119"/>
      <c r="F65" s="89"/>
      <c r="G65" s="89"/>
      <c r="H65" s="116"/>
      <c r="I65" s="116"/>
      <c r="J65" s="116"/>
    </row>
    <row r="66" spans="1:10" ht="12.75">
      <c r="A66" s="120"/>
      <c r="B66" s="120"/>
      <c r="C66" s="120"/>
      <c r="D66" s="120"/>
      <c r="F66" s="89"/>
      <c r="G66" s="89"/>
      <c r="H66" s="116"/>
      <c r="I66" s="116"/>
      <c r="J66" s="116"/>
    </row>
    <row r="67" spans="1:10" ht="12.75">
      <c r="A67" s="120"/>
      <c r="B67" s="120"/>
      <c r="C67" s="120"/>
      <c r="D67" s="120"/>
      <c r="F67" s="89"/>
      <c r="G67" s="89"/>
      <c r="H67" s="116"/>
      <c r="I67" s="116"/>
      <c r="J67" s="116"/>
    </row>
    <row r="68" spans="1:10" ht="12.75">
      <c r="A68" s="120"/>
      <c r="B68" s="120"/>
      <c r="C68" s="120"/>
      <c r="D68" s="120"/>
      <c r="F68" s="89"/>
      <c r="G68" s="89"/>
      <c r="H68" s="116"/>
      <c r="I68" s="116"/>
      <c r="J68" s="116"/>
    </row>
    <row r="69" spans="1:10" ht="12.75">
      <c r="A69" s="120"/>
      <c r="B69" s="120"/>
      <c r="C69" s="120"/>
      <c r="D69" s="120"/>
      <c r="F69" s="89"/>
      <c r="G69" s="89"/>
      <c r="H69" s="116"/>
      <c r="I69" s="116"/>
      <c r="J69" s="116"/>
    </row>
    <row r="70" spans="1:10" ht="12.75">
      <c r="A70" s="120"/>
      <c r="B70" s="120"/>
      <c r="C70" s="120"/>
      <c r="D70" s="120"/>
      <c r="F70" s="89"/>
      <c r="G70" s="89"/>
      <c r="H70" s="116"/>
      <c r="I70" s="116"/>
      <c r="J70" s="116"/>
    </row>
    <row r="71" spans="1:10" ht="12.75">
      <c r="A71" s="120"/>
      <c r="B71" s="120"/>
      <c r="C71" s="120"/>
      <c r="D71" s="120"/>
      <c r="F71" s="89"/>
      <c r="G71" s="89"/>
      <c r="H71" s="116"/>
      <c r="I71" s="116"/>
      <c r="J71" s="116"/>
    </row>
    <row r="72" spans="1:10" ht="12.75">
      <c r="A72" s="120"/>
      <c r="B72" s="120"/>
      <c r="C72" s="120"/>
      <c r="D72" s="120"/>
      <c r="F72" s="89"/>
      <c r="G72" s="89"/>
      <c r="H72" s="116"/>
      <c r="I72" s="116"/>
      <c r="J72" s="116"/>
    </row>
    <row r="73" spans="1:10" ht="12.75">
      <c r="A73" s="120"/>
      <c r="B73" s="120"/>
      <c r="C73" s="120"/>
      <c r="D73" s="120"/>
      <c r="F73" s="89"/>
      <c r="G73" s="121"/>
      <c r="H73" s="116"/>
      <c r="I73" s="116"/>
      <c r="J73" s="116"/>
    </row>
    <row r="74" spans="1:4" ht="12.75">
      <c r="A74" s="120"/>
      <c r="B74" s="120"/>
      <c r="C74" s="120"/>
      <c r="D74" s="120"/>
    </row>
    <row r="75" spans="1:4" ht="12.75">
      <c r="A75" s="120"/>
      <c r="B75" s="120"/>
      <c r="C75" s="120"/>
      <c r="D75" s="120"/>
    </row>
    <row r="76" spans="1:4" ht="12.75">
      <c r="A76" s="120"/>
      <c r="B76" s="120"/>
      <c r="C76" s="120"/>
      <c r="D76" s="120"/>
    </row>
    <row r="77" spans="1:4" ht="12.75">
      <c r="A77" s="120"/>
      <c r="B77" s="120"/>
      <c r="C77" s="120"/>
      <c r="D77" s="120"/>
    </row>
    <row r="78" spans="1:4" ht="12.75">
      <c r="A78" s="120"/>
      <c r="B78" s="120"/>
      <c r="C78" s="120"/>
      <c r="D78" s="120"/>
    </row>
    <row r="79" spans="1:4" ht="12.75">
      <c r="A79" s="120"/>
      <c r="B79" s="120"/>
      <c r="C79" s="120"/>
      <c r="D79" s="120"/>
    </row>
    <row r="80" spans="1:4" ht="12.75">
      <c r="A80" s="120"/>
      <c r="B80" s="120"/>
      <c r="C80" s="120"/>
      <c r="D80" s="120"/>
    </row>
    <row r="81" spans="1:4" ht="12.75">
      <c r="A81" s="120"/>
      <c r="B81" s="120"/>
      <c r="C81" s="120"/>
      <c r="D81" s="120"/>
    </row>
    <row r="82" spans="1:4" ht="12.75">
      <c r="A82" s="120"/>
      <c r="B82" s="120"/>
      <c r="C82" s="120"/>
      <c r="D82" s="120"/>
    </row>
    <row r="83" spans="1:4" ht="12.75">
      <c r="A83" s="120"/>
      <c r="B83" s="120"/>
      <c r="C83" s="120"/>
      <c r="D83" s="120"/>
    </row>
    <row r="84" spans="1:4" ht="12.75">
      <c r="A84" s="120"/>
      <c r="B84" s="120"/>
      <c r="C84" s="120"/>
      <c r="D84" s="120"/>
    </row>
    <row r="85" spans="1:4" ht="12.75">
      <c r="A85" s="120"/>
      <c r="B85" s="120"/>
      <c r="C85" s="120"/>
      <c r="D85" s="120"/>
    </row>
    <row r="86" spans="1:4" ht="12.75">
      <c r="A86" s="120"/>
      <c r="B86" s="120"/>
      <c r="C86" s="120"/>
      <c r="D86" s="120"/>
    </row>
    <row r="87" spans="1:4" ht="12.75">
      <c r="A87" s="120"/>
      <c r="B87" s="120"/>
      <c r="C87" s="120"/>
      <c r="D87" s="120"/>
    </row>
    <row r="88" spans="1:4" ht="12.75">
      <c r="A88" s="120"/>
      <c r="B88" s="120"/>
      <c r="C88" s="120"/>
      <c r="D88" s="120"/>
    </row>
    <row r="89" spans="1:4" ht="12.75">
      <c r="A89" s="120"/>
      <c r="B89" s="120"/>
      <c r="C89" s="120"/>
      <c r="D89" s="120"/>
    </row>
    <row r="90" spans="1:4" ht="12.75">
      <c r="A90" s="120"/>
      <c r="B90" s="120"/>
      <c r="C90" s="120"/>
      <c r="D90" s="120"/>
    </row>
    <row r="91" spans="1:4" ht="12.75">
      <c r="A91" s="120"/>
      <c r="B91" s="120"/>
      <c r="C91" s="120"/>
      <c r="D91" s="120"/>
    </row>
    <row r="92" spans="1:4" ht="12.75">
      <c r="A92" s="120"/>
      <c r="B92" s="120"/>
      <c r="C92" s="120"/>
      <c r="D92" s="120"/>
    </row>
    <row r="93" spans="1:4" ht="12.75">
      <c r="A93" s="120"/>
      <c r="B93" s="120"/>
      <c r="C93" s="120"/>
      <c r="D93" s="120"/>
    </row>
    <row r="94" spans="1:4" ht="12.75">
      <c r="A94" s="120"/>
      <c r="B94" s="120"/>
      <c r="C94" s="120"/>
      <c r="D94" s="120"/>
    </row>
    <row r="95" spans="1:4" ht="12.75">
      <c r="A95" s="120"/>
      <c r="B95" s="120"/>
      <c r="C95" s="120"/>
      <c r="D95" s="120"/>
    </row>
    <row r="96" spans="1:4" ht="12.75">
      <c r="A96" s="120"/>
      <c r="B96" s="120"/>
      <c r="C96" s="120"/>
      <c r="D96" s="120"/>
    </row>
    <row r="97" spans="1:4" ht="12.75">
      <c r="A97" s="120"/>
      <c r="B97" s="120"/>
      <c r="C97" s="120"/>
      <c r="D97" s="120"/>
    </row>
    <row r="98" spans="1:4" ht="12.75">
      <c r="A98" s="120"/>
      <c r="B98" s="120"/>
      <c r="C98" s="120"/>
      <c r="D98" s="120"/>
    </row>
    <row r="99" spans="1:4" ht="12.75">
      <c r="A99" s="120"/>
      <c r="B99" s="120"/>
      <c r="C99" s="120"/>
      <c r="D99" s="120"/>
    </row>
    <row r="100" spans="1:4" ht="12.75">
      <c r="A100" s="120"/>
      <c r="B100" s="120"/>
      <c r="C100" s="120"/>
      <c r="D100" s="120"/>
    </row>
    <row r="101" spans="1:4" ht="12.75">
      <c r="A101" s="120"/>
      <c r="B101" s="120"/>
      <c r="C101" s="120"/>
      <c r="D101" s="120"/>
    </row>
    <row r="102" spans="1:4" ht="12.75">
      <c r="A102" s="120"/>
      <c r="B102" s="120"/>
      <c r="C102" s="120"/>
      <c r="D102" s="120"/>
    </row>
    <row r="103" spans="1:4" ht="12.75">
      <c r="A103" s="120"/>
      <c r="B103" s="120"/>
      <c r="C103" s="120"/>
      <c r="D103" s="120"/>
    </row>
    <row r="104" spans="1:4" ht="12.75">
      <c r="A104" s="120"/>
      <c r="B104" s="120"/>
      <c r="C104" s="120"/>
      <c r="D104" s="120"/>
    </row>
    <row r="105" spans="1:4" ht="12.75">
      <c r="A105" s="120"/>
      <c r="B105" s="120"/>
      <c r="C105" s="120"/>
      <c r="D105" s="120"/>
    </row>
    <row r="106" spans="1:4" ht="12.75">
      <c r="A106" s="120"/>
      <c r="B106" s="120"/>
      <c r="C106" s="120"/>
      <c r="D106" s="120"/>
    </row>
    <row r="107" spans="1:4" ht="12.75">
      <c r="A107" s="120"/>
      <c r="B107" s="120"/>
      <c r="C107" s="120"/>
      <c r="D107" s="120"/>
    </row>
    <row r="108" spans="1:4" ht="12.75">
      <c r="A108" s="120"/>
      <c r="B108" s="120"/>
      <c r="C108" s="120"/>
      <c r="D108" s="120"/>
    </row>
    <row r="109" spans="1:4" ht="12.75">
      <c r="A109" s="120"/>
      <c r="B109" s="120"/>
      <c r="C109" s="120"/>
      <c r="D109" s="120"/>
    </row>
    <row r="110" spans="1:4" ht="12.75">
      <c r="A110" s="120"/>
      <c r="B110" s="120"/>
      <c r="C110" s="120"/>
      <c r="D110" s="12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2013-02-06T12:52:48Z</cp:lastPrinted>
  <dcterms:created xsi:type="dcterms:W3CDTF">2001-11-19T10:33:16Z</dcterms:created>
  <dcterms:modified xsi:type="dcterms:W3CDTF">2013-02-27T11:09:42Z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