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06" windowWidth="10095" windowHeight="11640" activeTab="0"/>
  </bookViews>
  <sheets>
    <sheet name="Statistischer Bericht" sheetId="1" r:id="rId1"/>
    <sheet name="Seite 1" sheetId="2" r:id="rId2"/>
    <sheet name="Seite 2" sheetId="3" r:id="rId3"/>
    <sheet name="Seite 3" sheetId="4" r:id="rId4"/>
    <sheet name="Seite 4" sheetId="5" r:id="rId5"/>
  </sheets>
  <externalReferences>
    <externalReference r:id="rId8"/>
    <externalReference r:id="rId9"/>
    <externalReference r:id="rId10"/>
    <externalReference r:id="rId11"/>
  </externalReferences>
  <definedNames>
    <definedName name="DATABASE">'[1]3GÜTER'!#REF!</definedName>
    <definedName name="_xlnm.Print_Area" localSheetId="1">'Seite 1'!$A$1:$L$60</definedName>
    <definedName name="_xlnm.Print_Area" localSheetId="2">'Seite 2'!$A$1:$L$81</definedName>
    <definedName name="_xlnm.Print_Area" localSheetId="3">'Seite 3'!$A$1:$L$77</definedName>
    <definedName name="_xlnm.Print_Area" localSheetId="4">'Seite 4'!$A$1:$L$76</definedName>
    <definedName name="_xlnm.Print_Titles" localSheetId="1">'Seite 1'!$4:$8</definedName>
    <definedName name="_xlnm.Print_Titles" localSheetId="2">'Seite 2'!$2:$6</definedName>
    <definedName name="_xlnm.Print_Titles" localSheetId="3">'Seite 3'!$2:$6</definedName>
    <definedName name="_xlnm.Print_Titles" localSheetId="4">'Seite 4'!$2:$6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'[3]Januar bis Juni 94 (B)'!$F$2</definedName>
    <definedName name="CRITERIA" localSheetId="1">'Seite 1'!$B$9:$E$16</definedName>
    <definedName name="CRITERIA" localSheetId="2">'Seite 2'!$B$7:$E$13</definedName>
    <definedName name="CRITERIA" localSheetId="3">'Seite 3'!$B$7:$E$12</definedName>
    <definedName name="CRITERIA" localSheetId="4">'Seite 4'!$B$7:$E$13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<sst xmlns="http://schemas.openxmlformats.org/spreadsheetml/2006/main" count="350" uniqueCount="274">
  <si>
    <t>Veränderung</t>
  </si>
  <si>
    <t>1000  Euro</t>
  </si>
  <si>
    <t xml:space="preserve"> in %</t>
  </si>
  <si>
    <t>1000 Euro</t>
  </si>
  <si>
    <t>Waren der Ernährungswirtschaft</t>
  </si>
  <si>
    <t>davon</t>
  </si>
  <si>
    <t>Lebende Tiere</t>
  </si>
  <si>
    <t>Pferde</t>
  </si>
  <si>
    <t>Rinder</t>
  </si>
  <si>
    <t>Schweine</t>
  </si>
  <si>
    <t>Schafe</t>
  </si>
  <si>
    <t>Hausgeflügel</t>
  </si>
  <si>
    <t>Lebende Tiere, a.n.g.</t>
  </si>
  <si>
    <t>darunter</t>
  </si>
  <si>
    <t>Milch und Milcherzeugnisse</t>
  </si>
  <si>
    <t>Käse</t>
  </si>
  <si>
    <t>Fleisch und Fleischwaren</t>
  </si>
  <si>
    <t>Fische und Krebstiere, Weichtiere</t>
  </si>
  <si>
    <t>Tierische Öle und Fette</t>
  </si>
  <si>
    <t>Eier, Eiweiß und Eigelb</t>
  </si>
  <si>
    <t>Fischmehl, Fleischmehl und ähnliche Erzeugnisse</t>
  </si>
  <si>
    <t>Nahrungsmittel tierischen Ursprungs, a.n.g.</t>
  </si>
  <si>
    <t>Weizen</t>
  </si>
  <si>
    <t>Roggen</t>
  </si>
  <si>
    <t>Gerste</t>
  </si>
  <si>
    <t>Hafer</t>
  </si>
  <si>
    <t>Mais</t>
  </si>
  <si>
    <t>Sorghum, Hirse und sonstiges Getreide</t>
  </si>
  <si>
    <t>Reis und Reiserzeugnisse</t>
  </si>
  <si>
    <t>Getreideerzeugnisse, ausgenommen Reiserzeugnisse</t>
  </si>
  <si>
    <t>Backwaren und andere Zubereitungen aus Getreide</t>
  </si>
  <si>
    <t>Malz</t>
  </si>
  <si>
    <t>Saat- und Pflanzgut, ausgenommen Ölsaaten</t>
  </si>
  <si>
    <t>Hülsenfrüchte</t>
  </si>
  <si>
    <t>Grün- und Raufutter</t>
  </si>
  <si>
    <t>Kartoffeln und Kartoffelerzeugnisse</t>
  </si>
  <si>
    <t>Gemüse und sonstige Küchengewächse, frisch</t>
  </si>
  <si>
    <t>Frischobst, ausgenommen Südfrüchte</t>
  </si>
  <si>
    <t>Südfrüchte</t>
  </si>
  <si>
    <t>Schalen- und Trockenfrüchte</t>
  </si>
  <si>
    <t>Gemüsezubereitungen und Gemüsekonserven</t>
  </si>
  <si>
    <t>Obstzubereitungen und Obstkonserven</t>
  </si>
  <si>
    <t>Obst- und Gemüsesäfte</t>
  </si>
  <si>
    <t>Kakao und Kakaoerzeugnisse</t>
  </si>
  <si>
    <t>Gewürze</t>
  </si>
  <si>
    <t>Zuckerrüben, Zucker und Zuckererzeugnisse</t>
  </si>
  <si>
    <t>Ölfrüchte</t>
  </si>
  <si>
    <t>Pflanzliche Öle und Fette</t>
  </si>
  <si>
    <t>Ölkuchen</t>
  </si>
  <si>
    <t xml:space="preserve">Kleie, Abfallerzeugnisse zur Viehfütterung </t>
  </si>
  <si>
    <t>Nahrungsmittel pflanzlichen Ursprungs, a.n.g.</t>
  </si>
  <si>
    <t>Lebende Pflanzen und Erzeugnisse der Ziergärtnerei</t>
  </si>
  <si>
    <t>Genussmittel</t>
  </si>
  <si>
    <t>Hopfen</t>
  </si>
  <si>
    <t>Kaffee</t>
  </si>
  <si>
    <t>Tee und Mate</t>
  </si>
  <si>
    <t>Rohtabak und Tabakerzeugnisse</t>
  </si>
  <si>
    <t>Bier</t>
  </si>
  <si>
    <t>Branntwein</t>
  </si>
  <si>
    <t>Wein</t>
  </si>
  <si>
    <t>Waren der gewerblichen Wirtschaft</t>
  </si>
  <si>
    <t>Rohstoffe</t>
  </si>
  <si>
    <t>Chemiefasern, einschließlich Abfallseide</t>
  </si>
  <si>
    <t>Wolle und andere Tierhaare, roh oder bearbeitet</t>
  </si>
  <si>
    <t>Baumwolle, roh oder bearbeitet, Reißbaumwolle, Abfälle</t>
  </si>
  <si>
    <t>Flachs, Hanf, Jute und sonstige pflanzliche Spinnstoffe</t>
  </si>
  <si>
    <t>Abfälle von Gespinstwaren, Lumpen und dgl.</t>
  </si>
  <si>
    <t>Felle zu Pelzwerk, roh</t>
  </si>
  <si>
    <t>Felle und Häute, roh, a.n.g.</t>
  </si>
  <si>
    <t>Rundholz</t>
  </si>
  <si>
    <t>Rohkautschuk</t>
  </si>
  <si>
    <t>Steinkohle und Steinkohlenbriketts</t>
  </si>
  <si>
    <t>Braunkohle und Braunkohlenbriketts</t>
  </si>
  <si>
    <t>Erdöl und Erdgas</t>
  </si>
  <si>
    <t>Eisenerze</t>
  </si>
  <si>
    <t>Eisen- und manganhaltige Abbrände und Schlacken</t>
  </si>
  <si>
    <t xml:space="preserve">Kupfererze </t>
  </si>
  <si>
    <t>Erze und Metallaschen, a.n.g.</t>
  </si>
  <si>
    <t>Bauxit und Kryolith</t>
  </si>
  <si>
    <t>Speisesalz und Industriesalz</t>
  </si>
  <si>
    <t>Steine und Erden, a.n.g.</t>
  </si>
  <si>
    <t>Rohstoffe für chemische Erzeugnisse, a.n.g.</t>
  </si>
  <si>
    <t>Edelsteine, Schmucksteine und Perlen, roh</t>
  </si>
  <si>
    <t>Rohstoffe, auch Abfälle, a.n.g.</t>
  </si>
  <si>
    <t>Halbwaren</t>
  </si>
  <si>
    <t>Rohseide und Seidengarne, künstliche und synthetisch</t>
  </si>
  <si>
    <t>Garne aus Chemiefasern</t>
  </si>
  <si>
    <t>Garne aus Wolle oder anderen Tierhaaren</t>
  </si>
  <si>
    <t>Garne aus Baumwolle</t>
  </si>
  <si>
    <t>Garne aus Flachs, Hanf, Jute, Hartfasern u. dgl.</t>
  </si>
  <si>
    <t>Schnittholz</t>
  </si>
  <si>
    <t>Halbstoffe aus zellulosehaltigen Faserstoffen</t>
  </si>
  <si>
    <t>Kautschuk, bearbeitet</t>
  </si>
  <si>
    <t>Zement</t>
  </si>
  <si>
    <t>Mineralische Baustoffe, a.n.g.</t>
  </si>
  <si>
    <t>Roheisen</t>
  </si>
  <si>
    <t>Abfälle und Schrott, aus Eisen oder Stahl</t>
  </si>
  <si>
    <t>Ferrolegierungen</t>
  </si>
  <si>
    <t>Eisen oder Stahl in Rohformen, Halbzeug aus Eisen</t>
  </si>
  <si>
    <t>Aluminium und Aluminiumlegierungen</t>
  </si>
  <si>
    <t>Kupfer und Kupferlegierungen, einschließlich Abfälle</t>
  </si>
  <si>
    <t xml:space="preserve">Nickel und Nickellegierungen, einschließlich Abfälle </t>
  </si>
  <si>
    <t>Blei und Bleilegierungen, einschließlich Abfälle</t>
  </si>
  <si>
    <t>Zinn und Zinnlegierungen, einschließlich Abfälle</t>
  </si>
  <si>
    <t>Zink und Zinklegierungen, einschließlich Abfälle</t>
  </si>
  <si>
    <t>Radioaktive Elemente und radioaktive Isotope</t>
  </si>
  <si>
    <t>Unedle Metalle, a.n.g.</t>
  </si>
  <si>
    <t>Fettsäuren, Paraffin, Vaselin und Wachse</t>
  </si>
  <si>
    <t>Koks und Schwelkoks, aus Steinkohle oder Braunkohle</t>
  </si>
  <si>
    <t>Rückstände der Erdöl- und Steinkohlenteerdestillation</t>
  </si>
  <si>
    <t>Mineralölerzeugnisse</t>
  </si>
  <si>
    <t>Teer und Teerdestillationserzeugnisse</t>
  </si>
  <si>
    <t>Düngemittel</t>
  </si>
  <si>
    <t>Chemische Halbwaren, a.n.g.</t>
  </si>
  <si>
    <t>Gold für gewerbliche Zwecke</t>
  </si>
  <si>
    <t>Halbwaren, a.n.g.</t>
  </si>
  <si>
    <t>Fertigwaren</t>
  </si>
  <si>
    <t>Gewebe, Gewirke aus Chemiefasern</t>
  </si>
  <si>
    <t>Gewebe, Gewirkeaus Wolle</t>
  </si>
  <si>
    <t>Gewebe, Gewirke aus Baumwolle</t>
  </si>
  <si>
    <t>Gewebe, Gewirke aus Flachs und dgl.</t>
  </si>
  <si>
    <t>Leder</t>
  </si>
  <si>
    <t>Pelzfelle, gegerbt oder zugerichtet</t>
  </si>
  <si>
    <t>Papier und Pappe</t>
  </si>
  <si>
    <t>Sperrholz, Span- und Faserplatten</t>
  </si>
  <si>
    <t>Glas</t>
  </si>
  <si>
    <t>Kunststoffe</t>
  </si>
  <si>
    <t>Farben, Lacke und Kitte</t>
  </si>
  <si>
    <t>Dextrine, Gelatine und Leime</t>
  </si>
  <si>
    <t>Pharmazeutische Grundstoffe</t>
  </si>
  <si>
    <t>Chemische Vorerzeugnisse, a.n.g.</t>
  </si>
  <si>
    <t>Rohre aus Eisen oder Stahl</t>
  </si>
  <si>
    <t>Stäbe und Profile aus Eisen oder Stahl</t>
  </si>
  <si>
    <t>Blech aus Eisen oder Stahl</t>
  </si>
  <si>
    <t>Draht aus Eisen oder Stahl</t>
  </si>
  <si>
    <t>Eisenbahnoberbaumaterial</t>
  </si>
  <si>
    <t>Halbzeuge aus Kupfer</t>
  </si>
  <si>
    <t>Halbzeuge aus Aluminium</t>
  </si>
  <si>
    <t>Halbzeuge aus unedlen Metallen, a.n.g.</t>
  </si>
  <si>
    <t>Halbzeuge aus Edelmetallen</t>
  </si>
  <si>
    <t>Vorerzeugnisse, a.n.g.</t>
  </si>
  <si>
    <t>Enderzeugnisse</t>
  </si>
  <si>
    <t>Bekleidung aus Gewirken aus Seide</t>
  </si>
  <si>
    <t>Bekleidung aus Gewirken aus Wolle</t>
  </si>
  <si>
    <t>Bekleidung aus Gewirken aus Baumwolle</t>
  </si>
  <si>
    <t>Bekleidung aus Seide oder Chemiefasern</t>
  </si>
  <si>
    <t xml:space="preserve">Bekleidung aus Wolle </t>
  </si>
  <si>
    <t>Bekleidung aus Baumwolle</t>
  </si>
  <si>
    <t>Bekleidung aus Flachs, Hanf und dgl.</t>
  </si>
  <si>
    <t>Kopfbedeckungen</t>
  </si>
  <si>
    <t>Textilerzeugnisse, a.n.g.</t>
  </si>
  <si>
    <t>Pelzwaren</t>
  </si>
  <si>
    <t>Schuhe</t>
  </si>
  <si>
    <t>Lederwaren und Lederbekleidung</t>
  </si>
  <si>
    <t>Papierwaren</t>
  </si>
  <si>
    <t>Druckerzeugnisse</t>
  </si>
  <si>
    <t>Holzwaren (ohne Möbel)</t>
  </si>
  <si>
    <t>Kautschukwaren</t>
  </si>
  <si>
    <t>Waren aus Stein</t>
  </si>
  <si>
    <t>Keramische Erzeugnisse</t>
  </si>
  <si>
    <t>Glaswaren</t>
  </si>
  <si>
    <t>Werkzeuge, Schneidwaren und Eßbestecke</t>
  </si>
  <si>
    <t>Waren aus Kupfer und Kupferlegierungen</t>
  </si>
  <si>
    <t>Eisen-, Blech- und Metallwaren, a.n.g.</t>
  </si>
  <si>
    <t>Waren aus Wachs oder Fetten</t>
  </si>
  <si>
    <t>Waren aus Kunststoffen</t>
  </si>
  <si>
    <t>Fotochemische Erzeugnisse</t>
  </si>
  <si>
    <t>Pharmazeutische Erzeugnisse</t>
  </si>
  <si>
    <t>Duftstoffe und Körperpflegemittel</t>
  </si>
  <si>
    <t>Chemische Enderzeugnisse, a.n.g.</t>
  </si>
  <si>
    <t>Kraftmaschinen (ohne Motoren für</t>
  </si>
  <si>
    <t>Ackerschlepper, Luft- und Straßenfahrzeuge)</t>
  </si>
  <si>
    <t>Pumpen und Kompressoren</t>
  </si>
  <si>
    <t>Armaturen</t>
  </si>
  <si>
    <t>Lager, Getriebe, Zahnräder</t>
  </si>
  <si>
    <t>Hebezeuge und Fördermittel</t>
  </si>
  <si>
    <t>Landwirtschaftliche Maschinen</t>
  </si>
  <si>
    <t>Maschinen für das Textil-, Bekleidungsgewerbe</t>
  </si>
  <si>
    <t xml:space="preserve">Maschinen für das Ernährungsgewerbe </t>
  </si>
  <si>
    <t>und die Tabakverarbeitung</t>
  </si>
  <si>
    <t>Bergwerks-, Bau- und Baustoffmaschinen</t>
  </si>
  <si>
    <t>Guss- und Walzwerkstechnik</t>
  </si>
  <si>
    <t>Werkzeugmaschinen</t>
  </si>
  <si>
    <t>Büromaschinen</t>
  </si>
  <si>
    <t>Maschinen für das Papier- und Druckgewerbe</t>
  </si>
  <si>
    <t>Maschinen, a.n.g.</t>
  </si>
  <si>
    <t>Sportgeräte</t>
  </si>
  <si>
    <t>Geräte zur Elektrizitätserzeugung und -verteilung</t>
  </si>
  <si>
    <t>Elektrische Lampen und Leuchten</t>
  </si>
  <si>
    <t>Nachrichtentechnische Geräte und Einrichtungen</t>
  </si>
  <si>
    <t>Rundfunk- und Fernsehgeräte</t>
  </si>
  <si>
    <t>Elektronische Bauelemente</t>
  </si>
  <si>
    <t>Elektrotechnische Erzeugnisse, a.n.g.</t>
  </si>
  <si>
    <t>Medizinische Geräte und orthopädische Vorrichtungen</t>
  </si>
  <si>
    <t>Mess-, steuerungs- und regelungstechnische Erzeugnisse</t>
  </si>
  <si>
    <t>Optische und fotografische Geräte</t>
  </si>
  <si>
    <t>Uhren</t>
  </si>
  <si>
    <t>Möbel</t>
  </si>
  <si>
    <t>Musikinstrumente</t>
  </si>
  <si>
    <t>Spielwaren</t>
  </si>
  <si>
    <t>Schmuckwaren, Gold- und Silberschmiedewaren</t>
  </si>
  <si>
    <t>Schienenfahrzeuge</t>
  </si>
  <si>
    <t>Wasserfahrzeuge</t>
  </si>
  <si>
    <t>Luftfahrzeuge</t>
  </si>
  <si>
    <t xml:space="preserve">Fahrgestelle, Karosserien, Motoren, Teile und Zubehör </t>
  </si>
  <si>
    <t>Personenkraftwagen und Wohnmobile</t>
  </si>
  <si>
    <t>Busse</t>
  </si>
  <si>
    <t>Lastkraftwagen und Spezialfahrzeuge</t>
  </si>
  <si>
    <t>Fahrräder</t>
  </si>
  <si>
    <t>Fahrzeuge, a.n.g.</t>
  </si>
  <si>
    <t>Vollständige Fabrikationsanlagen</t>
  </si>
  <si>
    <t>Enderzeugnisse, a.n.g.</t>
  </si>
  <si>
    <t>Rückwaren und Ersatzlieferungen</t>
  </si>
  <si>
    <t>Insgesamt</t>
  </si>
  <si>
    <r>
      <t xml:space="preserve">Einfuhr </t>
    </r>
    <r>
      <rPr>
        <vertAlign val="superscript"/>
        <sz val="10"/>
        <rFont val="Arial"/>
        <family val="2"/>
      </rPr>
      <t>1)</t>
    </r>
  </si>
  <si>
    <r>
      <t xml:space="preserve">Ausfuhr </t>
    </r>
    <r>
      <rPr>
        <vertAlign val="superscript"/>
        <sz val="10"/>
        <rFont val="Arial"/>
        <family val="2"/>
      </rPr>
      <t>2)</t>
    </r>
  </si>
  <si>
    <t>Nahrungsmittel pflanzlichen Ursprungs</t>
  </si>
  <si>
    <t>Nahrungsmittel tierischen Ursprungs</t>
  </si>
  <si>
    <t>Sprengstoffe, Schießbedarf</t>
  </si>
  <si>
    <t>Maschinen für die Be- und Verarbeitung von</t>
  </si>
  <si>
    <t>Kautschuk oder Kunststoffen</t>
  </si>
  <si>
    <t>1)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</si>
  <si>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</si>
  <si>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</si>
  <si>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2)</t>
  </si>
  <si>
    <t xml:space="preserve">Die Ausfuhrwerte beziehen sich auf Waren, die in Schleswig-Holstein hergestellt oder zuletzt so bearbeitet worden sind, dass sich ihre </t>
  </si>
  <si>
    <t xml:space="preserve">Beschaffenheit wesentlich geändert hat. </t>
  </si>
  <si>
    <t>3)</t>
  </si>
  <si>
    <t>X  =  Nachweis nicht sinnvoll</t>
  </si>
  <si>
    <r>
      <t xml:space="preserve">noch </t>
    </r>
    <r>
      <rPr>
        <b/>
        <sz val="8"/>
        <rFont val="Helvetica"/>
        <family val="0"/>
      </rPr>
      <t>Enderzeugnisse</t>
    </r>
  </si>
  <si>
    <r>
      <t xml:space="preserve">noch </t>
    </r>
    <r>
      <rPr>
        <b/>
        <sz val="8"/>
        <rFont val="Helvetica"/>
        <family val="0"/>
      </rPr>
      <t>Vorerzeugnisse</t>
    </r>
  </si>
  <si>
    <r>
      <t xml:space="preserve">davon </t>
    </r>
    <r>
      <rPr>
        <b/>
        <sz val="8"/>
        <rFont val="Helvetica"/>
        <family val="0"/>
      </rPr>
      <t>Vorerzeugnisse</t>
    </r>
  </si>
  <si>
    <t>Butter und andere Fettstoffe aus der Milch</t>
  </si>
  <si>
    <r>
      <t>Hinweis</t>
    </r>
    <r>
      <rPr>
        <sz val="8"/>
        <rFont val="Helvetica"/>
        <family val="2"/>
      </rPr>
      <t>: Warengliederung nach der EGW - Warensystematik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</si>
  <si>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</si>
  <si>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</si>
  <si>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</si>
  <si>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</si>
  <si>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</si>
  <si>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</si>
  <si>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</si>
  <si>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</si>
  <si>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</si>
  <si>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</si>
  <si>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</si>
  <si>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</si>
  <si>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</si>
  <si>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</si>
  <si>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</si>
  <si>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</si>
  <si>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</si>
  <si>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</si>
  <si>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</si>
  <si>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</si>
  <si>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</si>
  <si>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Reinhard Schubert</t>
  </si>
  <si>
    <t>040 42831-1820</t>
  </si>
  <si>
    <t>mailto:hafen@statistik-nord.de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</si>
  <si>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</si>
  <si>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</si>
  <si>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</si>
  <si>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Nickelerze</t>
  </si>
  <si>
    <t xml:space="preserve">                       x 3)</t>
  </si>
  <si>
    <t xml:space="preserve">                      x 3)</t>
  </si>
  <si>
    <t>Generalhandel</t>
  </si>
  <si>
    <t>Spezialhandel</t>
  </si>
  <si>
    <t>Ein- und Ausfuhr des Landes Schleswig-Holstein 2008 nach Waren</t>
  </si>
  <si>
    <t>2008 zu 2007</t>
  </si>
  <si>
    <t xml:space="preserve">  davon Gewebe, Gewirke aus Seide</t>
  </si>
  <si>
    <t>poststelle@statistik-nord.de</t>
  </si>
  <si>
    <t>poststelleSH@statistik-nord.de</t>
  </si>
  <si>
    <t>2008 nach Waren</t>
  </si>
  <si>
    <t>Ein- und Ausfuhr des Landes Schleswig-Holstein</t>
  </si>
  <si>
    <t>G III 1 / GIII 3 - j  08 S Sonderbericht 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</si>
</sst>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#,##0\ &quot;DM&quot;;[Red]\-#,##0\ &quot;DM&quot;"/>
    <numFmt numFmtId="167" formatCode="#,##0.00\ &quot;DM&quot;;[Red]\-#,##0.00\ &quot;DM&quot;"/>
    <numFmt numFmtId="172" formatCode="#,##0_);[Red]\(#,##0\)"/>
    <numFmt numFmtId="173" formatCode="#,##0.00_);[Red]\(#,##0.00\)"/>
    <numFmt numFmtId="175" formatCode="0.0"/>
    <numFmt numFmtId="180" formatCode="\ \ \ \ \+* #0.0\ \ \ ;\ \ \ \ \ \-* #0.0\ \ \ ;"/>
    <numFmt numFmtId="183" formatCode="\ \ \ \ \ \ \ \ \ \+* #0.0\ \ \ ;\ \ \ \ \ \ \ \ \ \-* #0.0\ \ \ ;"/>
    <numFmt numFmtId="185" formatCode="#\ ###\ ##0\ \ "/>
    <numFmt numFmtId="190" formatCode="#\ ###\ ##0"/>
    <numFmt numFmtId="191" formatCode="d/\ mmmm\ yyyy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MS Sans Serif"/>
      <family val="0"/>
    </font>
    <font>
      <b/>
      <sz val="12"/>
      <name val="Helvetica"/>
      <family val="2"/>
    </font>
    <font>
      <sz val="11"/>
      <name val="Helvetica"/>
      <family val="2"/>
    </font>
    <font>
      <sz val="8"/>
      <name val="Helvetica"/>
      <family val="2"/>
    </font>
    <font>
      <b/>
      <u val="single"/>
      <sz val="8"/>
      <name val="Helvetica"/>
      <family val="2"/>
    </font>
    <font>
      <b/>
      <sz val="9"/>
      <name val="Helvetica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sz val="8.5"/>
      <name val="Helvetica"/>
      <family val="0"/>
    </font>
    <font>
      <sz val="10"/>
      <name val="Arial"/>
      <family val="2"/>
    </font>
    <font>
      <sz val="8"/>
      <name val="Arial"/>
      <family val="2"/>
    </font>
    <font>
      <sz val="7.5"/>
      <name val="Helvetica"/>
      <family val="2"/>
    </font>
    <font>
      <u val="single"/>
      <sz val="7.5"/>
      <name val="Helvetica"/>
      <family val="2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6.75"/>
      <color indexed="36"/>
      <name val="Helvetica"/>
      <family val="0"/>
    </font>
    <font>
      <u val="single"/>
      <sz val="6.75"/>
      <color indexed="12"/>
      <name val="Helvetica"/>
      <family val="0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7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2" borderId="0" xfId="28" applyFont="1" applyFill="1">
      <alignment/>
      <protection/>
    </xf>
    <xf numFmtId="0" fontId="7" fillId="2" borderId="0" xfId="28" applyFont="1" applyFill="1">
      <alignment/>
      <protection/>
    </xf>
    <xf numFmtId="0" fontId="8" fillId="2" borderId="0" xfId="28" applyFont="1" applyFill="1" applyAlignment="1">
      <alignment horizontal="left"/>
      <protection/>
    </xf>
    <xf numFmtId="0" fontId="4" fillId="2" borderId="1" xfId="28" applyFont="1" applyFill="1" applyBorder="1">
      <alignment/>
      <protection/>
    </xf>
    <xf numFmtId="0" fontId="10" fillId="2" borderId="1" xfId="28" applyFont="1" applyFill="1" applyBorder="1">
      <alignment/>
      <protection/>
    </xf>
    <xf numFmtId="0" fontId="4" fillId="2" borderId="0" xfId="28" applyFont="1" applyFill="1" applyBorder="1">
      <alignment/>
      <protection/>
    </xf>
    <xf numFmtId="0" fontId="4" fillId="2" borderId="2" xfId="28" applyFont="1" applyFill="1" applyBorder="1">
      <alignment/>
      <protection/>
    </xf>
    <xf numFmtId="175" fontId="4" fillId="2" borderId="1" xfId="28" applyNumberFormat="1" applyFont="1" applyFill="1" applyBorder="1" applyAlignment="1">
      <alignment horizontal="center"/>
      <protection/>
    </xf>
    <xf numFmtId="0" fontId="4" fillId="2" borderId="0" xfId="28" applyFont="1" applyFill="1" applyAlignment="1">
      <alignment horizontal="center"/>
      <protection/>
    </xf>
    <xf numFmtId="0" fontId="8" fillId="2" borderId="0" xfId="27" applyFont="1" applyFill="1">
      <alignment/>
      <protection/>
    </xf>
    <xf numFmtId="0" fontId="4" fillId="2" borderId="3" xfId="28" applyFont="1" applyFill="1" applyBorder="1">
      <alignment/>
      <protection/>
    </xf>
    <xf numFmtId="0" fontId="13" fillId="2" borderId="3" xfId="0" applyFont="1" applyFill="1" applyBorder="1" applyAlignment="1">
      <alignment/>
    </xf>
    <xf numFmtId="0" fontId="4" fillId="2" borderId="4" xfId="28" applyFont="1" applyFill="1" applyBorder="1">
      <alignment/>
      <protection/>
    </xf>
    <xf numFmtId="175" fontId="4" fillId="2" borderId="5" xfId="28" applyNumberFormat="1" applyFont="1" applyFill="1" applyBorder="1" applyAlignment="1">
      <alignment horizontal="center"/>
      <protection/>
    </xf>
    <xf numFmtId="0" fontId="8" fillId="2" borderId="0" xfId="28" applyFont="1" applyFill="1">
      <alignment/>
      <protection/>
    </xf>
    <xf numFmtId="0" fontId="14" fillId="2" borderId="0" xfId="27" applyFont="1" applyFill="1" applyBorder="1">
      <alignment/>
      <protection/>
    </xf>
    <xf numFmtId="0" fontId="14" fillId="2" borderId="6" xfId="28" applyFont="1" applyFill="1" applyBorder="1">
      <alignment/>
      <protection/>
    </xf>
    <xf numFmtId="175" fontId="14" fillId="2" borderId="0" xfId="28" applyNumberFormat="1" applyFont="1" applyFill="1" applyBorder="1" applyAlignment="1">
      <alignment horizontal="center"/>
      <protection/>
    </xf>
    <xf numFmtId="0" fontId="14" fillId="2" borderId="0" xfId="28" applyFont="1" applyFill="1">
      <alignment/>
      <protection/>
    </xf>
    <xf numFmtId="190" fontId="8" fillId="2" borderId="7" xfId="28" applyNumberFormat="1" applyFont="1" applyFill="1" applyBorder="1" applyAlignment="1">
      <alignment horizontal="right"/>
      <protection/>
    </xf>
    <xf numFmtId="183" fontId="12" fillId="2" borderId="0" xfId="0" applyNumberFormat="1" applyFont="1" applyFill="1" applyBorder="1" applyAlignment="1">
      <alignment/>
    </xf>
    <xf numFmtId="0" fontId="8" fillId="2" borderId="0" xfId="27" applyFont="1" applyFill="1" applyBorder="1">
      <alignment/>
      <protection/>
    </xf>
    <xf numFmtId="190" fontId="8" fillId="2" borderId="7" xfId="28" applyNumberFormat="1" applyFont="1" applyFill="1" applyBorder="1">
      <alignment/>
      <protection/>
    </xf>
    <xf numFmtId="190" fontId="8" fillId="2" borderId="7" xfId="0" applyNumberFormat="1" applyFont="1" applyFill="1" applyBorder="1" applyAlignment="1">
      <alignment/>
    </xf>
    <xf numFmtId="180" fontId="8" fillId="2" borderId="0" xfId="0" applyNumberFormat="1" applyFont="1" applyFill="1" applyBorder="1" applyAlignment="1">
      <alignment horizontal="center"/>
    </xf>
    <xf numFmtId="0" fontId="8" fillId="2" borderId="0" xfId="27" applyFont="1" applyFill="1" applyAlignment="1">
      <alignment horizontal="left"/>
      <protection/>
    </xf>
    <xf numFmtId="0" fontId="8" fillId="2" borderId="1" xfId="27" applyFont="1" applyFill="1" applyBorder="1">
      <alignment/>
      <protection/>
    </xf>
    <xf numFmtId="190" fontId="8" fillId="2" borderId="6" xfId="28" applyNumberFormat="1" applyFont="1" applyFill="1" applyBorder="1" applyAlignment="1">
      <alignment horizontal="right"/>
      <protection/>
    </xf>
    <xf numFmtId="0" fontId="0" fillId="2" borderId="0" xfId="0" applyFill="1" applyAlignment="1">
      <alignment/>
    </xf>
    <xf numFmtId="0" fontId="16" fillId="2" borderId="0" xfId="0" applyFont="1" applyFill="1" applyAlignment="1">
      <alignment/>
    </xf>
    <xf numFmtId="0" fontId="16" fillId="2" borderId="0" xfId="0" applyFont="1" applyFill="1" applyBorder="1" applyAlignment="1">
      <alignment/>
    </xf>
    <xf numFmtId="185" fontId="16" fillId="2" borderId="0" xfId="0" applyNumberFormat="1" applyFont="1" applyFill="1" applyBorder="1" applyAlignment="1">
      <alignment/>
    </xf>
    <xf numFmtId="183" fontId="16" fillId="2" borderId="0" xfId="0" applyNumberFormat="1" applyFont="1" applyFill="1" applyBorder="1" applyAlignment="1">
      <alignment/>
    </xf>
    <xf numFmtId="0" fontId="8" fillId="2" borderId="0" xfId="28" applyFont="1" applyFill="1" applyAlignment="1">
      <alignment horizontal="right"/>
      <protection/>
    </xf>
    <xf numFmtId="0" fontId="17" fillId="2" borderId="0" xfId="28" applyFont="1" applyFill="1">
      <alignment/>
      <protection/>
    </xf>
    <xf numFmtId="0" fontId="18" fillId="2" borderId="0" xfId="27" applyFont="1" applyFill="1">
      <alignment/>
      <protection/>
    </xf>
    <xf numFmtId="0" fontId="17" fillId="2" borderId="0" xfId="0" applyFont="1" applyFill="1" applyAlignment="1">
      <alignment/>
    </xf>
    <xf numFmtId="0" fontId="19" fillId="2" borderId="0" xfId="28" applyFont="1" applyFill="1">
      <alignment/>
      <protection/>
    </xf>
    <xf numFmtId="0" fontId="19" fillId="2" borderId="1" xfId="27" applyFont="1" applyFill="1" applyBorder="1" applyAlignment="1">
      <alignment horizontal="right"/>
      <protection/>
    </xf>
    <xf numFmtId="0" fontId="19" fillId="2" borderId="0" xfId="27" applyFont="1" applyFill="1">
      <alignment/>
      <protection/>
    </xf>
    <xf numFmtId="190" fontId="8" fillId="2" borderId="0" xfId="28" applyNumberFormat="1" applyFont="1" applyFill="1" applyBorder="1" applyAlignment="1">
      <alignment horizontal="right"/>
      <protection/>
    </xf>
    <xf numFmtId="0" fontId="15" fillId="2" borderId="0" xfId="0" applyFont="1" applyFill="1" applyAlignment="1">
      <alignment/>
    </xf>
    <xf numFmtId="190" fontId="8" fillId="2" borderId="0" xfId="28" applyNumberFormat="1" applyFont="1" applyFill="1">
      <alignment/>
      <protection/>
    </xf>
    <xf numFmtId="0" fontId="22" fillId="2" borderId="8" xfId="24" applyFont="1" applyFill="1" applyBorder="1" applyAlignment="1" applyProtection="1">
      <alignment/>
      <protection hidden="1"/>
    </xf>
    <xf numFmtId="0" fontId="22" fillId="3" borderId="1" xfId="24" applyFont="1" applyFill="1" applyBorder="1" applyAlignment="1" applyProtection="1">
      <alignment/>
      <protection hidden="1"/>
    </xf>
    <xf numFmtId="0" fontId="15" fillId="3" borderId="1" xfId="24" applyFont="1" applyFill="1" applyBorder="1" applyAlignment="1" applyProtection="1">
      <alignment/>
      <protection hidden="1"/>
    </xf>
    <xf numFmtId="0" fontId="15" fillId="3" borderId="9" xfId="24" applyFont="1" applyFill="1" applyBorder="1" applyAlignment="1" applyProtection="1">
      <alignment/>
      <protection hidden="1"/>
    </xf>
    <xf numFmtId="0" fontId="4" fillId="0" borderId="0" xfId="25">
      <alignment/>
      <protection/>
    </xf>
    <xf numFmtId="0" fontId="15" fillId="2" borderId="10" xfId="24" applyFont="1" applyFill="1" applyBorder="1" applyAlignment="1" applyProtection="1">
      <alignment/>
      <protection hidden="1"/>
    </xf>
    <xf numFmtId="0" fontId="15" fillId="3" borderId="0" xfId="24" applyFont="1" applyFill="1" applyBorder="1" applyAlignment="1" applyProtection="1">
      <alignment vertical="top"/>
      <protection hidden="1"/>
    </xf>
    <xf numFmtId="0" fontId="15" fillId="3" borderId="0" xfId="24" applyFont="1" applyFill="1" applyBorder="1" applyAlignment="1" applyProtection="1">
      <alignment/>
      <protection hidden="1"/>
    </xf>
    <xf numFmtId="0" fontId="15" fillId="3" borderId="2" xfId="24" applyFont="1" applyFill="1" applyBorder="1" applyAlignment="1" applyProtection="1">
      <alignment/>
      <protection hidden="1"/>
    </xf>
    <xf numFmtId="0" fontId="23" fillId="2" borderId="5" xfId="21" applyFont="1" applyFill="1" applyBorder="1" applyAlignment="1" applyProtection="1">
      <alignment horizontal="left"/>
      <protection hidden="1"/>
    </xf>
    <xf numFmtId="0" fontId="23" fillId="3" borderId="3" xfId="21" applyFont="1" applyFill="1" applyBorder="1" applyAlignment="1" applyProtection="1">
      <alignment horizontal="left"/>
      <protection hidden="1"/>
    </xf>
    <xf numFmtId="0" fontId="15" fillId="3" borderId="3" xfId="24" applyFont="1" applyFill="1" applyBorder="1" applyAlignment="1" applyProtection="1">
      <alignment/>
      <protection hidden="1"/>
    </xf>
    <xf numFmtId="0" fontId="15" fillId="3" borderId="4" xfId="24" applyFont="1" applyFill="1" applyBorder="1" applyAlignment="1" applyProtection="1">
      <alignment/>
      <protection hidden="1"/>
    </xf>
    <xf numFmtId="0" fontId="15" fillId="3" borderId="8" xfId="24" applyFont="1" applyFill="1" applyBorder="1" applyProtection="1">
      <alignment/>
      <protection hidden="1"/>
    </xf>
    <xf numFmtId="0" fontId="15" fillId="3" borderId="1" xfId="24" applyFont="1" applyFill="1" applyBorder="1" applyProtection="1">
      <alignment/>
      <protection hidden="1"/>
    </xf>
    <xf numFmtId="0" fontId="15" fillId="3" borderId="9" xfId="24" applyFont="1" applyFill="1" applyBorder="1" applyProtection="1">
      <alignment/>
      <protection hidden="1"/>
    </xf>
    <xf numFmtId="0" fontId="15" fillId="3" borderId="10" xfId="24" applyFont="1" applyFill="1" applyBorder="1" applyProtection="1">
      <alignment/>
      <protection hidden="1"/>
    </xf>
    <xf numFmtId="0" fontId="15" fillId="3" borderId="0" xfId="24" applyFont="1" applyFill="1" applyBorder="1" applyProtection="1">
      <alignment/>
      <protection hidden="1"/>
    </xf>
    <xf numFmtId="0" fontId="15" fillId="3" borderId="2" xfId="24" applyFont="1" applyFill="1" applyBorder="1" applyProtection="1">
      <alignment/>
      <protection hidden="1"/>
    </xf>
    <xf numFmtId="49" fontId="15" fillId="3" borderId="0" xfId="24" applyNumberFormat="1" applyFont="1" applyFill="1" applyBorder="1" applyProtection="1">
      <alignment/>
      <protection hidden="1"/>
    </xf>
    <xf numFmtId="0" fontId="15" fillId="3" borderId="0" xfId="24" applyFont="1" applyFill="1" applyBorder="1" applyProtection="1" quotePrefix="1">
      <alignment/>
      <protection hidden="1"/>
    </xf>
    <xf numFmtId="0" fontId="15" fillId="3" borderId="5" xfId="24" applyFont="1" applyFill="1" applyBorder="1" applyProtection="1">
      <alignment/>
      <protection hidden="1"/>
    </xf>
    <xf numFmtId="0" fontId="15" fillId="3" borderId="3" xfId="24" applyFont="1" applyFill="1" applyBorder="1" applyProtection="1">
      <alignment/>
      <protection hidden="1"/>
    </xf>
    <xf numFmtId="0" fontId="22" fillId="3" borderId="10" xfId="24" applyFont="1" applyFill="1" applyBorder="1" applyAlignment="1" applyProtection="1">
      <alignment/>
      <protection hidden="1"/>
    </xf>
    <xf numFmtId="0" fontId="22" fillId="2" borderId="10" xfId="24" applyFont="1" applyFill="1" applyBorder="1" applyAlignment="1" applyProtection="1">
      <alignment/>
      <protection hidden="1"/>
    </xf>
    <xf numFmtId="0" fontId="15" fillId="2" borderId="0" xfId="24" applyFont="1" applyFill="1" applyBorder="1" applyProtection="1">
      <alignment/>
      <protection hidden="1"/>
    </xf>
    <xf numFmtId="0" fontId="22" fillId="2" borderId="0" xfId="24" applyFont="1" applyFill="1" applyBorder="1" applyAlignment="1" applyProtection="1">
      <alignment horizontal="centerContinuous"/>
      <protection hidden="1"/>
    </xf>
    <xf numFmtId="0" fontId="22" fillId="3" borderId="0" xfId="24" applyFont="1" applyFill="1" applyBorder="1" applyAlignment="1" applyProtection="1">
      <alignment horizontal="centerContinuous"/>
      <protection hidden="1"/>
    </xf>
    <xf numFmtId="0" fontId="22" fillId="3" borderId="2" xfId="24" applyFont="1" applyFill="1" applyBorder="1" applyAlignment="1" applyProtection="1">
      <alignment horizontal="centerContinuous"/>
      <protection hidden="1"/>
    </xf>
    <xf numFmtId="0" fontId="22" fillId="2" borderId="10" xfId="24" applyFont="1" applyFill="1" applyBorder="1" applyAlignment="1" applyProtection="1">
      <alignment horizontal="left"/>
      <protection hidden="1"/>
    </xf>
    <xf numFmtId="1" fontId="22" fillId="2" borderId="10" xfId="24" applyNumberFormat="1" applyFont="1" applyFill="1" applyBorder="1" applyAlignment="1" applyProtection="1">
      <alignment horizontal="left"/>
      <protection hidden="1"/>
    </xf>
    <xf numFmtId="0" fontId="15" fillId="3" borderId="0" xfId="24" applyFont="1" applyFill="1" applyProtection="1">
      <alignment/>
      <protection hidden="1"/>
    </xf>
    <xf numFmtId="0" fontId="0" fillId="2" borderId="4" xfId="26" applyFill="1" applyBorder="1">
      <alignment/>
      <protection/>
    </xf>
    <xf numFmtId="0" fontId="15" fillId="3" borderId="11" xfId="24" applyFont="1" applyFill="1" applyBorder="1" applyProtection="1">
      <alignment/>
      <protection hidden="1"/>
    </xf>
    <xf numFmtId="0" fontId="15" fillId="3" borderId="12" xfId="24" applyFont="1" applyFill="1" applyBorder="1" applyProtection="1">
      <alignment/>
      <protection hidden="1"/>
    </xf>
    <xf numFmtId="0" fontId="15" fillId="3" borderId="13" xfId="24" applyFont="1" applyFill="1" applyBorder="1" applyProtection="1">
      <alignment/>
      <protection hidden="1"/>
    </xf>
    <xf numFmtId="0" fontId="15" fillId="0" borderId="0" xfId="24" applyFont="1" applyProtection="1">
      <alignment/>
      <protection hidden="1"/>
    </xf>
    <xf numFmtId="183" fontId="16" fillId="2" borderId="8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190" fontId="0" fillId="2" borderId="0" xfId="0" applyNumberFormat="1" applyFill="1" applyAlignment="1">
      <alignment/>
    </xf>
    <xf numFmtId="0" fontId="6" fillId="2" borderId="0" xfId="28" applyFont="1" applyFill="1" applyAlignment="1">
      <alignment horizontal="center"/>
      <protection/>
    </xf>
    <xf numFmtId="0" fontId="9" fillId="2" borderId="0" xfId="28" applyFont="1" applyFill="1" applyAlignment="1">
      <alignment horizontal="center"/>
      <protection/>
    </xf>
    <xf numFmtId="190" fontId="4" fillId="2" borderId="0" xfId="28" applyNumberFormat="1" applyFont="1" applyFill="1">
      <alignment/>
      <protection/>
    </xf>
    <xf numFmtId="0" fontId="12" fillId="2" borderId="0" xfId="0" applyFont="1" applyFill="1" applyBorder="1" applyAlignment="1">
      <alignment horizontal="center"/>
    </xf>
    <xf numFmtId="175" fontId="4" fillId="2" borderId="0" xfId="28" applyNumberFormat="1" applyFont="1" applyFill="1" applyBorder="1" applyAlignment="1">
      <alignment horizontal="center"/>
      <protection/>
    </xf>
    <xf numFmtId="49" fontId="15" fillId="2" borderId="0" xfId="24" applyNumberFormat="1" applyFont="1" applyFill="1" applyBorder="1" applyAlignment="1" applyProtection="1">
      <alignment horizontal="left"/>
      <protection hidden="1"/>
    </xf>
    <xf numFmtId="49" fontId="15" fillId="2" borderId="2" xfId="24" applyNumberFormat="1" applyFont="1" applyFill="1" applyBorder="1" applyAlignment="1" applyProtection="1">
      <alignment horizontal="left"/>
      <protection hidden="1"/>
    </xf>
    <xf numFmtId="191" fontId="15" fillId="2" borderId="11" xfId="24" applyNumberFormat="1" applyFont="1" applyFill="1" applyBorder="1" applyAlignment="1" applyProtection="1">
      <alignment horizontal="left"/>
      <protection hidden="1"/>
    </xf>
    <xf numFmtId="191" fontId="15" fillId="2" borderId="13" xfId="24" applyNumberFormat="1" applyFont="1" applyFill="1" applyBorder="1" applyAlignment="1" applyProtection="1">
      <alignment horizontal="left"/>
      <protection hidden="1"/>
    </xf>
    <xf numFmtId="49" fontId="15" fillId="2" borderId="1" xfId="24" applyNumberFormat="1" applyFont="1" applyFill="1" applyBorder="1" applyAlignment="1" applyProtection="1">
      <alignment horizontal="left"/>
      <protection hidden="1"/>
    </xf>
    <xf numFmtId="49" fontId="15" fillId="2" borderId="9" xfId="24" applyNumberFormat="1" applyFont="1" applyFill="1" applyBorder="1" applyAlignment="1" applyProtection="1">
      <alignment horizontal="left"/>
      <protection hidden="1"/>
    </xf>
    <xf numFmtId="0" fontId="15" fillId="3" borderId="10" xfId="24" applyFont="1" applyFill="1" applyBorder="1" applyAlignment="1" applyProtection="1">
      <alignment horizontal="left" vertical="top" wrapText="1"/>
      <protection hidden="1"/>
    </xf>
    <xf numFmtId="0" fontId="15" fillId="3" borderId="0" xfId="24" applyFont="1" applyFill="1" applyBorder="1" applyAlignment="1" applyProtection="1">
      <alignment horizontal="left" vertical="top" wrapText="1"/>
      <protection hidden="1"/>
    </xf>
    <xf numFmtId="0" fontId="15" fillId="3" borderId="2" xfId="24" applyFont="1" applyFill="1" applyBorder="1" applyAlignment="1" applyProtection="1">
      <alignment horizontal="left" vertical="top" wrapText="1"/>
      <protection hidden="1"/>
    </xf>
    <xf numFmtId="0" fontId="15" fillId="3" borderId="8" xfId="24" applyFont="1" applyFill="1" applyBorder="1" applyAlignment="1" applyProtection="1">
      <alignment horizontal="left" vertical="top" wrapText="1"/>
      <protection hidden="1"/>
    </xf>
    <xf numFmtId="0" fontId="15" fillId="3" borderId="1" xfId="24" applyFont="1" applyFill="1" applyBorder="1" applyAlignment="1" applyProtection="1">
      <alignment horizontal="left" vertical="top" wrapText="1"/>
      <protection hidden="1"/>
    </xf>
    <xf numFmtId="0" fontId="15" fillId="3" borderId="9" xfId="24" applyFont="1" applyFill="1" applyBorder="1" applyAlignment="1" applyProtection="1">
      <alignment horizontal="left" vertical="top" wrapText="1"/>
      <protection hidden="1"/>
    </xf>
    <xf numFmtId="0" fontId="15" fillId="3" borderId="5" xfId="24" applyFont="1" applyFill="1" applyBorder="1" applyAlignment="1" applyProtection="1">
      <alignment horizontal="left" vertical="top" wrapText="1"/>
      <protection hidden="1"/>
    </xf>
    <xf numFmtId="0" fontId="15" fillId="3" borderId="3" xfId="24" applyFont="1" applyFill="1" applyBorder="1" applyAlignment="1" applyProtection="1">
      <alignment horizontal="left" vertical="top" wrapText="1"/>
      <protection hidden="1"/>
    </xf>
    <xf numFmtId="0" fontId="15" fillId="3" borderId="4" xfId="24" applyFont="1" applyFill="1" applyBorder="1" applyAlignment="1" applyProtection="1">
      <alignment horizontal="left" vertical="top" wrapText="1"/>
      <protection hidden="1"/>
    </xf>
    <xf numFmtId="0" fontId="4" fillId="2" borderId="12" xfId="28" applyFont="1" applyFill="1" applyBorder="1" applyAlignment="1">
      <alignment horizontal="center"/>
      <protection/>
    </xf>
    <xf numFmtId="0" fontId="4" fillId="2" borderId="13" xfId="28" applyFont="1" applyFill="1" applyBorder="1" applyAlignment="1">
      <alignment horizontal="center"/>
      <protection/>
    </xf>
    <xf numFmtId="0" fontId="4" fillId="2" borderId="11" xfId="28" applyFont="1" applyFill="1" applyBorder="1" applyAlignment="1">
      <alignment horizontal="center"/>
      <protection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6" fillId="2" borderId="0" xfId="28" applyFont="1" applyFill="1" applyAlignment="1">
      <alignment horizontal="center"/>
      <protection/>
    </xf>
    <xf numFmtId="0" fontId="4" fillId="0" borderId="6" xfId="28" applyFont="1" applyBorder="1" applyAlignment="1">
      <alignment horizontal="center" vertical="center"/>
      <protection/>
    </xf>
    <xf numFmtId="0" fontId="4" fillId="0" borderId="14" xfId="28" applyFont="1" applyBorder="1" applyAlignment="1">
      <alignment horizontal="center" vertical="center"/>
      <protection/>
    </xf>
    <xf numFmtId="0" fontId="4" fillId="0" borderId="9" xfId="28" applyFont="1" applyBorder="1" applyAlignment="1">
      <alignment horizontal="center" vertical="center"/>
      <protection/>
    </xf>
    <xf numFmtId="0" fontId="4" fillId="0" borderId="4" xfId="28" applyFont="1" applyBorder="1" applyAlignment="1">
      <alignment horizontal="center" vertical="center"/>
      <protection/>
    </xf>
    <xf numFmtId="0" fontId="9" fillId="2" borderId="0" xfId="28" applyFont="1" applyFill="1" applyAlignment="1">
      <alignment horizontal="center"/>
      <protection/>
    </xf>
    <xf numFmtId="0" fontId="26" fillId="3" borderId="3" xfId="22" applyFont="1" applyFill="1" applyBorder="1" applyAlignment="1" applyProtection="1">
      <alignment horizontal="left"/>
      <protection hidden="1"/>
    </xf>
    <xf numFmtId="0" fontId="26" fillId="3" borderId="3" xfId="21" applyFont="1" applyFill="1" applyBorder="1" applyAlignment="1" applyProtection="1">
      <alignment horizontal="left"/>
      <protection hidden="1"/>
    </xf>
    <xf numFmtId="0" fontId="26" fillId="3" borderId="4" xfId="21" applyFont="1" applyFill="1" applyBorder="1" applyAlignment="1" applyProtection="1">
      <alignment horizontal="left"/>
      <protection hidden="1"/>
    </xf>
    <xf numFmtId="0" fontId="26" fillId="0" borderId="3" xfId="20" applyFont="1" applyBorder="1" applyAlignment="1">
      <alignment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G_III_1_vj_2_07_H" xfId="26"/>
    <cellStyle name="Standard_LAND94A4" xfId="27"/>
    <cellStyle name="Standard_LANDH95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4</xdr:row>
      <xdr:rowOff>142875</xdr:rowOff>
    </xdr:from>
    <xdr:to>
      <xdr:col>3</xdr:col>
      <xdr:colOff>323850</xdr:colOff>
      <xdr:row>6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866775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227</xdr:row>
      <xdr:rowOff>114300</xdr:rowOff>
    </xdr:from>
    <xdr:to>
      <xdr:col>1</xdr:col>
      <xdr:colOff>85725</xdr:colOff>
      <xdr:row>227</xdr:row>
      <xdr:rowOff>114300</xdr:rowOff>
    </xdr:to>
    <xdr:sp>
      <xdr:nvSpPr>
        <xdr:cNvPr id="2" name="Line 5"/>
        <xdr:cNvSpPr>
          <a:spLocks/>
        </xdr:cNvSpPr>
      </xdr:nvSpPr>
      <xdr:spPr>
        <a:xfrm>
          <a:off x="0" y="362616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142875</xdr:rowOff>
    </xdr:from>
    <xdr:to>
      <xdr:col>3</xdr:col>
      <xdr:colOff>323850</xdr:colOff>
      <xdr:row>4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476250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229</xdr:row>
      <xdr:rowOff>114300</xdr:rowOff>
    </xdr:from>
    <xdr:to>
      <xdr:col>1</xdr:col>
      <xdr:colOff>85725</xdr:colOff>
      <xdr:row>229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362997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7</xdr:col>
      <xdr:colOff>171450</xdr:colOff>
      <xdr:row>80</xdr:row>
      <xdr:rowOff>28575</xdr:rowOff>
    </xdr:from>
    <xdr:to>
      <xdr:col>16</xdr:col>
      <xdr:colOff>133350</xdr:colOff>
      <xdr:row>80</xdr:row>
      <xdr:rowOff>133350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8967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142875</xdr:rowOff>
    </xdr:from>
    <xdr:to>
      <xdr:col>3</xdr:col>
      <xdr:colOff>323850</xdr:colOff>
      <xdr:row>4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476250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225</xdr:row>
      <xdr:rowOff>114300</xdr:rowOff>
    </xdr:from>
    <xdr:to>
      <xdr:col>1</xdr:col>
      <xdr:colOff>85725</xdr:colOff>
      <xdr:row>225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359378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76</xdr:row>
      <xdr:rowOff>47625</xdr:rowOff>
    </xdr:from>
    <xdr:to>
      <xdr:col>11</xdr:col>
      <xdr:colOff>171450</xdr:colOff>
      <xdr:row>77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553825"/>
          <a:ext cx="6858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142875</xdr:rowOff>
    </xdr:from>
    <xdr:to>
      <xdr:col>3</xdr:col>
      <xdr:colOff>323850</xdr:colOff>
      <xdr:row>4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476250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192</xdr:row>
      <xdr:rowOff>114300</xdr:rowOff>
    </xdr:from>
    <xdr:to>
      <xdr:col>1</xdr:col>
      <xdr:colOff>85725</xdr:colOff>
      <xdr:row>192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311181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7</xdr:col>
      <xdr:colOff>247650</xdr:colOff>
      <xdr:row>75</xdr:row>
      <xdr:rowOff>57150</xdr:rowOff>
    </xdr:from>
    <xdr:to>
      <xdr:col>16</xdr:col>
      <xdr:colOff>209550</xdr:colOff>
      <xdr:row>75</xdr:row>
      <xdr:rowOff>161925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19729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46</xdr:row>
      <xdr:rowOff>114300</xdr:rowOff>
    </xdr:from>
    <xdr:to>
      <xdr:col>2</xdr:col>
      <xdr:colOff>104775</xdr:colOff>
      <xdr:row>46</xdr:row>
      <xdr:rowOff>114300</xdr:rowOff>
    </xdr:to>
    <xdr:sp>
      <xdr:nvSpPr>
        <xdr:cNvPr id="4" name="Line 6"/>
        <xdr:cNvSpPr>
          <a:spLocks/>
        </xdr:cNvSpPr>
      </xdr:nvSpPr>
      <xdr:spPr>
        <a:xfrm>
          <a:off x="38100" y="72104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80" customWidth="1"/>
    <col min="2" max="4" width="11.8515625" style="80" customWidth="1"/>
    <col min="5" max="5" width="12.421875" style="80" customWidth="1"/>
    <col min="6" max="7" width="11.8515625" style="80" customWidth="1"/>
    <col min="8" max="8" width="7.140625" style="80" customWidth="1"/>
    <col min="9" max="16384" width="11.421875" style="48" customWidth="1"/>
  </cols>
  <sheetData>
    <row r="1" spans="1:8" ht="19.5" customHeight="1">
      <c r="A1" s="44"/>
      <c r="B1" s="45" t="s">
        <v>234</v>
      </c>
      <c r="C1" s="46"/>
      <c r="D1" s="46"/>
      <c r="E1" s="46"/>
      <c r="F1" s="46"/>
      <c r="G1" s="46"/>
      <c r="H1" s="47"/>
    </row>
    <row r="2" spans="1:8" ht="19.5" customHeight="1">
      <c r="A2" s="49"/>
      <c r="B2" s="50" t="s">
        <v>235</v>
      </c>
      <c r="C2" s="51"/>
      <c r="D2" s="51"/>
      <c r="E2" s="51"/>
      <c r="F2" s="51"/>
      <c r="G2" s="51"/>
      <c r="H2" s="52"/>
    </row>
    <row r="3" spans="1:8" ht="12.75">
      <c r="A3" s="53"/>
      <c r="B3" s="54" t="s">
        <v>236</v>
      </c>
      <c r="C3" s="55"/>
      <c r="D3" s="55"/>
      <c r="E3" s="55"/>
      <c r="F3" s="55"/>
      <c r="G3" s="55"/>
      <c r="H3" s="56"/>
    </row>
    <row r="4" spans="1:8" ht="12.75">
      <c r="A4" s="57" t="s">
        <v>237</v>
      </c>
      <c r="B4" s="58" t="s">
        <v>238</v>
      </c>
      <c r="C4" s="58"/>
      <c r="D4" s="59"/>
      <c r="E4" s="58" t="s">
        <v>239</v>
      </c>
      <c r="F4" s="58" t="s">
        <v>240</v>
      </c>
      <c r="G4" s="58"/>
      <c r="H4" s="59"/>
    </row>
    <row r="5" spans="1:8" ht="12.75">
      <c r="A5" s="60" t="s">
        <v>241</v>
      </c>
      <c r="B5" s="61" t="s">
        <v>242</v>
      </c>
      <c r="C5" s="61"/>
      <c r="D5" s="62"/>
      <c r="E5" s="61" t="s">
        <v>241</v>
      </c>
      <c r="F5" s="61" t="s">
        <v>243</v>
      </c>
      <c r="G5" s="61"/>
      <c r="H5" s="62"/>
    </row>
    <row r="6" spans="1:8" ht="12.75">
      <c r="A6" s="60" t="s">
        <v>244</v>
      </c>
      <c r="B6" s="63" t="s">
        <v>245</v>
      </c>
      <c r="C6" s="61"/>
      <c r="D6" s="62"/>
      <c r="E6" s="61" t="s">
        <v>244</v>
      </c>
      <c r="F6" s="63" t="s">
        <v>246</v>
      </c>
      <c r="G6" s="64"/>
      <c r="H6" s="62"/>
    </row>
    <row r="7" spans="1:8" ht="12.75">
      <c r="A7" s="60" t="s">
        <v>247</v>
      </c>
      <c r="B7" s="63" t="s">
        <v>248</v>
      </c>
      <c r="C7" s="61"/>
      <c r="D7" s="62"/>
      <c r="E7" s="61" t="s">
        <v>247</v>
      </c>
      <c r="F7" s="63" t="s">
        <v>249</v>
      </c>
      <c r="G7" s="64"/>
      <c r="H7" s="62"/>
    </row>
    <row r="8" spans="1:8" ht="12.75">
      <c r="A8" s="65" t="s">
        <v>250</v>
      </c>
      <c r="B8" s="116" t="s">
        <v>269</v>
      </c>
      <c r="C8" s="117"/>
      <c r="D8" s="118"/>
      <c r="E8" s="66" t="s">
        <v>250</v>
      </c>
      <c r="F8" s="117" t="s">
        <v>270</v>
      </c>
      <c r="G8" s="117"/>
      <c r="H8" s="118"/>
    </row>
    <row r="9" spans="1:8" ht="12.75">
      <c r="A9" s="57"/>
      <c r="B9" s="58"/>
      <c r="C9" s="58"/>
      <c r="D9" s="58"/>
      <c r="E9" s="58"/>
      <c r="F9" s="58"/>
      <c r="G9" s="58"/>
      <c r="H9" s="59"/>
    </row>
    <row r="10" spans="1:8" ht="12.75">
      <c r="A10" s="67" t="s">
        <v>251</v>
      </c>
      <c r="B10" s="61"/>
      <c r="C10" s="61"/>
      <c r="D10" s="61"/>
      <c r="E10" s="61"/>
      <c r="F10" s="61"/>
      <c r="G10" s="61"/>
      <c r="H10" s="62"/>
    </row>
    <row r="11" spans="1:8" ht="12.75">
      <c r="A11" s="68" t="s">
        <v>273</v>
      </c>
      <c r="B11" s="69"/>
      <c r="C11" s="70"/>
      <c r="D11" s="70"/>
      <c r="E11" s="70"/>
      <c r="F11" s="70"/>
      <c r="G11" s="71"/>
      <c r="H11" s="72"/>
    </row>
    <row r="12" spans="1:8" ht="12.75">
      <c r="A12" s="73" t="s">
        <v>272</v>
      </c>
      <c r="B12" s="69"/>
      <c r="C12" s="70"/>
      <c r="D12" s="70"/>
      <c r="E12" s="70"/>
      <c r="F12" s="70"/>
      <c r="G12" s="71"/>
      <c r="H12" s="72"/>
    </row>
    <row r="13" spans="1:8" ht="12.75">
      <c r="A13" s="74" t="s">
        <v>271</v>
      </c>
      <c r="B13" s="69"/>
      <c r="C13" s="69"/>
      <c r="D13" s="69"/>
      <c r="E13" s="69"/>
      <c r="F13" s="69"/>
      <c r="G13" s="61"/>
      <c r="H13" s="62"/>
    </row>
    <row r="14" spans="1:8" ht="12.75">
      <c r="A14" s="60"/>
      <c r="B14" s="61"/>
      <c r="C14" s="61"/>
      <c r="D14" s="61"/>
      <c r="E14" s="61"/>
      <c r="F14" s="61"/>
      <c r="G14" s="61"/>
      <c r="H14" s="62"/>
    </row>
    <row r="15" spans="1:8" ht="12.75">
      <c r="A15" s="60" t="s">
        <v>252</v>
      </c>
      <c r="B15" s="61"/>
      <c r="C15" s="75"/>
      <c r="D15" s="75"/>
      <c r="E15" s="75"/>
      <c r="F15" s="75"/>
      <c r="G15" s="61" t="s">
        <v>253</v>
      </c>
      <c r="H15" s="62"/>
    </row>
    <row r="16" spans="1:8" ht="12.75">
      <c r="A16" s="57" t="s">
        <v>254</v>
      </c>
      <c r="B16" s="93" t="s">
        <v>255</v>
      </c>
      <c r="C16" s="93"/>
      <c r="D16" s="93"/>
      <c r="E16" s="94"/>
      <c r="F16" s="75"/>
      <c r="G16" s="91">
        <v>39898</v>
      </c>
      <c r="H16" s="92"/>
    </row>
    <row r="17" spans="1:8" ht="12.75">
      <c r="A17" s="60" t="s">
        <v>244</v>
      </c>
      <c r="B17" s="89" t="s">
        <v>256</v>
      </c>
      <c r="C17" s="89"/>
      <c r="D17" s="89"/>
      <c r="E17" s="90"/>
      <c r="F17" s="61"/>
      <c r="G17" s="61"/>
      <c r="H17" s="62"/>
    </row>
    <row r="18" spans="1:8" ht="12.75">
      <c r="A18" s="65" t="s">
        <v>250</v>
      </c>
      <c r="B18" s="119" t="s">
        <v>257</v>
      </c>
      <c r="C18" s="119"/>
      <c r="D18" s="119"/>
      <c r="E18" s="76"/>
      <c r="F18" s="61"/>
      <c r="G18" s="61"/>
      <c r="H18" s="62"/>
    </row>
    <row r="19" spans="1:8" ht="12.75">
      <c r="A19" s="60"/>
      <c r="B19" s="61"/>
      <c r="C19" s="61"/>
      <c r="D19" s="61"/>
      <c r="E19" s="61"/>
      <c r="F19" s="61"/>
      <c r="G19" s="61"/>
      <c r="H19" s="62"/>
    </row>
    <row r="20" spans="1:8" ht="27" customHeight="1">
      <c r="A20" s="98" t="s">
        <v>258</v>
      </c>
      <c r="B20" s="99"/>
      <c r="C20" s="99"/>
      <c r="D20" s="99"/>
      <c r="E20" s="99"/>
      <c r="F20" s="99"/>
      <c r="G20" s="99"/>
      <c r="H20" s="100"/>
    </row>
    <row r="21" spans="1:8" ht="28.5" customHeight="1">
      <c r="A21" s="95" t="s">
        <v>259</v>
      </c>
      <c r="B21" s="96"/>
      <c r="C21" s="96"/>
      <c r="D21" s="96"/>
      <c r="E21" s="96"/>
      <c r="F21" s="96"/>
      <c r="G21" s="96"/>
      <c r="H21" s="97"/>
    </row>
    <row r="22" spans="1:8" ht="12.75">
      <c r="A22" s="101" t="s">
        <v>260</v>
      </c>
      <c r="B22" s="102"/>
      <c r="C22" s="102"/>
      <c r="D22" s="102"/>
      <c r="E22" s="102"/>
      <c r="F22" s="102"/>
      <c r="G22" s="102"/>
      <c r="H22" s="103"/>
    </row>
    <row r="23" spans="1:8" ht="12.75">
      <c r="A23" s="77"/>
      <c r="B23" s="78"/>
      <c r="C23" s="78"/>
      <c r="D23" s="78"/>
      <c r="E23" s="78"/>
      <c r="F23" s="78"/>
      <c r="G23" s="78"/>
      <c r="H23" s="79"/>
    </row>
    <row r="24" spans="1:8" ht="12">
      <c r="A24" s="48"/>
      <c r="B24" s="48"/>
      <c r="C24" s="48"/>
      <c r="D24" s="48"/>
      <c r="E24" s="48"/>
      <c r="F24" s="48"/>
      <c r="G24" s="48"/>
      <c r="H24" s="48"/>
    </row>
    <row r="25" spans="1:8" ht="12">
      <c r="A25" s="48"/>
      <c r="B25" s="48"/>
      <c r="C25" s="48"/>
      <c r="D25" s="48"/>
      <c r="E25" s="48"/>
      <c r="F25" s="48"/>
      <c r="G25" s="48"/>
      <c r="H25" s="48"/>
    </row>
    <row r="26" spans="1:8" ht="12">
      <c r="A26" s="48"/>
      <c r="B26" s="48"/>
      <c r="C26" s="48"/>
      <c r="D26" s="48"/>
      <c r="E26" s="48"/>
      <c r="F26" s="48"/>
      <c r="G26" s="48"/>
      <c r="H26" s="48"/>
    </row>
    <row r="27" spans="1:8" ht="12">
      <c r="A27" s="48"/>
      <c r="B27" s="48"/>
      <c r="C27" s="48"/>
      <c r="D27" s="48"/>
      <c r="E27" s="48"/>
      <c r="F27" s="48"/>
      <c r="G27" s="48"/>
      <c r="H27" s="48"/>
    </row>
    <row r="28" spans="1:8" ht="12">
      <c r="A28" s="48"/>
      <c r="B28" s="48"/>
      <c r="C28" s="48"/>
      <c r="D28" s="48"/>
      <c r="E28" s="48"/>
      <c r="F28" s="48"/>
      <c r="G28" s="48"/>
      <c r="H28" s="48"/>
    </row>
    <row r="29" spans="1:8" ht="12">
      <c r="A29" s="48"/>
      <c r="B29" s="48"/>
      <c r="C29" s="48"/>
      <c r="D29" s="48"/>
      <c r="E29" s="48"/>
      <c r="F29" s="48"/>
      <c r="G29" s="48"/>
      <c r="H29" s="48"/>
    </row>
    <row r="30" spans="1:8" ht="12">
      <c r="A30" s="48"/>
      <c r="B30" s="48"/>
      <c r="C30" s="48"/>
      <c r="D30" s="48"/>
      <c r="E30" s="48"/>
      <c r="F30" s="48"/>
      <c r="G30" s="48"/>
      <c r="H30" s="48"/>
    </row>
    <row r="31" spans="1:8" ht="12">
      <c r="A31" s="48"/>
      <c r="B31" s="48"/>
      <c r="C31" s="48"/>
      <c r="D31" s="48"/>
      <c r="E31" s="48"/>
      <c r="F31" s="48"/>
      <c r="G31" s="48"/>
      <c r="H31" s="48"/>
    </row>
    <row r="32" spans="1:8" ht="12">
      <c r="A32" s="48"/>
      <c r="B32" s="48"/>
      <c r="C32" s="48"/>
      <c r="D32" s="48"/>
      <c r="E32" s="48"/>
      <c r="F32" s="48"/>
      <c r="G32" s="48"/>
      <c r="H32" s="48"/>
    </row>
    <row r="33" spans="1:8" ht="12">
      <c r="A33" s="48"/>
      <c r="B33" s="48"/>
      <c r="C33" s="48"/>
      <c r="D33" s="48"/>
      <c r="E33" s="48"/>
      <c r="F33" s="48"/>
      <c r="G33" s="48"/>
      <c r="H33" s="48"/>
    </row>
    <row r="34" spans="1:8" ht="12">
      <c r="A34" s="48"/>
      <c r="B34" s="48"/>
      <c r="C34" s="48"/>
      <c r="D34" s="48"/>
      <c r="E34" s="48"/>
      <c r="F34" s="48"/>
      <c r="G34" s="48"/>
      <c r="H34" s="48"/>
    </row>
    <row r="35" spans="1:8" ht="12">
      <c r="A35" s="48"/>
      <c r="B35" s="48"/>
      <c r="C35" s="48"/>
      <c r="D35" s="48"/>
      <c r="E35" s="48"/>
      <c r="F35" s="48"/>
      <c r="G35" s="48"/>
      <c r="H35" s="48"/>
    </row>
    <row r="36" spans="1:8" ht="12">
      <c r="A36" s="48"/>
      <c r="B36" s="48"/>
      <c r="C36" s="48"/>
      <c r="D36" s="48"/>
      <c r="E36" s="48"/>
      <c r="F36" s="48"/>
      <c r="G36" s="48"/>
      <c r="H36" s="48"/>
    </row>
    <row r="37" spans="1:8" ht="12">
      <c r="A37" s="48"/>
      <c r="B37" s="48"/>
      <c r="C37" s="48"/>
      <c r="D37" s="48"/>
      <c r="E37" s="48"/>
      <c r="F37" s="48"/>
      <c r="G37" s="48"/>
      <c r="H37" s="48"/>
    </row>
    <row r="38" spans="1:8" ht="12">
      <c r="A38" s="48"/>
      <c r="B38" s="48"/>
      <c r="C38" s="48"/>
      <c r="D38" s="48"/>
      <c r="E38" s="48"/>
      <c r="F38" s="48"/>
      <c r="G38" s="48"/>
      <c r="H38" s="48"/>
    </row>
    <row r="39" spans="1:8" ht="12">
      <c r="A39" s="48"/>
      <c r="B39" s="48"/>
      <c r="C39" s="48"/>
      <c r="D39" s="48"/>
      <c r="E39" s="48"/>
      <c r="F39" s="48"/>
      <c r="G39" s="48"/>
      <c r="H39" s="48"/>
    </row>
    <row r="40" spans="1:8" ht="12">
      <c r="A40" s="48"/>
      <c r="B40" s="48"/>
      <c r="C40" s="48"/>
      <c r="D40" s="48"/>
      <c r="E40" s="48"/>
      <c r="F40" s="48"/>
      <c r="G40" s="48"/>
      <c r="H40" s="48"/>
    </row>
    <row r="41" spans="1:8" ht="12">
      <c r="A41" s="48"/>
      <c r="B41" s="48"/>
      <c r="C41" s="48"/>
      <c r="D41" s="48"/>
      <c r="E41" s="48"/>
      <c r="F41" s="48"/>
      <c r="G41" s="48"/>
      <c r="H41" s="48"/>
    </row>
    <row r="42" spans="1:8" ht="12">
      <c r="A42" s="48"/>
      <c r="B42" s="48"/>
      <c r="C42" s="48"/>
      <c r="D42" s="48"/>
      <c r="E42" s="48"/>
      <c r="F42" s="48"/>
      <c r="G42" s="48"/>
      <c r="H42" s="48"/>
    </row>
    <row r="43" spans="1:8" ht="12">
      <c r="A43" s="48"/>
      <c r="B43" s="48"/>
      <c r="C43" s="48"/>
      <c r="D43" s="48"/>
      <c r="E43" s="48"/>
      <c r="F43" s="48"/>
      <c r="G43" s="48"/>
      <c r="H43" s="48"/>
    </row>
    <row r="44" spans="1:8" ht="12">
      <c r="A44" s="48"/>
      <c r="B44" s="48"/>
      <c r="C44" s="48"/>
      <c r="D44" s="48"/>
      <c r="E44" s="48"/>
      <c r="F44" s="48"/>
      <c r="G44" s="48"/>
      <c r="H44" s="48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:D18" r:id="rId4" display="mailto: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3"/>
  <sheetViews>
    <sheetView zoomScale="115" zoomScaleNormal="115" workbookViewId="0" topLeftCell="A1">
      <selection activeCell="M1" sqref="M1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18.421875" style="1" customWidth="1"/>
    <col min="7" max="7" width="8.7109375" style="1" bestFit="1" customWidth="1"/>
    <col min="8" max="8" width="8.7109375" style="1" customWidth="1"/>
    <col min="9" max="9" width="12.8515625" style="1" customWidth="1"/>
    <col min="10" max="11" width="8.28125" style="1" customWidth="1"/>
    <col min="12" max="13" width="13.00390625" style="1" customWidth="1"/>
    <col min="14" max="16384" width="11.421875" style="1" customWidth="1"/>
  </cols>
  <sheetData>
    <row r="1" spans="1:13" s="2" customFormat="1" ht="15.75">
      <c r="A1" s="110" t="s">
        <v>266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84"/>
    </row>
    <row r="2" spans="1:13" s="2" customFormat="1" ht="14.25">
      <c r="A2" s="115" t="s">
        <v>233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85"/>
    </row>
    <row r="4" spans="1:13" ht="14.25">
      <c r="A4" s="4"/>
      <c r="B4" s="4"/>
      <c r="C4" s="5"/>
      <c r="D4" s="5"/>
      <c r="E4" s="5"/>
      <c r="F4" s="5"/>
      <c r="G4" s="107" t="s">
        <v>214</v>
      </c>
      <c r="H4" s="108"/>
      <c r="I4" s="109"/>
      <c r="J4" s="107" t="s">
        <v>215</v>
      </c>
      <c r="K4" s="108"/>
      <c r="L4" s="108"/>
      <c r="M4" s="87"/>
    </row>
    <row r="5" spans="1:13" ht="12" customHeight="1">
      <c r="A5" s="6"/>
      <c r="B5" s="6"/>
      <c r="C5" s="6"/>
      <c r="D5" s="6"/>
      <c r="E5" s="6"/>
      <c r="F5" s="7"/>
      <c r="G5" s="113">
        <v>2008</v>
      </c>
      <c r="H5" s="111">
        <v>2007</v>
      </c>
      <c r="I5" s="8" t="s">
        <v>0</v>
      </c>
      <c r="J5" s="111">
        <v>2008</v>
      </c>
      <c r="K5" s="111">
        <v>2007</v>
      </c>
      <c r="L5" s="8" t="s">
        <v>0</v>
      </c>
      <c r="M5" s="88"/>
    </row>
    <row r="6" spans="1:13" ht="12" customHeight="1">
      <c r="A6" s="6"/>
      <c r="B6" s="6"/>
      <c r="C6" s="6"/>
      <c r="D6" s="6"/>
      <c r="E6" s="6"/>
      <c r="F6" s="7"/>
      <c r="G6" s="114"/>
      <c r="H6" s="112"/>
      <c r="I6" s="9" t="s">
        <v>267</v>
      </c>
      <c r="J6" s="112"/>
      <c r="K6" s="112"/>
      <c r="L6" s="9" t="s">
        <v>267</v>
      </c>
      <c r="M6" s="9"/>
    </row>
    <row r="7" spans="1:13" ht="12">
      <c r="A7" s="11"/>
      <c r="B7" s="11"/>
      <c r="C7" s="11"/>
      <c r="D7" s="12"/>
      <c r="E7" s="11"/>
      <c r="F7" s="13"/>
      <c r="G7" s="104" t="s">
        <v>1</v>
      </c>
      <c r="H7" s="105"/>
      <c r="I7" s="14" t="s">
        <v>2</v>
      </c>
      <c r="J7" s="106" t="s">
        <v>3</v>
      </c>
      <c r="K7" s="105"/>
      <c r="L7" s="14" t="s">
        <v>2</v>
      </c>
      <c r="M7" s="88"/>
    </row>
    <row r="8" spans="1:13" s="19" customFormat="1" ht="9.75" customHeight="1">
      <c r="A8" s="16"/>
      <c r="B8" s="16"/>
      <c r="C8" s="16"/>
      <c r="D8" s="16"/>
      <c r="E8" s="16"/>
      <c r="F8" s="16"/>
      <c r="G8" s="17"/>
      <c r="H8" s="17"/>
      <c r="I8" s="17"/>
      <c r="J8" s="17"/>
      <c r="K8" s="17"/>
      <c r="L8" s="18"/>
      <c r="M8" s="18"/>
    </row>
    <row r="9" spans="1:13" s="15" customFormat="1" ht="11.25">
      <c r="A9" s="40" t="s">
        <v>4</v>
      </c>
      <c r="D9" s="10"/>
      <c r="E9" s="10"/>
      <c r="F9" s="10"/>
      <c r="G9" s="20">
        <v>2107056</v>
      </c>
      <c r="H9" s="20">
        <v>1933191</v>
      </c>
      <c r="I9" s="33">
        <f aca="true" t="shared" si="0" ref="I9:I60">SUM(G9/H9)*100-100</f>
        <v>8.9936793622565</v>
      </c>
      <c r="J9" s="20">
        <v>2031538</v>
      </c>
      <c r="K9" s="20">
        <v>1650496</v>
      </c>
      <c r="L9" s="33">
        <f aca="true" t="shared" si="1" ref="L9:L60">SUM(J9/K9)*100-100</f>
        <v>23.086514599247735</v>
      </c>
      <c r="M9" s="33"/>
    </row>
    <row r="10" spans="1:13" s="15" customFormat="1" ht="5.25" customHeight="1">
      <c r="A10" s="40"/>
      <c r="D10" s="10"/>
      <c r="E10" s="10"/>
      <c r="F10" s="10"/>
      <c r="G10" s="20"/>
      <c r="H10" s="20"/>
      <c r="I10" s="33"/>
      <c r="J10" s="20"/>
      <c r="K10" s="20"/>
      <c r="L10" s="33"/>
      <c r="M10" s="33"/>
    </row>
    <row r="11" spans="1:13" s="15" customFormat="1" ht="11.25">
      <c r="A11" s="10" t="s">
        <v>5</v>
      </c>
      <c r="B11" s="40" t="s">
        <v>6</v>
      </c>
      <c r="D11" s="10"/>
      <c r="E11" s="10"/>
      <c r="F11" s="10"/>
      <c r="G11" s="20">
        <v>20796</v>
      </c>
      <c r="H11" s="20">
        <v>24317</v>
      </c>
      <c r="I11" s="33">
        <f t="shared" si="0"/>
        <v>-14.479582185302462</v>
      </c>
      <c r="J11" s="20">
        <v>24468</v>
      </c>
      <c r="K11" s="20">
        <v>29600</v>
      </c>
      <c r="L11" s="33">
        <f t="shared" si="1"/>
        <v>-17.33783783783784</v>
      </c>
      <c r="M11" s="43"/>
    </row>
    <row r="12" spans="3:13" s="15" customFormat="1" ht="11.25">
      <c r="C12" s="10"/>
      <c r="D12" s="10" t="s">
        <v>7</v>
      </c>
      <c r="E12" s="10"/>
      <c r="F12" s="10"/>
      <c r="G12" s="20">
        <v>462</v>
      </c>
      <c r="H12" s="20">
        <v>1100</v>
      </c>
      <c r="I12" s="33">
        <f t="shared" si="0"/>
        <v>-58</v>
      </c>
      <c r="J12" s="20">
        <v>12360</v>
      </c>
      <c r="K12" s="20">
        <v>13071</v>
      </c>
      <c r="L12" s="33">
        <f t="shared" si="1"/>
        <v>-5.439522607298599</v>
      </c>
      <c r="M12" s="33"/>
    </row>
    <row r="13" spans="2:13" s="15" customFormat="1" ht="11.25">
      <c r="B13" s="10"/>
      <c r="C13" s="10"/>
      <c r="D13" s="10" t="s">
        <v>8</v>
      </c>
      <c r="E13" s="10"/>
      <c r="F13" s="10"/>
      <c r="G13" s="20">
        <v>432</v>
      </c>
      <c r="H13" s="20">
        <v>6628</v>
      </c>
      <c r="I13" s="33">
        <f t="shared" si="0"/>
        <v>-93.48219674109838</v>
      </c>
      <c r="J13" s="20">
        <v>10143</v>
      </c>
      <c r="K13" s="20">
        <v>14658</v>
      </c>
      <c r="L13" s="33">
        <f t="shared" si="1"/>
        <v>-30.802292263610326</v>
      </c>
      <c r="M13" s="33"/>
    </row>
    <row r="14" spans="2:13" s="15" customFormat="1" ht="11.25">
      <c r="B14" s="10"/>
      <c r="C14" s="10"/>
      <c r="D14" s="10" t="s">
        <v>9</v>
      </c>
      <c r="E14" s="10"/>
      <c r="F14" s="10"/>
      <c r="G14" s="20">
        <v>19643</v>
      </c>
      <c r="H14" s="20">
        <v>16271</v>
      </c>
      <c r="I14" s="33">
        <f t="shared" si="0"/>
        <v>20.723987462356334</v>
      </c>
      <c r="J14" s="20">
        <v>1821</v>
      </c>
      <c r="K14" s="20">
        <v>101</v>
      </c>
      <c r="L14" s="33" t="s">
        <v>262</v>
      </c>
      <c r="M14" s="33"/>
    </row>
    <row r="15" spans="2:13" s="15" customFormat="1" ht="11.25">
      <c r="B15" s="10"/>
      <c r="C15" s="10"/>
      <c r="D15" s="10" t="s">
        <v>10</v>
      </c>
      <c r="E15" s="10"/>
      <c r="F15" s="10"/>
      <c r="G15" s="20">
        <v>126</v>
      </c>
      <c r="H15" s="20">
        <v>187</v>
      </c>
      <c r="I15" s="33">
        <f t="shared" si="0"/>
        <v>-32.62032085561498</v>
      </c>
      <c r="J15" s="20">
        <v>0</v>
      </c>
      <c r="K15" s="20">
        <v>1489</v>
      </c>
      <c r="L15" s="33" t="s">
        <v>262</v>
      </c>
      <c r="M15" s="33"/>
    </row>
    <row r="16" spans="2:13" s="15" customFormat="1" ht="11.25">
      <c r="B16" s="10"/>
      <c r="C16" s="10"/>
      <c r="D16" s="10" t="s">
        <v>11</v>
      </c>
      <c r="E16" s="10"/>
      <c r="F16" s="22"/>
      <c r="G16" s="20">
        <v>36</v>
      </c>
      <c r="H16" s="20">
        <v>0</v>
      </c>
      <c r="I16" s="33" t="s">
        <v>263</v>
      </c>
      <c r="J16" s="20">
        <v>34</v>
      </c>
      <c r="K16" s="20">
        <v>92</v>
      </c>
      <c r="L16" s="33">
        <f t="shared" si="1"/>
        <v>-63.04347826086957</v>
      </c>
      <c r="M16" s="33"/>
    </row>
    <row r="17" spans="2:13" s="15" customFormat="1" ht="11.25">
      <c r="B17" s="10"/>
      <c r="C17" s="10"/>
      <c r="D17" s="10" t="s">
        <v>12</v>
      </c>
      <c r="E17" s="10"/>
      <c r="F17" s="22"/>
      <c r="G17" s="23">
        <v>97</v>
      </c>
      <c r="H17" s="23">
        <v>131</v>
      </c>
      <c r="I17" s="33">
        <f t="shared" si="0"/>
        <v>-25.954198473282446</v>
      </c>
      <c r="J17" s="20">
        <v>110</v>
      </c>
      <c r="K17" s="20">
        <v>187</v>
      </c>
      <c r="L17" s="33">
        <f t="shared" si="1"/>
        <v>-41.17647058823529</v>
      </c>
      <c r="M17" s="33"/>
    </row>
    <row r="18" spans="2:13" s="15" customFormat="1" ht="6" customHeight="1">
      <c r="B18" s="10"/>
      <c r="C18" s="10"/>
      <c r="D18" s="10"/>
      <c r="E18" s="10"/>
      <c r="F18" s="22"/>
      <c r="G18" s="23"/>
      <c r="H18" s="23"/>
      <c r="I18" s="33"/>
      <c r="J18" s="23"/>
      <c r="K18" s="23"/>
      <c r="L18" s="33"/>
      <c r="M18" s="33"/>
    </row>
    <row r="19" spans="2:13" s="15" customFormat="1" ht="15" customHeight="1">
      <c r="B19" s="40" t="s">
        <v>217</v>
      </c>
      <c r="C19" s="10"/>
      <c r="G19" s="23">
        <v>739477</v>
      </c>
      <c r="H19" s="23">
        <v>761835</v>
      </c>
      <c r="I19" s="33">
        <f>SUM(G19/H19)*100-100</f>
        <v>-2.934756213615813</v>
      </c>
      <c r="J19" s="23">
        <v>739813</v>
      </c>
      <c r="K19" s="23">
        <v>736339</v>
      </c>
      <c r="L19" s="33">
        <f t="shared" si="1"/>
        <v>0.47179356247598037</v>
      </c>
      <c r="M19" s="33"/>
    </row>
    <row r="20" spans="2:13" s="15" customFormat="1" ht="11.25">
      <c r="B20" s="10" t="s">
        <v>5</v>
      </c>
      <c r="D20" s="10" t="s">
        <v>14</v>
      </c>
      <c r="E20" s="10"/>
      <c r="F20" s="10"/>
      <c r="G20" s="24">
        <v>67097</v>
      </c>
      <c r="H20" s="24">
        <v>94577</v>
      </c>
      <c r="I20" s="33">
        <f t="shared" si="0"/>
        <v>-29.055690072639223</v>
      </c>
      <c r="J20" s="24">
        <v>221984</v>
      </c>
      <c r="K20" s="24">
        <v>240946</v>
      </c>
      <c r="L20" s="33">
        <f t="shared" si="1"/>
        <v>-7.869813153154652</v>
      </c>
      <c r="M20" s="33"/>
    </row>
    <row r="21" spans="2:13" s="15" customFormat="1" ht="11.25">
      <c r="B21" s="10"/>
      <c r="C21" s="10"/>
      <c r="D21" s="10" t="s">
        <v>232</v>
      </c>
      <c r="E21" s="10"/>
      <c r="F21" s="10"/>
      <c r="G21" s="20">
        <v>1473</v>
      </c>
      <c r="H21" s="20">
        <v>277</v>
      </c>
      <c r="I21" s="33" t="s">
        <v>263</v>
      </c>
      <c r="J21" s="20">
        <v>5135</v>
      </c>
      <c r="K21" s="20">
        <v>4380</v>
      </c>
      <c r="L21" s="33">
        <f t="shared" si="1"/>
        <v>17.23744292237444</v>
      </c>
      <c r="M21" s="33"/>
    </row>
    <row r="22" spans="2:13" s="15" customFormat="1" ht="11.25">
      <c r="B22" s="10"/>
      <c r="C22" s="10"/>
      <c r="D22" s="10" t="s">
        <v>15</v>
      </c>
      <c r="E22" s="10"/>
      <c r="F22" s="10"/>
      <c r="G22" s="20">
        <v>19362</v>
      </c>
      <c r="H22" s="20">
        <v>21434</v>
      </c>
      <c r="I22" s="33">
        <f t="shared" si="0"/>
        <v>-9.666884389288043</v>
      </c>
      <c r="J22" s="20">
        <v>97894</v>
      </c>
      <c r="K22" s="20">
        <v>68244</v>
      </c>
      <c r="L22" s="33">
        <f t="shared" si="1"/>
        <v>43.447042963483966</v>
      </c>
      <c r="M22" s="33"/>
    </row>
    <row r="23" spans="2:13" s="15" customFormat="1" ht="11.25">
      <c r="B23" s="10"/>
      <c r="C23" s="10"/>
      <c r="D23" s="15" t="s">
        <v>16</v>
      </c>
      <c r="E23" s="10"/>
      <c r="F23" s="10"/>
      <c r="G23" s="20">
        <v>456386</v>
      </c>
      <c r="H23" s="20">
        <v>422162</v>
      </c>
      <c r="I23" s="33">
        <f t="shared" si="0"/>
        <v>8.106840501987378</v>
      </c>
      <c r="J23" s="20">
        <v>318185</v>
      </c>
      <c r="K23" s="20">
        <v>311310</v>
      </c>
      <c r="L23" s="33">
        <f t="shared" si="1"/>
        <v>2.2084096238476008</v>
      </c>
      <c r="M23" s="33"/>
    </row>
    <row r="24" spans="2:13" s="15" customFormat="1" ht="11.25">
      <c r="B24" s="10"/>
      <c r="C24" s="10"/>
      <c r="D24" s="15" t="s">
        <v>17</v>
      </c>
      <c r="E24" s="10"/>
      <c r="F24" s="10"/>
      <c r="G24" s="20">
        <v>147404</v>
      </c>
      <c r="H24" s="20">
        <v>181175</v>
      </c>
      <c r="I24" s="33">
        <f t="shared" si="0"/>
        <v>-18.639988960949367</v>
      </c>
      <c r="J24" s="20">
        <v>68367</v>
      </c>
      <c r="K24" s="20">
        <v>88580</v>
      </c>
      <c r="L24" s="33">
        <f t="shared" si="1"/>
        <v>-22.81892074960487</v>
      </c>
      <c r="M24" s="33"/>
    </row>
    <row r="25" spans="2:13" s="15" customFormat="1" ht="11.25">
      <c r="B25" s="10"/>
      <c r="C25" s="10"/>
      <c r="D25" s="15" t="s">
        <v>18</v>
      </c>
      <c r="E25" s="10"/>
      <c r="F25" s="10"/>
      <c r="G25" s="20">
        <v>1302</v>
      </c>
      <c r="H25" s="20">
        <v>409</v>
      </c>
      <c r="I25" s="33">
        <f t="shared" si="0"/>
        <v>218.33740831295842</v>
      </c>
      <c r="J25" s="20">
        <v>6579</v>
      </c>
      <c r="K25" s="20">
        <v>5707</v>
      </c>
      <c r="L25" s="33">
        <f t="shared" si="1"/>
        <v>15.279481338706844</v>
      </c>
      <c r="M25" s="33"/>
    </row>
    <row r="26" spans="2:13" s="15" customFormat="1" ht="11.25">
      <c r="B26" s="10"/>
      <c r="C26" s="10"/>
      <c r="D26" s="15" t="s">
        <v>19</v>
      </c>
      <c r="E26" s="10"/>
      <c r="F26" s="10"/>
      <c r="G26" s="20">
        <v>9469</v>
      </c>
      <c r="H26" s="20">
        <v>13556</v>
      </c>
      <c r="I26" s="33">
        <f t="shared" si="0"/>
        <v>-30.14901150781941</v>
      </c>
      <c r="J26" s="20">
        <v>2273</v>
      </c>
      <c r="K26" s="20">
        <v>1893</v>
      </c>
      <c r="L26" s="33">
        <f t="shared" si="1"/>
        <v>20.07395668251452</v>
      </c>
      <c r="M26" s="33"/>
    </row>
    <row r="27" spans="2:13" s="15" customFormat="1" ht="11.25">
      <c r="B27" s="10"/>
      <c r="C27" s="10"/>
      <c r="D27" s="15" t="s">
        <v>20</v>
      </c>
      <c r="E27" s="10"/>
      <c r="F27" s="10"/>
      <c r="G27" s="20">
        <v>257</v>
      </c>
      <c r="H27" s="20">
        <v>286</v>
      </c>
      <c r="I27" s="33">
        <f t="shared" si="0"/>
        <v>-10.139860139860133</v>
      </c>
      <c r="J27" s="20">
        <v>475</v>
      </c>
      <c r="K27" s="20">
        <v>697</v>
      </c>
      <c r="L27" s="33">
        <f t="shared" si="1"/>
        <v>-31.85078909612625</v>
      </c>
      <c r="M27" s="33"/>
    </row>
    <row r="28" spans="2:13" s="15" customFormat="1" ht="11.25">
      <c r="B28" s="10"/>
      <c r="D28" s="10" t="s">
        <v>21</v>
      </c>
      <c r="F28" s="10"/>
      <c r="G28" s="20">
        <v>36726</v>
      </c>
      <c r="H28" s="20">
        <v>27960</v>
      </c>
      <c r="I28" s="33">
        <f t="shared" si="0"/>
        <v>31.351931330472098</v>
      </c>
      <c r="J28" s="20">
        <v>18922</v>
      </c>
      <c r="K28" s="20">
        <v>14582</v>
      </c>
      <c r="L28" s="33">
        <f t="shared" si="1"/>
        <v>29.76272116307777</v>
      </c>
      <c r="M28" s="33"/>
    </row>
    <row r="29" spans="2:13" s="15" customFormat="1" ht="7.5" customHeight="1">
      <c r="B29" s="10"/>
      <c r="D29" s="10"/>
      <c r="F29" s="10"/>
      <c r="G29" s="20"/>
      <c r="H29" s="20"/>
      <c r="I29" s="33"/>
      <c r="J29" s="20"/>
      <c r="K29" s="20"/>
      <c r="L29" s="33"/>
      <c r="M29" s="33"/>
    </row>
    <row r="30" spans="2:13" s="15" customFormat="1" ht="15.75" customHeight="1">
      <c r="B30" s="40" t="s">
        <v>216</v>
      </c>
      <c r="C30" s="10"/>
      <c r="G30" s="23">
        <v>982120</v>
      </c>
      <c r="H30" s="23">
        <v>848448</v>
      </c>
      <c r="I30" s="33">
        <f t="shared" si="0"/>
        <v>15.754884212114348</v>
      </c>
      <c r="J30" s="23">
        <v>1208321</v>
      </c>
      <c r="K30" s="23">
        <v>831484</v>
      </c>
      <c r="L30" s="33">
        <f t="shared" si="1"/>
        <v>45.32101639959399</v>
      </c>
      <c r="M30" s="33"/>
    </row>
    <row r="31" spans="2:13" s="15" customFormat="1" ht="11.25">
      <c r="B31" s="10" t="s">
        <v>5</v>
      </c>
      <c r="D31" s="10" t="s">
        <v>22</v>
      </c>
      <c r="F31" s="10"/>
      <c r="G31" s="20">
        <v>74387</v>
      </c>
      <c r="H31" s="20">
        <v>36526</v>
      </c>
      <c r="I31" s="33">
        <f t="shared" si="0"/>
        <v>103.65493073427149</v>
      </c>
      <c r="J31" s="20">
        <v>386238</v>
      </c>
      <c r="K31" s="20">
        <v>109196</v>
      </c>
      <c r="L31" s="33">
        <f t="shared" si="1"/>
        <v>253.71075863584747</v>
      </c>
      <c r="M31" s="33"/>
    </row>
    <row r="32" spans="2:13" s="15" customFormat="1" ht="11.25">
      <c r="B32" s="10"/>
      <c r="C32" s="10"/>
      <c r="D32" s="10" t="s">
        <v>23</v>
      </c>
      <c r="F32" s="10"/>
      <c r="G32" s="20">
        <v>5917</v>
      </c>
      <c r="H32" s="20">
        <v>9612</v>
      </c>
      <c r="I32" s="33">
        <f t="shared" si="0"/>
        <v>-38.4415314190595</v>
      </c>
      <c r="J32" s="20">
        <v>2179</v>
      </c>
      <c r="K32" s="20">
        <v>5481</v>
      </c>
      <c r="L32" s="33">
        <f t="shared" si="1"/>
        <v>-60.24448093413611</v>
      </c>
      <c r="M32" s="33"/>
    </row>
    <row r="33" spans="2:13" s="15" customFormat="1" ht="11.25">
      <c r="B33" s="10"/>
      <c r="D33" s="10" t="s">
        <v>24</v>
      </c>
      <c r="E33" s="10"/>
      <c r="F33" s="10"/>
      <c r="G33" s="20">
        <v>15264</v>
      </c>
      <c r="H33" s="20">
        <v>13624</v>
      </c>
      <c r="I33" s="33">
        <f t="shared" si="0"/>
        <v>12.037580739870819</v>
      </c>
      <c r="J33" s="20">
        <v>53877</v>
      </c>
      <c r="K33" s="20">
        <v>37726</v>
      </c>
      <c r="L33" s="33">
        <f t="shared" si="1"/>
        <v>42.81132375550018</v>
      </c>
      <c r="M33" s="33"/>
    </row>
    <row r="34" spans="2:13" s="15" customFormat="1" ht="11.25">
      <c r="B34" s="10"/>
      <c r="D34" s="10" t="s">
        <v>25</v>
      </c>
      <c r="E34" s="10"/>
      <c r="G34" s="20">
        <v>21346</v>
      </c>
      <c r="H34" s="20">
        <v>16968</v>
      </c>
      <c r="I34" s="33">
        <f t="shared" si="0"/>
        <v>25.80150872230081</v>
      </c>
      <c r="J34" s="20">
        <v>655</v>
      </c>
      <c r="K34" s="20">
        <v>1118</v>
      </c>
      <c r="L34" s="33">
        <f t="shared" si="1"/>
        <v>-41.41323792486583</v>
      </c>
      <c r="M34" s="33"/>
    </row>
    <row r="35" spans="2:13" s="15" customFormat="1" ht="11.25">
      <c r="B35" s="10"/>
      <c r="C35" s="10"/>
      <c r="D35" s="10" t="s">
        <v>26</v>
      </c>
      <c r="E35" s="10"/>
      <c r="F35" s="10"/>
      <c r="G35" s="20">
        <v>21227</v>
      </c>
      <c r="H35" s="20">
        <v>17637</v>
      </c>
      <c r="I35" s="33">
        <f t="shared" si="0"/>
        <v>20.35493564665191</v>
      </c>
      <c r="J35" s="20">
        <v>983</v>
      </c>
      <c r="K35" s="20">
        <v>1082</v>
      </c>
      <c r="L35" s="33">
        <f t="shared" si="1"/>
        <v>-9.149722735674686</v>
      </c>
      <c r="M35" s="33"/>
    </row>
    <row r="36" spans="2:13" s="15" customFormat="1" ht="11.25">
      <c r="B36" s="10"/>
      <c r="C36" s="10"/>
      <c r="D36" s="10" t="s">
        <v>27</v>
      </c>
      <c r="E36" s="10"/>
      <c r="F36" s="10"/>
      <c r="G36" s="20">
        <v>7763</v>
      </c>
      <c r="H36" s="20">
        <v>1789</v>
      </c>
      <c r="I36" s="33">
        <f t="shared" si="0"/>
        <v>333.9295695919508</v>
      </c>
      <c r="J36" s="20">
        <v>249</v>
      </c>
      <c r="K36" s="20">
        <v>52</v>
      </c>
      <c r="L36" s="33">
        <f t="shared" si="1"/>
        <v>378.8461538461538</v>
      </c>
      <c r="M36" s="33"/>
    </row>
    <row r="37" spans="2:13" s="15" customFormat="1" ht="11.25">
      <c r="B37" s="10"/>
      <c r="C37" s="10"/>
      <c r="D37" s="10" t="s">
        <v>28</v>
      </c>
      <c r="E37" s="10"/>
      <c r="F37" s="10"/>
      <c r="G37" s="20">
        <v>3421</v>
      </c>
      <c r="H37" s="20">
        <v>2983</v>
      </c>
      <c r="I37" s="33">
        <f t="shared" si="0"/>
        <v>14.683204827355013</v>
      </c>
      <c r="J37" s="20">
        <v>32</v>
      </c>
      <c r="K37" s="20">
        <v>26</v>
      </c>
      <c r="L37" s="33">
        <f t="shared" si="1"/>
        <v>23.07692307692308</v>
      </c>
      <c r="M37" s="33"/>
    </row>
    <row r="38" spans="2:13" s="15" customFormat="1" ht="11.25">
      <c r="B38" s="10"/>
      <c r="C38" s="10"/>
      <c r="D38" s="10" t="s">
        <v>29</v>
      </c>
      <c r="E38" s="10"/>
      <c r="F38" s="10"/>
      <c r="G38" s="20">
        <v>11210</v>
      </c>
      <c r="H38" s="20">
        <v>10552</v>
      </c>
      <c r="I38" s="33">
        <f t="shared" si="0"/>
        <v>6.23578468536769</v>
      </c>
      <c r="J38" s="20">
        <v>18369</v>
      </c>
      <c r="K38" s="20">
        <v>14112</v>
      </c>
      <c r="L38" s="33">
        <f t="shared" si="1"/>
        <v>30.165816326530603</v>
      </c>
      <c r="M38" s="33"/>
    </row>
    <row r="39" spans="2:13" s="15" customFormat="1" ht="11.25">
      <c r="B39" s="10"/>
      <c r="C39" s="10"/>
      <c r="D39" s="10" t="s">
        <v>30</v>
      </c>
      <c r="E39" s="10"/>
      <c r="F39" s="10"/>
      <c r="G39" s="20">
        <v>31432</v>
      </c>
      <c r="H39" s="20">
        <v>26314</v>
      </c>
      <c r="I39" s="33">
        <f t="shared" si="0"/>
        <v>19.449722581135504</v>
      </c>
      <c r="J39" s="20">
        <v>109924</v>
      </c>
      <c r="K39" s="20">
        <v>91253</v>
      </c>
      <c r="L39" s="33">
        <f t="shared" si="1"/>
        <v>20.46069718255839</v>
      </c>
      <c r="M39" s="33"/>
    </row>
    <row r="40" spans="2:13" s="15" customFormat="1" ht="11.25">
      <c r="B40" s="10"/>
      <c r="C40" s="10"/>
      <c r="D40" s="10" t="s">
        <v>31</v>
      </c>
      <c r="E40" s="10"/>
      <c r="F40" s="10"/>
      <c r="G40" s="20">
        <v>1182</v>
      </c>
      <c r="H40" s="20">
        <v>2574</v>
      </c>
      <c r="I40" s="33">
        <f t="shared" si="0"/>
        <v>-54.07925407925408</v>
      </c>
      <c r="J40" s="20">
        <v>38</v>
      </c>
      <c r="K40" s="20">
        <v>54</v>
      </c>
      <c r="L40" s="33">
        <f t="shared" si="1"/>
        <v>-29.629629629629633</v>
      </c>
      <c r="M40" s="33"/>
    </row>
    <row r="41" spans="2:13" s="15" customFormat="1" ht="11.25">
      <c r="B41" s="10"/>
      <c r="C41" s="10"/>
      <c r="D41" s="10" t="s">
        <v>32</v>
      </c>
      <c r="E41" s="10"/>
      <c r="F41" s="10"/>
      <c r="G41" s="20">
        <v>6184</v>
      </c>
      <c r="H41" s="20">
        <v>4496</v>
      </c>
      <c r="I41" s="33">
        <f t="shared" si="0"/>
        <v>37.54448398576514</v>
      </c>
      <c r="J41" s="20">
        <v>970</v>
      </c>
      <c r="K41" s="20">
        <v>1131</v>
      </c>
      <c r="L41" s="33">
        <f t="shared" si="1"/>
        <v>-14.235190097259064</v>
      </c>
      <c r="M41" s="33"/>
    </row>
    <row r="42" spans="2:13" s="15" customFormat="1" ht="11.25">
      <c r="B42" s="10"/>
      <c r="C42" s="10"/>
      <c r="D42" s="10" t="s">
        <v>33</v>
      </c>
      <c r="E42" s="10"/>
      <c r="F42" s="10"/>
      <c r="G42" s="20">
        <v>2033</v>
      </c>
      <c r="H42" s="20">
        <v>1537</v>
      </c>
      <c r="I42" s="33">
        <f t="shared" si="0"/>
        <v>32.27065712426807</v>
      </c>
      <c r="J42" s="20">
        <v>1759</v>
      </c>
      <c r="K42" s="20">
        <v>300</v>
      </c>
      <c r="L42" s="33" t="s">
        <v>262</v>
      </c>
      <c r="M42" s="33"/>
    </row>
    <row r="43" spans="2:13" s="15" customFormat="1" ht="11.25">
      <c r="B43" s="10"/>
      <c r="C43" s="10"/>
      <c r="D43" s="10" t="s">
        <v>34</v>
      </c>
      <c r="E43" s="10"/>
      <c r="F43" s="10"/>
      <c r="G43" s="20">
        <v>600</v>
      </c>
      <c r="H43" s="20">
        <v>440</v>
      </c>
      <c r="I43" s="33">
        <f t="shared" si="0"/>
        <v>36.363636363636346</v>
      </c>
      <c r="J43" s="20">
        <v>235</v>
      </c>
      <c r="K43" s="20">
        <v>320</v>
      </c>
      <c r="L43" s="33">
        <f t="shared" si="1"/>
        <v>-26.5625</v>
      </c>
      <c r="M43" s="33"/>
    </row>
    <row r="44" spans="2:13" s="15" customFormat="1" ht="11.25">
      <c r="B44" s="10"/>
      <c r="C44" s="10"/>
      <c r="D44" s="10" t="s">
        <v>35</v>
      </c>
      <c r="E44" s="10"/>
      <c r="F44" s="10"/>
      <c r="G44" s="20">
        <v>6532</v>
      </c>
      <c r="H44" s="20">
        <v>7870</v>
      </c>
      <c r="I44" s="33">
        <f t="shared" si="0"/>
        <v>-17.0012706480305</v>
      </c>
      <c r="J44" s="20">
        <v>10081</v>
      </c>
      <c r="K44" s="20">
        <v>9724</v>
      </c>
      <c r="L44" s="33">
        <f t="shared" si="1"/>
        <v>3.6713286713286664</v>
      </c>
      <c r="M44" s="33"/>
    </row>
    <row r="45" spans="2:13" s="15" customFormat="1" ht="11.25">
      <c r="B45" s="10"/>
      <c r="C45" s="10"/>
      <c r="D45" s="10" t="s">
        <v>36</v>
      </c>
      <c r="E45" s="10"/>
      <c r="F45" s="10"/>
      <c r="G45" s="20">
        <v>99971</v>
      </c>
      <c r="H45" s="20">
        <v>112598</v>
      </c>
      <c r="I45" s="33">
        <f t="shared" si="0"/>
        <v>-11.214231158635144</v>
      </c>
      <c r="J45" s="20">
        <v>28960</v>
      </c>
      <c r="K45" s="20">
        <v>28310</v>
      </c>
      <c r="L45" s="33">
        <f t="shared" si="1"/>
        <v>2.296008477569771</v>
      </c>
      <c r="M45" s="33"/>
    </row>
    <row r="46" spans="2:13" ht="12">
      <c r="B46" s="10"/>
      <c r="C46" s="10"/>
      <c r="D46" s="10" t="s">
        <v>37</v>
      </c>
      <c r="E46" s="10"/>
      <c r="F46" s="10"/>
      <c r="G46" s="20">
        <v>9691</v>
      </c>
      <c r="H46" s="20">
        <v>13465</v>
      </c>
      <c r="I46" s="33">
        <f t="shared" si="0"/>
        <v>-28.028221314519115</v>
      </c>
      <c r="J46" s="20">
        <v>2428</v>
      </c>
      <c r="K46" s="20">
        <v>3386</v>
      </c>
      <c r="L46" s="33">
        <f t="shared" si="1"/>
        <v>-28.29297105729475</v>
      </c>
      <c r="M46" s="33"/>
    </row>
    <row r="47" spans="2:13" ht="12">
      <c r="B47" s="15"/>
      <c r="C47" s="10"/>
      <c r="D47" s="10" t="s">
        <v>38</v>
      </c>
      <c r="E47" s="10"/>
      <c r="F47" s="10"/>
      <c r="G47" s="20">
        <v>6128</v>
      </c>
      <c r="H47" s="20">
        <v>7196</v>
      </c>
      <c r="I47" s="33">
        <f t="shared" si="0"/>
        <v>-14.841578654808231</v>
      </c>
      <c r="J47" s="20">
        <v>0</v>
      </c>
      <c r="K47" s="20">
        <v>3</v>
      </c>
      <c r="L47" s="33" t="s">
        <v>262</v>
      </c>
      <c r="M47" s="33"/>
    </row>
    <row r="48" spans="2:13" ht="12">
      <c r="B48" s="10"/>
      <c r="C48" s="10"/>
      <c r="D48" s="10" t="s">
        <v>39</v>
      </c>
      <c r="E48" s="10"/>
      <c r="F48" s="10"/>
      <c r="G48" s="20">
        <v>93460</v>
      </c>
      <c r="H48" s="20">
        <v>104037</v>
      </c>
      <c r="I48" s="33">
        <f t="shared" si="0"/>
        <v>-10.166575352999416</v>
      </c>
      <c r="J48" s="20">
        <v>3349</v>
      </c>
      <c r="K48" s="20">
        <v>4951</v>
      </c>
      <c r="L48" s="33">
        <f t="shared" si="1"/>
        <v>-32.357099575843264</v>
      </c>
      <c r="M48" s="33"/>
    </row>
    <row r="49" spans="2:13" ht="12">
      <c r="B49" s="10"/>
      <c r="C49" s="10"/>
      <c r="D49" s="10" t="s">
        <v>40</v>
      </c>
      <c r="E49" s="10"/>
      <c r="F49" s="10"/>
      <c r="G49" s="20">
        <v>33354</v>
      </c>
      <c r="H49" s="20">
        <v>30922</v>
      </c>
      <c r="I49" s="33">
        <f t="shared" si="0"/>
        <v>7.864950520664891</v>
      </c>
      <c r="J49" s="20">
        <v>5405</v>
      </c>
      <c r="K49" s="20">
        <v>6277</v>
      </c>
      <c r="L49" s="33">
        <f t="shared" si="1"/>
        <v>-13.891986617811057</v>
      </c>
      <c r="M49" s="33"/>
    </row>
    <row r="50" spans="2:13" ht="12">
      <c r="B50" s="10"/>
      <c r="C50" s="10"/>
      <c r="D50" s="10" t="s">
        <v>41</v>
      </c>
      <c r="E50" s="10"/>
      <c r="F50" s="10"/>
      <c r="G50" s="20">
        <v>36384</v>
      </c>
      <c r="H50" s="20">
        <v>39976</v>
      </c>
      <c r="I50" s="33">
        <f t="shared" si="0"/>
        <v>-8.985391234740845</v>
      </c>
      <c r="J50" s="20">
        <v>14391</v>
      </c>
      <c r="K50" s="20">
        <v>16271</v>
      </c>
      <c r="L50" s="33">
        <f t="shared" si="1"/>
        <v>-11.554299059676723</v>
      </c>
      <c r="M50" s="33"/>
    </row>
    <row r="51" spans="2:13" ht="12">
      <c r="B51" s="10"/>
      <c r="C51" s="10"/>
      <c r="D51" s="10" t="s">
        <v>42</v>
      </c>
      <c r="E51" s="10"/>
      <c r="F51" s="10"/>
      <c r="G51" s="20">
        <v>12933</v>
      </c>
      <c r="H51" s="20">
        <v>20803</v>
      </c>
      <c r="I51" s="33">
        <f t="shared" si="0"/>
        <v>-37.83108205547276</v>
      </c>
      <c r="J51" s="20">
        <v>1541</v>
      </c>
      <c r="K51" s="20">
        <v>1727</v>
      </c>
      <c r="L51" s="33">
        <f t="shared" si="1"/>
        <v>-10.770121598147071</v>
      </c>
      <c r="M51" s="33"/>
    </row>
    <row r="52" spans="2:13" ht="12">
      <c r="B52" s="10"/>
      <c r="C52" s="10"/>
      <c r="D52" s="10" t="s">
        <v>43</v>
      </c>
      <c r="E52" s="10"/>
      <c r="F52" s="10"/>
      <c r="G52" s="20">
        <v>55273</v>
      </c>
      <c r="H52" s="20">
        <v>28465</v>
      </c>
      <c r="I52" s="33">
        <f t="shared" si="0"/>
        <v>94.17881608993503</v>
      </c>
      <c r="J52" s="20">
        <v>71123</v>
      </c>
      <c r="K52" s="20">
        <v>58753</v>
      </c>
      <c r="L52" s="33">
        <f t="shared" si="1"/>
        <v>21.054244038602278</v>
      </c>
      <c r="M52" s="33"/>
    </row>
    <row r="53" spans="2:13" ht="12">
      <c r="B53" s="10"/>
      <c r="C53" s="10"/>
      <c r="D53" s="10" t="s">
        <v>44</v>
      </c>
      <c r="E53" s="10"/>
      <c r="F53" s="10"/>
      <c r="G53" s="20">
        <v>9729</v>
      </c>
      <c r="H53" s="20">
        <v>10039</v>
      </c>
      <c r="I53" s="33">
        <f t="shared" si="0"/>
        <v>-3.087956967825477</v>
      </c>
      <c r="J53" s="20">
        <v>598</v>
      </c>
      <c r="K53" s="20">
        <v>680</v>
      </c>
      <c r="L53" s="33">
        <f t="shared" si="1"/>
        <v>-12.058823529411768</v>
      </c>
      <c r="M53" s="33"/>
    </row>
    <row r="54" spans="2:13" ht="12">
      <c r="B54" s="10"/>
      <c r="C54" s="10"/>
      <c r="D54" s="10" t="s">
        <v>45</v>
      </c>
      <c r="E54" s="10"/>
      <c r="F54" s="10"/>
      <c r="G54" s="20">
        <v>42678</v>
      </c>
      <c r="H54" s="20">
        <v>44076</v>
      </c>
      <c r="I54" s="33">
        <f t="shared" si="0"/>
        <v>-3.171794173699965</v>
      </c>
      <c r="J54" s="20">
        <v>38286</v>
      </c>
      <c r="K54" s="20">
        <v>38099</v>
      </c>
      <c r="L54" s="33">
        <f t="shared" si="1"/>
        <v>0.490826530880085</v>
      </c>
      <c r="M54" s="33"/>
    </row>
    <row r="55" spans="2:13" ht="12">
      <c r="B55" s="10"/>
      <c r="C55" s="10"/>
      <c r="D55" s="10" t="s">
        <v>46</v>
      </c>
      <c r="E55" s="10"/>
      <c r="F55" s="10"/>
      <c r="G55" s="20">
        <v>80839</v>
      </c>
      <c r="H55" s="20">
        <v>40784</v>
      </c>
      <c r="I55" s="33">
        <f t="shared" si="0"/>
        <v>98.21253432718714</v>
      </c>
      <c r="J55" s="20">
        <v>69550</v>
      </c>
      <c r="K55" s="20">
        <v>60192</v>
      </c>
      <c r="L55" s="33">
        <f t="shared" si="1"/>
        <v>15.546916533758633</v>
      </c>
      <c r="M55" s="33"/>
    </row>
    <row r="56" spans="2:13" ht="12">
      <c r="B56" s="10"/>
      <c r="C56" s="10"/>
      <c r="D56" s="10" t="s">
        <v>47</v>
      </c>
      <c r="E56" s="10"/>
      <c r="F56" s="10"/>
      <c r="G56" s="20">
        <v>85448</v>
      </c>
      <c r="H56" s="20">
        <v>9943</v>
      </c>
      <c r="I56" s="33" t="s">
        <v>263</v>
      </c>
      <c r="J56" s="20">
        <v>9566</v>
      </c>
      <c r="K56" s="20">
        <v>7776</v>
      </c>
      <c r="L56" s="33">
        <f t="shared" si="1"/>
        <v>23.019547325102877</v>
      </c>
      <c r="M56" s="33"/>
    </row>
    <row r="57" spans="2:13" ht="12">
      <c r="B57" s="15"/>
      <c r="C57" s="10"/>
      <c r="D57" s="10" t="s">
        <v>48</v>
      </c>
      <c r="E57" s="10"/>
      <c r="F57" s="10"/>
      <c r="G57" s="20">
        <v>28299</v>
      </c>
      <c r="H57" s="20">
        <v>25795</v>
      </c>
      <c r="I57" s="33">
        <f t="shared" si="0"/>
        <v>9.707307617755376</v>
      </c>
      <c r="J57" s="20">
        <v>17517</v>
      </c>
      <c r="K57" s="20">
        <v>14406</v>
      </c>
      <c r="L57" s="33">
        <f t="shared" si="1"/>
        <v>21.595168679716778</v>
      </c>
      <c r="M57" s="33"/>
    </row>
    <row r="58" spans="2:13" ht="12">
      <c r="B58" s="10"/>
      <c r="C58" s="10"/>
      <c r="D58" s="10" t="s">
        <v>49</v>
      </c>
      <c r="E58" s="10"/>
      <c r="F58" s="10"/>
      <c r="G58" s="20">
        <v>52555</v>
      </c>
      <c r="H58" s="20">
        <v>39155</v>
      </c>
      <c r="I58" s="33">
        <f t="shared" si="0"/>
        <v>34.222960030647414</v>
      </c>
      <c r="J58" s="20">
        <v>151990</v>
      </c>
      <c r="K58" s="20">
        <v>99432</v>
      </c>
      <c r="L58" s="33">
        <f t="shared" si="1"/>
        <v>52.858234773513544</v>
      </c>
      <c r="M58" s="33"/>
    </row>
    <row r="59" spans="2:13" ht="12">
      <c r="B59" s="10"/>
      <c r="C59" s="10"/>
      <c r="D59" s="10" t="s">
        <v>50</v>
      </c>
      <c r="E59" s="10"/>
      <c r="F59" s="10"/>
      <c r="G59" s="20">
        <v>63462</v>
      </c>
      <c r="H59" s="20">
        <v>93074</v>
      </c>
      <c r="I59" s="33">
        <f t="shared" si="0"/>
        <v>-31.815544620409568</v>
      </c>
      <c r="J59" s="20">
        <v>190005</v>
      </c>
      <c r="K59" s="20">
        <v>199912</v>
      </c>
      <c r="L59" s="33">
        <f t="shared" si="1"/>
        <v>-4.955680499419742</v>
      </c>
      <c r="M59" s="33"/>
    </row>
    <row r="60" spans="2:13" ht="12">
      <c r="B60" s="10"/>
      <c r="C60" s="10"/>
      <c r="D60" s="10" t="s">
        <v>51</v>
      </c>
      <c r="E60" s="10"/>
      <c r="F60" s="10"/>
      <c r="G60" s="20">
        <v>63417</v>
      </c>
      <c r="H60" s="20">
        <v>75199</v>
      </c>
      <c r="I60" s="33">
        <f t="shared" si="0"/>
        <v>-15.66776153938217</v>
      </c>
      <c r="J60" s="20">
        <v>18023</v>
      </c>
      <c r="K60" s="20">
        <v>19736</v>
      </c>
      <c r="L60" s="33">
        <f t="shared" si="1"/>
        <v>-8.679570328334009</v>
      </c>
      <c r="M60" s="33"/>
    </row>
    <row r="61" spans="1:13" ht="15" customHeight="1">
      <c r="A61" s="29"/>
      <c r="B61" s="29"/>
      <c r="C61" s="29"/>
      <c r="D61" s="29"/>
      <c r="E61" s="29"/>
      <c r="F61" s="29"/>
      <c r="G61" s="29"/>
      <c r="H61" s="29"/>
      <c r="I61" s="82"/>
      <c r="J61" s="82"/>
      <c r="K61" s="82"/>
      <c r="L61" s="82"/>
      <c r="M61" s="82"/>
    </row>
    <row r="62" spans="1:13" ht="12.75">
      <c r="A62" s="29"/>
      <c r="B62" s="29"/>
      <c r="C62" s="29"/>
      <c r="D62" s="29"/>
      <c r="E62" s="29"/>
      <c r="F62" s="29"/>
      <c r="G62" s="29"/>
      <c r="H62" s="29"/>
      <c r="I62" s="82"/>
      <c r="J62" s="82"/>
      <c r="K62" s="82"/>
      <c r="L62" s="82"/>
      <c r="M62" s="82"/>
    </row>
    <row r="63" spans="1:13" ht="12.75">
      <c r="A63" s="29"/>
      <c r="B63" s="29"/>
      <c r="C63" s="29"/>
      <c r="D63" s="29"/>
      <c r="E63" s="29"/>
      <c r="F63" s="29"/>
      <c r="G63" s="29"/>
      <c r="H63" s="29"/>
      <c r="I63" s="82"/>
      <c r="J63" s="82"/>
      <c r="K63" s="82"/>
      <c r="L63" s="82"/>
      <c r="M63" s="82"/>
    </row>
    <row r="64" spans="1:13" ht="12.75">
      <c r="A64" s="29"/>
      <c r="B64" s="29"/>
      <c r="C64" s="29"/>
      <c r="D64" s="29"/>
      <c r="E64" s="29"/>
      <c r="F64" s="29"/>
      <c r="G64" s="29"/>
      <c r="H64" s="29"/>
      <c r="I64" s="82"/>
      <c r="J64" s="82"/>
      <c r="K64" s="82"/>
      <c r="L64" s="82"/>
      <c r="M64" s="82"/>
    </row>
    <row r="65" spans="1:13" ht="12.75">
      <c r="A65" s="29"/>
      <c r="B65" s="29"/>
      <c r="C65" s="29"/>
      <c r="D65" s="29"/>
      <c r="E65" s="29"/>
      <c r="F65" s="29"/>
      <c r="G65" s="29"/>
      <c r="H65" s="29"/>
      <c r="I65" s="82"/>
      <c r="J65" s="82"/>
      <c r="K65" s="82"/>
      <c r="L65" s="82"/>
      <c r="M65" s="82"/>
    </row>
    <row r="66" spans="1:13" ht="12.75">
      <c r="A66" s="29"/>
      <c r="B66" s="29"/>
      <c r="C66" s="29"/>
      <c r="D66" s="29"/>
      <c r="E66" s="29"/>
      <c r="F66" s="29"/>
      <c r="G66" s="29"/>
      <c r="H66" s="29"/>
      <c r="I66" s="82"/>
      <c r="J66" s="82"/>
      <c r="K66" s="82"/>
      <c r="L66" s="82"/>
      <c r="M66" s="82"/>
    </row>
    <row r="67" spans="1:13" ht="12.75">
      <c r="A67" s="29"/>
      <c r="B67" s="29"/>
      <c r="C67" s="29"/>
      <c r="D67" s="29"/>
      <c r="E67" s="29"/>
      <c r="F67" s="29"/>
      <c r="G67" s="29"/>
      <c r="H67" s="29"/>
      <c r="I67" s="82"/>
      <c r="J67" s="82"/>
      <c r="K67" s="82"/>
      <c r="L67" s="82"/>
      <c r="M67" s="82"/>
    </row>
    <row r="68" spans="1:13" ht="12.75">
      <c r="A68" s="29"/>
      <c r="B68" s="29"/>
      <c r="C68" s="29"/>
      <c r="D68" s="29"/>
      <c r="E68" s="29"/>
      <c r="F68" s="29"/>
      <c r="G68" s="29"/>
      <c r="H68" s="29"/>
      <c r="I68" s="82"/>
      <c r="J68" s="82"/>
      <c r="K68" s="82"/>
      <c r="L68" s="82"/>
      <c r="M68" s="82"/>
    </row>
    <row r="69" spans="1:13" ht="15" customHeight="1">
      <c r="A69" s="29"/>
      <c r="B69" s="29"/>
      <c r="C69" s="29"/>
      <c r="D69" s="29"/>
      <c r="E69" s="29"/>
      <c r="F69" s="29"/>
      <c r="G69" s="29"/>
      <c r="H69" s="29"/>
      <c r="I69" s="82"/>
      <c r="J69" s="82"/>
      <c r="K69" s="82"/>
      <c r="L69" s="82"/>
      <c r="M69" s="82"/>
    </row>
    <row r="70" spans="1:13" ht="18" customHeight="1">
      <c r="A70" s="29"/>
      <c r="B70" s="29"/>
      <c r="C70" s="29"/>
      <c r="D70" s="29"/>
      <c r="E70" s="29"/>
      <c r="F70" s="29"/>
      <c r="G70" s="29"/>
      <c r="H70" s="29"/>
      <c r="I70" s="82"/>
      <c r="J70" s="82"/>
      <c r="K70" s="82"/>
      <c r="L70" s="82"/>
      <c r="M70" s="82"/>
    </row>
    <row r="71" spans="1:13" ht="12.75">
      <c r="A71" s="29"/>
      <c r="B71" s="29"/>
      <c r="C71" s="29"/>
      <c r="D71" s="29"/>
      <c r="E71" s="29"/>
      <c r="F71" s="29"/>
      <c r="G71" s="29"/>
      <c r="H71" s="29"/>
      <c r="I71" s="82"/>
      <c r="J71" s="82"/>
      <c r="K71" s="82"/>
      <c r="L71" s="82"/>
      <c r="M71" s="82"/>
    </row>
    <row r="72" spans="1:13" ht="12.75">
      <c r="A72" s="29"/>
      <c r="B72" s="29"/>
      <c r="C72" s="29"/>
      <c r="D72" s="29"/>
      <c r="E72" s="29"/>
      <c r="F72" s="29"/>
      <c r="G72" s="29"/>
      <c r="H72" s="29"/>
      <c r="I72" s="82"/>
      <c r="J72" s="82"/>
      <c r="K72" s="82"/>
      <c r="L72" s="82"/>
      <c r="M72" s="82"/>
    </row>
    <row r="73" spans="1:13" ht="12.75">
      <c r="A73" s="29"/>
      <c r="B73" s="29"/>
      <c r="C73" s="29"/>
      <c r="D73" s="29"/>
      <c r="E73" s="29"/>
      <c r="F73" s="29"/>
      <c r="G73" s="29"/>
      <c r="H73" s="29"/>
      <c r="I73" s="82"/>
      <c r="J73" s="82"/>
      <c r="K73" s="82"/>
      <c r="L73" s="82"/>
      <c r="M73" s="82"/>
    </row>
    <row r="74" spans="1:13" ht="12.75">
      <c r="A74" s="29"/>
      <c r="B74" s="29"/>
      <c r="C74" s="29"/>
      <c r="D74" s="29"/>
      <c r="E74" s="29"/>
      <c r="F74" s="29"/>
      <c r="G74" s="29"/>
      <c r="H74" s="29"/>
      <c r="I74" s="82"/>
      <c r="J74" s="82"/>
      <c r="K74" s="82"/>
      <c r="L74" s="82"/>
      <c r="M74" s="82"/>
    </row>
    <row r="75" spans="1:13" ht="12.75">
      <c r="A75" s="29"/>
      <c r="B75" s="29"/>
      <c r="C75" s="29"/>
      <c r="D75" s="29"/>
      <c r="E75" s="29"/>
      <c r="F75" s="29"/>
      <c r="G75" s="29"/>
      <c r="H75" s="29"/>
      <c r="I75" s="82"/>
      <c r="J75" s="82"/>
      <c r="K75" s="82"/>
      <c r="L75" s="82"/>
      <c r="M75" s="82"/>
    </row>
    <row r="76" spans="1:13" ht="12.75">
      <c r="A76" s="29"/>
      <c r="B76" s="29"/>
      <c r="C76" s="29"/>
      <c r="D76" s="29"/>
      <c r="E76" s="29"/>
      <c r="F76" s="29"/>
      <c r="G76" s="29"/>
      <c r="H76" s="29"/>
      <c r="I76" s="82"/>
      <c r="J76" s="82"/>
      <c r="K76" s="82"/>
      <c r="L76" s="82"/>
      <c r="M76" s="82"/>
    </row>
    <row r="77" spans="1:13" ht="12.75">
      <c r="A77" s="29"/>
      <c r="B77" s="29"/>
      <c r="C77" s="29"/>
      <c r="D77" s="29"/>
      <c r="E77" s="29"/>
      <c r="F77" s="29"/>
      <c r="G77" s="29"/>
      <c r="H77" s="29"/>
      <c r="I77" s="82"/>
      <c r="J77" s="82"/>
      <c r="K77" s="82"/>
      <c r="L77" s="82"/>
      <c r="M77" s="82"/>
    </row>
    <row r="78" spans="1:13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1:13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1:13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1:13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1:13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1:13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1:13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1:13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1:13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3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1:13" ht="16.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1:13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1:13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1:13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1:13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1:13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1:13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1:13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1:13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1:13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1:13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1:13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3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1:13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1:13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1:13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13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3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1:13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1:13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1:13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1:13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1:13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1:13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1:13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1:13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1:13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1:13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1:13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1:13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1:13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1:13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1:13" ht="16.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1:13" ht="16.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1:13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1:13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1:13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1:13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1:13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1:13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1:13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1:13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1:13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1:13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1:13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1:13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1:13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  <row r="140" spans="1:13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</row>
    <row r="141" spans="1:13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</row>
    <row r="142" spans="1:13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</row>
    <row r="143" spans="1:13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</row>
    <row r="144" spans="1:13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</row>
    <row r="145" spans="1:13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</row>
    <row r="146" spans="1:13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</row>
    <row r="147" spans="1:13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</row>
    <row r="148" spans="1:13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</row>
    <row r="149" spans="1:13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</row>
    <row r="150" spans="1:13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</row>
    <row r="151" spans="1:13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</row>
    <row r="152" spans="1:13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</row>
    <row r="153" spans="1:13" ht="16.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</row>
    <row r="154" spans="1:13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</row>
    <row r="155" spans="1:13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</row>
    <row r="156" spans="1:13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</row>
    <row r="157" spans="1:13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</row>
    <row r="158" spans="1:13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</row>
    <row r="159" spans="1:13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</row>
    <row r="160" spans="1:13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</row>
    <row r="161" spans="1:13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</row>
    <row r="162" spans="1:13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</row>
    <row r="163" spans="1:13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</row>
    <row r="164" spans="1:13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</row>
    <row r="165" spans="1:13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</row>
    <row r="166" spans="1:13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</row>
    <row r="167" spans="1:13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</row>
    <row r="168" spans="1:13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</row>
    <row r="169" spans="1:13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</row>
    <row r="170" spans="1:13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</row>
    <row r="171" spans="1:13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</row>
    <row r="172" spans="1:13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</row>
    <row r="173" spans="1:13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</row>
    <row r="174" spans="1:13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</row>
    <row r="175" spans="1:13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</row>
    <row r="176" spans="1:13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</row>
    <row r="177" spans="1:13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</row>
    <row r="178" spans="1:13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</row>
    <row r="179" spans="1:13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</row>
    <row r="180" spans="1:13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</row>
    <row r="181" spans="1:13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</row>
    <row r="182" spans="1:13" ht="12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</row>
    <row r="183" spans="1:13" ht="12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</row>
    <row r="184" spans="1:13" ht="12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</row>
    <row r="185" spans="1:13" ht="12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</row>
    <row r="186" spans="1:13" ht="12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</row>
    <row r="187" spans="1:13" ht="12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</row>
    <row r="188" spans="1:13" ht="12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</row>
    <row r="189" spans="1:13" ht="12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</row>
    <row r="190" spans="1:13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</row>
    <row r="191" spans="1:13" ht="12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</row>
    <row r="192" spans="1:13" ht="12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</row>
    <row r="193" spans="1:13" ht="12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</row>
    <row r="194" spans="1:13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</row>
    <row r="195" spans="1:13" ht="12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</row>
    <row r="196" spans="1:13" ht="12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</row>
    <row r="197" spans="1:13" ht="12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</row>
    <row r="198" spans="1:13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</row>
    <row r="199" spans="1:13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</row>
    <row r="200" spans="1:13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</row>
    <row r="201" spans="1:13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</row>
    <row r="202" spans="1:13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</row>
    <row r="203" spans="1:13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</row>
    <row r="204" spans="1:13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</row>
    <row r="205" spans="1:13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</row>
    <row r="206" spans="1:13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</row>
    <row r="207" spans="1:13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</row>
    <row r="208" spans="1:13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</row>
    <row r="209" spans="1:13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</row>
    <row r="210" spans="1:13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</row>
    <row r="211" spans="1:13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</row>
    <row r="212" spans="1:13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</row>
    <row r="213" spans="1:13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</row>
    <row r="214" spans="1:13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</row>
    <row r="216" spans="1:13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</row>
    <row r="217" spans="1:13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</row>
    <row r="218" spans="1:13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</row>
    <row r="219" spans="1:13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</row>
    <row r="220" spans="1:13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</row>
    <row r="221" spans="1:13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</row>
    <row r="222" spans="1:13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</row>
    <row r="223" spans="1:13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</row>
    <row r="224" spans="1:13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</row>
    <row r="225" spans="1:13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</row>
    <row r="226" spans="1:13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</row>
    <row r="227" spans="1:13" ht="12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</row>
    <row r="228" spans="1:13" ht="12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</row>
    <row r="229" spans="1:13" ht="12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</row>
    <row r="230" spans="1:13" ht="12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</row>
    <row r="231" spans="1:13" ht="12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</row>
    <row r="232" spans="1:13" ht="12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</row>
    <row r="233" spans="1:13" ht="12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</row>
    <row r="234" spans="1:13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</row>
    <row r="235" spans="1:13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</row>
    <row r="236" spans="1:13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</row>
    <row r="237" spans="1:13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</row>
    <row r="238" spans="1:13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</row>
    <row r="239" spans="1:13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</row>
    <row r="240" spans="1:13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</row>
    <row r="241" spans="1:13" ht="12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</row>
    <row r="242" spans="1:13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</row>
    <row r="243" spans="1:13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</row>
    <row r="244" spans="1:13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</row>
    <row r="245" spans="1:13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</row>
    <row r="246" spans="1:13" ht="12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</row>
    <row r="247" spans="1:13" ht="12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</row>
    <row r="248" spans="1:13" ht="12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</row>
    <row r="249" spans="1:13" ht="12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</row>
    <row r="250" spans="1:13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</row>
    <row r="251" spans="1:13" ht="12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</row>
    <row r="252" spans="1:13" ht="12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</row>
    <row r="253" spans="1:13" ht="12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</row>
    <row r="254" spans="1:13" ht="12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</row>
    <row r="255" spans="1:13" ht="12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</row>
    <row r="256" spans="1:13" ht="12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</row>
    <row r="257" spans="1:13" ht="12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</row>
    <row r="258" spans="1:13" ht="12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</row>
    <row r="259" spans="1:13" ht="12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</row>
    <row r="260" spans="1:13" ht="12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</row>
    <row r="261" spans="1:13" ht="12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</row>
    <row r="262" spans="1:13" ht="12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</row>
    <row r="263" spans="1:13" ht="12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</row>
    <row r="264" spans="1:13" ht="12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</row>
    <row r="265" spans="1:13" ht="12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</row>
    <row r="266" spans="1:13" ht="12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</row>
    <row r="267" spans="1:13" ht="12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</row>
    <row r="268" spans="1:13" ht="12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</row>
    <row r="269" spans="1:13" ht="12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</row>
    <row r="270" spans="1:13" ht="12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</row>
    <row r="271" spans="1:13" ht="12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</row>
    <row r="272" spans="1:13" ht="12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1:13" ht="12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4" spans="1:13" ht="12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</row>
    <row r="275" spans="1:13" ht="12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</row>
    <row r="276" spans="1:13" ht="12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</row>
    <row r="277" spans="1:13" ht="12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</row>
    <row r="278" spans="1:13" ht="12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</row>
    <row r="279" spans="1:13" ht="12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</row>
    <row r="280" spans="1:13" ht="12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</row>
    <row r="281" spans="1:13" ht="12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</row>
    <row r="282" spans="1:13" ht="12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</row>
    <row r="283" spans="1:13" ht="12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</row>
    <row r="284" spans="1:13" ht="12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</row>
    <row r="285" spans="1:13" ht="12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</row>
    <row r="286" spans="1:13" ht="12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</row>
    <row r="287" spans="1:13" ht="12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</row>
    <row r="288" spans="1:13" ht="12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</row>
    <row r="289" spans="1:13" ht="12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</row>
    <row r="290" spans="1:13" ht="12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</row>
    <row r="291" spans="1:13" ht="12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</row>
    <row r="292" spans="1:13" ht="12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</row>
    <row r="293" spans="1:13" ht="12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</row>
    <row r="294" spans="1:13" ht="12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</row>
    <row r="295" spans="1:13" ht="12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</row>
    <row r="296" spans="1:13" ht="12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</row>
    <row r="297" spans="1:13" ht="12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</row>
    <row r="298" spans="1:13" ht="12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</row>
    <row r="299" spans="1:13" ht="12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</row>
    <row r="300" spans="1:13" ht="12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</row>
    <row r="301" spans="1:13" ht="12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</row>
    <row r="302" spans="1:13" ht="12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</row>
    <row r="303" spans="1:13" ht="12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</row>
    <row r="304" spans="1:13" ht="12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</row>
    <row r="305" spans="1:13" ht="12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</row>
    <row r="306" spans="1:13" ht="12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</row>
    <row r="307" spans="1:13" ht="12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</row>
    <row r="308" spans="1:13" ht="12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</row>
    <row r="309" spans="1:13" ht="12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</row>
    <row r="310" spans="1:13" ht="12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</row>
    <row r="311" spans="1:13" ht="12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</row>
    <row r="312" spans="1:13" ht="12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</row>
    <row r="313" spans="1:13" ht="12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</row>
    <row r="314" spans="1:13" ht="12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</row>
    <row r="315" spans="1:13" ht="12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</row>
    <row r="316" spans="1:13" ht="12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</row>
    <row r="317" spans="1:13" ht="12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</row>
    <row r="318" spans="1:13" ht="12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</row>
    <row r="319" spans="1:13" ht="12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</row>
    <row r="320" spans="1:13" ht="12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</row>
    <row r="321" spans="1:13" ht="12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</row>
    <row r="322" spans="1:13" ht="12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</row>
    <row r="323" spans="1:13" ht="12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</row>
    <row r="324" spans="1:13" ht="12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</row>
    <row r="325" spans="1:13" ht="12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</row>
    <row r="326" spans="1:13" ht="12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</row>
    <row r="327" spans="1:13" ht="12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</row>
    <row r="328" spans="1:13" ht="12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</row>
    <row r="329" spans="1:13" ht="12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</row>
    <row r="330" spans="1:13" ht="12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</row>
    <row r="331" spans="1:13" ht="12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</row>
    <row r="332" spans="1:13" ht="12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</row>
    <row r="333" spans="1:13" ht="12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</row>
    <row r="334" spans="1:13" ht="12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</row>
    <row r="335" spans="1:13" ht="12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</row>
    <row r="336" spans="1:13" ht="12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</row>
    <row r="337" spans="1:13" ht="12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</row>
    <row r="338" spans="1:13" ht="12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</row>
    <row r="339" spans="1:13" ht="12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</row>
    <row r="340" spans="1:13" ht="12.7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</row>
    <row r="341" spans="1:13" ht="12.7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</row>
    <row r="342" spans="1:13" ht="12.7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</row>
    <row r="343" spans="1:13" ht="12.7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</row>
    <row r="344" spans="1:13" ht="12.7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</row>
    <row r="345" spans="1:13" ht="12.7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</row>
    <row r="346" spans="1:13" ht="12.7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</row>
    <row r="347" spans="1:13" ht="12.7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</row>
    <row r="348" spans="1:13" ht="12.7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</row>
    <row r="349" spans="1:13" ht="12.7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</row>
    <row r="350" spans="1:13" ht="12.7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</row>
    <row r="351" spans="1:13" ht="12.7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</row>
    <row r="352" spans="1:13" ht="12.7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</row>
    <row r="353" spans="1:13" ht="12.7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</row>
    <row r="354" spans="1:13" ht="12.7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</row>
    <row r="355" spans="1:13" ht="12.7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</row>
    <row r="356" spans="1:13" ht="12.7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</row>
    <row r="357" spans="1:13" ht="12.7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</row>
    <row r="358" spans="1:13" ht="12.7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</row>
    <row r="359" spans="1:13" ht="12.7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</row>
    <row r="360" spans="1:13" ht="12.7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</row>
    <row r="361" spans="1:13" ht="12.7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</row>
    <row r="362" spans="1:13" ht="12.7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</row>
    <row r="363" spans="1:13" ht="12.7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</row>
    <row r="364" spans="1:13" ht="12.7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</row>
    <row r="365" spans="1:13" ht="12.7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</row>
    <row r="366" spans="1:13" ht="12.7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</row>
    <row r="367" spans="1:13" ht="12.7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</row>
    <row r="368" spans="1:13" ht="12.7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</row>
    <row r="369" spans="1:13" ht="12.7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</row>
    <row r="370" spans="1:13" ht="12.7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</row>
    <row r="371" spans="1:13" ht="12.7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</row>
    <row r="372" spans="1:13" ht="12.7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</row>
    <row r="373" spans="1:13" ht="12.7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</row>
    <row r="374" spans="1:13" ht="12.7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</row>
    <row r="375" spans="1:13" ht="12.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</row>
    <row r="376" spans="1:13" ht="12.7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</row>
    <row r="377" spans="1:13" ht="12.7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</row>
    <row r="378" spans="1:13" ht="12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</row>
    <row r="379" spans="1:13" ht="12.7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</row>
    <row r="380" spans="1:13" ht="12.7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</row>
    <row r="381" spans="1:13" ht="12.7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</row>
    <row r="382" spans="1:13" ht="12.7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</row>
    <row r="383" spans="1:13" ht="12.7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</row>
    <row r="384" spans="1:13" ht="12.7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</row>
    <row r="385" spans="1:13" ht="12.7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</row>
    <row r="386" spans="1:13" ht="12.7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</row>
    <row r="387" spans="1:13" ht="12.7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</row>
    <row r="388" spans="1:13" ht="12.7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</row>
    <row r="389" spans="1:13" ht="12.7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</row>
    <row r="390" spans="1:13" ht="12.7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</row>
    <row r="391" spans="1:13" ht="12.7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</row>
    <row r="392" spans="1:13" ht="12.7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</row>
    <row r="393" spans="1:13" ht="12.7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</row>
    <row r="394" spans="1:13" ht="12.7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</row>
    <row r="395" spans="1:13" ht="12.7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</row>
    <row r="396" spans="1:13" ht="12.7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</row>
    <row r="397" spans="1:13" ht="12.7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</row>
    <row r="398" spans="1:13" ht="12.7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</row>
    <row r="399" spans="1:13" ht="12.7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</row>
    <row r="400" spans="1:13" ht="12.7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</row>
    <row r="401" spans="1:13" ht="12.7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</row>
    <row r="402" spans="1:13" ht="12.7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</row>
    <row r="403" spans="1:13" ht="12.7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</row>
    <row r="404" spans="1:13" ht="12.7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</row>
    <row r="405" spans="1:13" ht="12.7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</row>
    <row r="406" spans="1:13" ht="12.7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</row>
    <row r="407" spans="1:13" ht="12.7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</row>
    <row r="408" spans="1:13" ht="12.7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</row>
    <row r="409" spans="1:13" ht="12.7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</row>
    <row r="410" spans="1:13" ht="12.7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</row>
    <row r="411" spans="1:13" ht="12.7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</row>
    <row r="412" spans="1:13" ht="12.7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</row>
    <row r="413" spans="1:13" ht="12.7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</row>
    <row r="414" spans="1:13" ht="12.7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</row>
    <row r="415" spans="1:13" ht="12.7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</row>
    <row r="416" spans="1:13" ht="12.7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</row>
    <row r="417" spans="1:13" ht="12.7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</row>
    <row r="418" spans="1:13" ht="12.7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</row>
    <row r="419" spans="1:13" ht="12.7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</row>
    <row r="420" spans="1:13" ht="12.7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</row>
    <row r="421" spans="1:13" ht="12.7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</row>
    <row r="422" spans="1:13" ht="12.7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</row>
    <row r="423" spans="1:13" ht="12.7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</row>
    <row r="424" spans="1:13" ht="12.7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</row>
    <row r="425" spans="1:13" ht="12.7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</row>
    <row r="426" spans="1:13" ht="12.7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</row>
    <row r="427" spans="1:13" ht="12.7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</row>
    <row r="428" spans="1:13" ht="12.7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</row>
    <row r="429" spans="1:13" ht="12.7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</row>
    <row r="430" spans="1:13" ht="12.7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</row>
    <row r="431" spans="1:13" ht="12.7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</row>
    <row r="432" spans="1:13" ht="12.7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</row>
    <row r="433" spans="1:13" ht="12.7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</row>
    <row r="434" spans="1:13" ht="12.7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</row>
    <row r="435" spans="1:13" ht="12.7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</row>
    <row r="436" spans="1:13" ht="12.7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</row>
    <row r="437" spans="1:13" ht="12.7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</row>
    <row r="438" spans="1:13" ht="12.7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</row>
    <row r="439" spans="1:13" ht="12.7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</row>
    <row r="440" spans="1:13" ht="12.7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</row>
    <row r="441" spans="1:13" ht="12.7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</row>
    <row r="442" spans="1:13" ht="12.7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</row>
    <row r="443" spans="1:13" ht="12.7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</row>
    <row r="444" spans="1:13" ht="12.7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</row>
    <row r="445" spans="1:13" ht="12.7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</row>
    <row r="446" spans="1:13" ht="12.7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</row>
    <row r="447" spans="1:13" ht="12.7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</row>
    <row r="448" spans="1:13" ht="12.7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</row>
    <row r="449" spans="1:13" ht="12.7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</row>
    <row r="450" spans="1:13" ht="12.7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</row>
    <row r="451" spans="1:13" ht="12.7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</row>
    <row r="452" spans="1:13" ht="12.7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</row>
    <row r="453" spans="1:13" ht="12.7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</row>
    <row r="454" spans="1:13" ht="12.7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</row>
    <row r="455" spans="1:13" ht="12.7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</row>
    <row r="456" spans="1:13" ht="12.7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</row>
    <row r="457" spans="1:13" ht="12.7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</row>
    <row r="458" spans="1:13" ht="12.7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</row>
    <row r="459" spans="1:13" ht="12.7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</row>
    <row r="460" spans="1:13" ht="12.7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</row>
    <row r="461" spans="1:13" ht="12.7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</row>
    <row r="462" spans="1:13" ht="12.7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</row>
    <row r="463" spans="1:13" ht="12.7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</row>
    <row r="464" spans="1:13" ht="12.7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</row>
    <row r="465" spans="1:13" ht="12.7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</row>
    <row r="466" spans="1:13" ht="12.7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</row>
    <row r="467" spans="1:13" ht="12.7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</row>
    <row r="468" spans="1:13" ht="12.7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</row>
    <row r="469" spans="1:13" ht="12.7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</row>
    <row r="470" spans="1:13" ht="12.75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</row>
    <row r="471" spans="1:13" ht="12.7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</row>
    <row r="472" spans="1:13" ht="12.75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</row>
    <row r="473" spans="1:13" ht="12.7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</row>
    <row r="474" spans="1:13" ht="12.7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</row>
    <row r="475" spans="1:13" ht="12.7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</row>
    <row r="476" spans="1:13" ht="12.7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</row>
    <row r="477" spans="1:13" ht="12.7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</row>
    <row r="478" spans="1:13" ht="12.75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</row>
    <row r="479" spans="1:13" ht="12.7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</row>
    <row r="480" spans="1:13" ht="12.75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</row>
    <row r="481" spans="1:13" ht="12.7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</row>
    <row r="482" spans="1:13" ht="12.75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</row>
    <row r="483" spans="1:13" ht="12.7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</row>
    <row r="484" spans="1:13" ht="12.75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</row>
    <row r="485" spans="1:13" ht="12.7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</row>
    <row r="486" spans="1:13" ht="12.7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</row>
    <row r="487" spans="1:13" ht="12.7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</row>
    <row r="488" spans="1:13" ht="12.7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</row>
    <row r="489" spans="1:13" ht="12.7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</row>
    <row r="490" spans="1:13" ht="12.7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</row>
    <row r="491" spans="1:13" ht="12.7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</row>
    <row r="492" spans="1:13" ht="12.7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</row>
    <row r="493" spans="1:13" ht="12.7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</row>
    <row r="494" spans="1:13" ht="12.7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</row>
    <row r="495" spans="1:13" ht="12.7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</row>
    <row r="496" spans="1:13" ht="12.7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</row>
    <row r="497" spans="1:13" ht="12.7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</row>
    <row r="498" spans="1:13" ht="12.75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</row>
    <row r="499" spans="1:13" ht="12.7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</row>
    <row r="500" spans="1:13" ht="12.75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</row>
    <row r="501" spans="1:13" ht="12.7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</row>
    <row r="502" spans="1:13" ht="12.75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</row>
    <row r="503" spans="1:13" ht="12.7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</row>
    <row r="504" spans="1:13" ht="12.75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</row>
    <row r="505" spans="1:13" ht="12.7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</row>
    <row r="506" spans="1:13" ht="12.7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</row>
    <row r="507" spans="1:13" ht="12.7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</row>
    <row r="508" spans="1:13" ht="12.7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</row>
    <row r="509" spans="1:13" ht="12.7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</row>
    <row r="510" spans="1:13" ht="12.7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</row>
    <row r="511" spans="1:13" ht="12.7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</row>
    <row r="512" spans="1:13" ht="12.7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</row>
    <row r="513" spans="1:13" ht="12.7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</row>
  </sheetData>
  <mergeCells count="10">
    <mergeCell ref="A1:L1"/>
    <mergeCell ref="H5:H6"/>
    <mergeCell ref="J5:J6"/>
    <mergeCell ref="K5:K6"/>
    <mergeCell ref="G5:G6"/>
    <mergeCell ref="A2:L2"/>
    <mergeCell ref="G7:H7"/>
    <mergeCell ref="J7:K7"/>
    <mergeCell ref="G4:I4"/>
    <mergeCell ref="J4:L4"/>
  </mergeCells>
  <printOptions/>
  <pageMargins left="0.47" right="0.1968503937007874" top="0.17" bottom="0.18" header="0.17" footer="0.18"/>
  <pageSetup orientation="portrait" paperSize="9" scale="85" r:id="rId2"/>
  <rowBreaks count="1" manualBreakCount="1">
    <brk id="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32"/>
  <sheetViews>
    <sheetView zoomScale="115" zoomScaleNormal="115" workbookViewId="0" topLeftCell="A1">
      <selection activeCell="M1" sqref="M1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21.140625" style="1" customWidth="1"/>
    <col min="7" max="7" width="9.00390625" style="1" bestFit="1" customWidth="1"/>
    <col min="8" max="8" width="8.7109375" style="1" customWidth="1"/>
    <col min="9" max="9" width="12.8515625" style="1" customWidth="1"/>
    <col min="10" max="10" width="8.7109375" style="1" bestFit="1" customWidth="1"/>
    <col min="11" max="11" width="8.8515625" style="1" customWidth="1"/>
    <col min="12" max="12" width="13.00390625" style="1" customWidth="1"/>
    <col min="13" max="16384" width="11.421875" style="1" customWidth="1"/>
  </cols>
  <sheetData>
    <row r="2" spans="1:12" ht="14.25">
      <c r="A2" s="4"/>
      <c r="B2" s="4"/>
      <c r="C2" s="5"/>
      <c r="D2" s="5"/>
      <c r="E2" s="5"/>
      <c r="F2" s="5"/>
      <c r="G2" s="107" t="s">
        <v>214</v>
      </c>
      <c r="H2" s="108"/>
      <c r="I2" s="109"/>
      <c r="J2" s="107" t="s">
        <v>215</v>
      </c>
      <c r="K2" s="108"/>
      <c r="L2" s="108"/>
    </row>
    <row r="3" spans="1:12" ht="12" customHeight="1">
      <c r="A3" s="6"/>
      <c r="B3" s="6"/>
      <c r="C3" s="6"/>
      <c r="D3" s="6"/>
      <c r="E3" s="6"/>
      <c r="F3" s="7"/>
      <c r="G3" s="113">
        <v>2008</v>
      </c>
      <c r="H3" s="111">
        <v>2007</v>
      </c>
      <c r="I3" s="8" t="s">
        <v>0</v>
      </c>
      <c r="J3" s="111">
        <v>2008</v>
      </c>
      <c r="K3" s="111">
        <v>2007</v>
      </c>
      <c r="L3" s="8" t="s">
        <v>0</v>
      </c>
    </row>
    <row r="4" spans="1:12" ht="12" customHeight="1">
      <c r="A4" s="6"/>
      <c r="B4" s="6"/>
      <c r="C4" s="6"/>
      <c r="D4" s="6"/>
      <c r="E4" s="6"/>
      <c r="F4" s="7"/>
      <c r="G4" s="114"/>
      <c r="H4" s="112"/>
      <c r="I4" s="9" t="s">
        <v>267</v>
      </c>
      <c r="J4" s="112"/>
      <c r="K4" s="112"/>
      <c r="L4" s="9" t="s">
        <v>267</v>
      </c>
    </row>
    <row r="5" spans="1:12" ht="12">
      <c r="A5" s="11"/>
      <c r="B5" s="11"/>
      <c r="C5" s="11"/>
      <c r="D5" s="12"/>
      <c r="E5" s="11"/>
      <c r="F5" s="13"/>
      <c r="G5" s="104" t="s">
        <v>1</v>
      </c>
      <c r="H5" s="105"/>
      <c r="I5" s="14" t="s">
        <v>2</v>
      </c>
      <c r="J5" s="106" t="s">
        <v>3</v>
      </c>
      <c r="K5" s="105"/>
      <c r="L5" s="14" t="s">
        <v>2</v>
      </c>
    </row>
    <row r="6" spans="1:12" s="19" customFormat="1" ht="9.75" customHeight="1">
      <c r="A6" s="16"/>
      <c r="B6" s="16"/>
      <c r="C6" s="16"/>
      <c r="D6" s="16"/>
      <c r="E6" s="16"/>
      <c r="F6" s="16"/>
      <c r="G6" s="17"/>
      <c r="H6" s="17"/>
      <c r="I6" s="17"/>
      <c r="J6" s="17"/>
      <c r="K6" s="17"/>
      <c r="L6" s="18"/>
    </row>
    <row r="7" spans="1:13" s="15" customFormat="1" ht="12">
      <c r="A7" s="1"/>
      <c r="B7" s="40" t="s">
        <v>52</v>
      </c>
      <c r="C7" s="10"/>
      <c r="D7" s="10"/>
      <c r="E7" s="10"/>
      <c r="F7" s="10"/>
      <c r="G7" s="20">
        <v>364662</v>
      </c>
      <c r="H7" s="20">
        <v>298591</v>
      </c>
      <c r="I7" s="33">
        <f>SUM(G7/H7)*100-100</f>
        <v>22.127592593212796</v>
      </c>
      <c r="J7" s="20">
        <v>58937</v>
      </c>
      <c r="K7" s="20">
        <v>53075</v>
      </c>
      <c r="L7" s="33">
        <f>SUM(J7/K7)*100-100</f>
        <v>11.04474799811588</v>
      </c>
      <c r="M7" s="43"/>
    </row>
    <row r="8" spans="1:12" s="15" customFormat="1" ht="12">
      <c r="A8" s="1"/>
      <c r="B8" s="10" t="s">
        <v>5</v>
      </c>
      <c r="C8" s="10"/>
      <c r="D8" s="10" t="s">
        <v>53</v>
      </c>
      <c r="E8" s="10"/>
      <c r="F8" s="10"/>
      <c r="G8" s="20">
        <v>0</v>
      </c>
      <c r="H8" s="20">
        <v>4</v>
      </c>
      <c r="I8" s="33" t="s">
        <v>262</v>
      </c>
      <c r="J8" s="20">
        <v>6</v>
      </c>
      <c r="K8" s="20">
        <v>0</v>
      </c>
      <c r="L8" s="33" t="s">
        <v>262</v>
      </c>
    </row>
    <row r="9" spans="1:12" s="15" customFormat="1" ht="12">
      <c r="A9" s="1"/>
      <c r="B9" s="10"/>
      <c r="C9" s="10"/>
      <c r="D9" s="10" t="s">
        <v>54</v>
      </c>
      <c r="E9" s="10"/>
      <c r="F9" s="10"/>
      <c r="G9" s="20">
        <v>7325</v>
      </c>
      <c r="H9" s="20">
        <v>6808</v>
      </c>
      <c r="I9" s="33">
        <f aca="true" t="shared" si="0" ref="I9:I22">SUM(G9/H9)*100-100</f>
        <v>7.594007050528802</v>
      </c>
      <c r="J9" s="20">
        <v>18978</v>
      </c>
      <c r="K9" s="20">
        <v>18211</v>
      </c>
      <c r="L9" s="33">
        <f aca="true" t="shared" si="1" ref="L9:L23">SUM(J9/K9)*100-100</f>
        <v>4.211740157047927</v>
      </c>
    </row>
    <row r="10" spans="1:12" s="15" customFormat="1" ht="12">
      <c r="A10" s="1"/>
      <c r="B10" s="10"/>
      <c r="C10" s="10"/>
      <c r="D10" s="10" t="s">
        <v>55</v>
      </c>
      <c r="E10" s="10"/>
      <c r="F10" s="10"/>
      <c r="G10" s="20">
        <v>13412</v>
      </c>
      <c r="H10" s="20">
        <v>10229</v>
      </c>
      <c r="I10" s="33">
        <f t="shared" si="0"/>
        <v>31.11741128165022</v>
      </c>
      <c r="J10" s="20">
        <v>457</v>
      </c>
      <c r="K10" s="20">
        <v>657</v>
      </c>
      <c r="L10" s="33">
        <f t="shared" si="1"/>
        <v>-30.441400304414003</v>
      </c>
    </row>
    <row r="11" spans="1:12" s="15" customFormat="1" ht="12">
      <c r="A11" s="1"/>
      <c r="B11" s="10"/>
      <c r="C11" s="10"/>
      <c r="D11" s="10" t="s">
        <v>56</v>
      </c>
      <c r="E11" s="10"/>
      <c r="F11" s="10"/>
      <c r="G11" s="20">
        <v>20717</v>
      </c>
      <c r="H11" s="20">
        <v>22900</v>
      </c>
      <c r="I11" s="33">
        <f t="shared" si="0"/>
        <v>-9.532751091703062</v>
      </c>
      <c r="J11" s="20">
        <v>30109</v>
      </c>
      <c r="K11" s="20">
        <v>25672</v>
      </c>
      <c r="L11" s="33">
        <f t="shared" si="1"/>
        <v>17.28342162667498</v>
      </c>
    </row>
    <row r="12" spans="1:12" s="15" customFormat="1" ht="12">
      <c r="A12" s="1"/>
      <c r="B12" s="10"/>
      <c r="C12" s="10"/>
      <c r="D12" s="10" t="s">
        <v>57</v>
      </c>
      <c r="E12" s="10"/>
      <c r="F12" s="10"/>
      <c r="G12" s="20">
        <v>120166</v>
      </c>
      <c r="H12" s="20">
        <v>78150</v>
      </c>
      <c r="I12" s="33">
        <f t="shared" si="0"/>
        <v>53.76327575175944</v>
      </c>
      <c r="J12" s="20">
        <v>3707</v>
      </c>
      <c r="K12" s="20">
        <v>2505</v>
      </c>
      <c r="L12" s="33">
        <f t="shared" si="1"/>
        <v>47.984031936127735</v>
      </c>
    </row>
    <row r="13" spans="1:12" s="15" customFormat="1" ht="12">
      <c r="A13" s="1"/>
      <c r="B13" s="10"/>
      <c r="C13" s="10"/>
      <c r="D13" s="10" t="s">
        <v>58</v>
      </c>
      <c r="E13" s="10"/>
      <c r="F13" s="10"/>
      <c r="G13" s="20">
        <v>46170</v>
      </c>
      <c r="H13" s="20">
        <v>47315</v>
      </c>
      <c r="I13" s="33">
        <f t="shared" si="0"/>
        <v>-2.4199513896227387</v>
      </c>
      <c r="J13" s="20">
        <v>5398</v>
      </c>
      <c r="K13" s="20">
        <v>5735</v>
      </c>
      <c r="L13" s="33">
        <f t="shared" si="1"/>
        <v>-5.876198779424584</v>
      </c>
    </row>
    <row r="14" spans="1:12" s="15" customFormat="1" ht="12">
      <c r="A14" s="1"/>
      <c r="C14" s="10"/>
      <c r="D14" s="10" t="s">
        <v>59</v>
      </c>
      <c r="E14" s="10"/>
      <c r="F14" s="10"/>
      <c r="G14" s="20">
        <v>156871</v>
      </c>
      <c r="H14" s="20">
        <v>133184</v>
      </c>
      <c r="I14" s="33">
        <f t="shared" si="0"/>
        <v>17.785169389716486</v>
      </c>
      <c r="J14" s="20">
        <v>284</v>
      </c>
      <c r="K14" s="20">
        <v>295</v>
      </c>
      <c r="L14" s="33">
        <f t="shared" si="1"/>
        <v>-3.7288135593220346</v>
      </c>
    </row>
    <row r="15" spans="1:12" s="15" customFormat="1" ht="6" customHeight="1">
      <c r="A15" s="1"/>
      <c r="C15" s="10"/>
      <c r="D15" s="10"/>
      <c r="E15" s="10"/>
      <c r="F15" s="10"/>
      <c r="G15" s="20"/>
      <c r="H15" s="20"/>
      <c r="I15" s="33"/>
      <c r="J15" s="20"/>
      <c r="K15" s="20"/>
      <c r="L15" s="33"/>
    </row>
    <row r="16" spans="1:13" s="15" customFormat="1" ht="11.25">
      <c r="A16" s="40" t="s">
        <v>60</v>
      </c>
      <c r="C16" s="10"/>
      <c r="D16" s="10"/>
      <c r="E16" s="10"/>
      <c r="F16" s="10"/>
      <c r="G16" s="20">
        <f>G18+G43+'Seite 2'!G76</f>
        <v>17529553</v>
      </c>
      <c r="H16" s="20">
        <f>H18+H43+'Seite 2'!H76</f>
        <v>17586082</v>
      </c>
      <c r="I16" s="33">
        <f t="shared" si="0"/>
        <v>-0.32144169463101946</v>
      </c>
      <c r="J16" s="20">
        <f>J18+J43+J76</f>
        <v>15566008</v>
      </c>
      <c r="K16" s="20">
        <f>K18+K43+K76</f>
        <v>14973326</v>
      </c>
      <c r="L16" s="33">
        <f t="shared" si="1"/>
        <v>3.958252161209856</v>
      </c>
      <c r="M16" s="43"/>
    </row>
    <row r="17" spans="1:12" s="15" customFormat="1" ht="6.75" customHeight="1">
      <c r="A17" s="10"/>
      <c r="C17" s="10"/>
      <c r="D17" s="10"/>
      <c r="E17" s="10"/>
      <c r="F17" s="10"/>
      <c r="G17" s="20"/>
      <c r="H17" s="20"/>
      <c r="I17" s="33"/>
      <c r="J17" s="20"/>
      <c r="K17" s="20"/>
      <c r="L17" s="33"/>
    </row>
    <row r="18" spans="1:12" s="15" customFormat="1" ht="11.25">
      <c r="A18" s="15" t="s">
        <v>5</v>
      </c>
      <c r="B18" s="40" t="s">
        <v>61</v>
      </c>
      <c r="C18" s="10"/>
      <c r="D18" s="10"/>
      <c r="E18" s="10"/>
      <c r="F18" s="10"/>
      <c r="G18" s="20">
        <v>1847659</v>
      </c>
      <c r="H18" s="20">
        <v>1534262</v>
      </c>
      <c r="I18" s="33">
        <f t="shared" si="0"/>
        <v>20.42656339008593</v>
      </c>
      <c r="J18" s="20">
        <v>130936</v>
      </c>
      <c r="K18" s="20">
        <v>134072</v>
      </c>
      <c r="L18" s="33">
        <f t="shared" si="1"/>
        <v>-2.3390417089325126</v>
      </c>
    </row>
    <row r="19" spans="1:12" s="15" customFormat="1" ht="12">
      <c r="A19" s="1"/>
      <c r="B19" s="10" t="s">
        <v>13</v>
      </c>
      <c r="C19" s="10"/>
      <c r="D19" s="10" t="s">
        <v>62</v>
      </c>
      <c r="E19" s="10"/>
      <c r="F19" s="10"/>
      <c r="G19" s="20">
        <v>3858</v>
      </c>
      <c r="H19" s="20">
        <v>6874</v>
      </c>
      <c r="I19" s="33">
        <f t="shared" si="0"/>
        <v>-43.875472796043056</v>
      </c>
      <c r="J19" s="20">
        <v>30561</v>
      </c>
      <c r="K19" s="20">
        <v>34769</v>
      </c>
      <c r="L19" s="33">
        <f t="shared" si="1"/>
        <v>-12.102735195145101</v>
      </c>
    </row>
    <row r="20" spans="1:13" s="15" customFormat="1" ht="12">
      <c r="A20" s="1"/>
      <c r="B20" s="10"/>
      <c r="C20" s="10"/>
      <c r="D20" s="10" t="s">
        <v>63</v>
      </c>
      <c r="E20" s="10"/>
      <c r="F20" s="10"/>
      <c r="G20" s="20">
        <v>2</v>
      </c>
      <c r="H20" s="20">
        <v>59</v>
      </c>
      <c r="I20" s="33">
        <f t="shared" si="0"/>
        <v>-96.61016949152543</v>
      </c>
      <c r="J20" s="20">
        <v>1874</v>
      </c>
      <c r="K20" s="20">
        <v>1614</v>
      </c>
      <c r="L20" s="33">
        <f t="shared" si="1"/>
        <v>16.109045848822802</v>
      </c>
      <c r="M20" s="43"/>
    </row>
    <row r="21" spans="1:12" s="15" customFormat="1" ht="12">
      <c r="A21" s="1"/>
      <c r="B21" s="10"/>
      <c r="C21" s="10"/>
      <c r="D21" s="10" t="s">
        <v>64</v>
      </c>
      <c r="E21" s="10"/>
      <c r="F21" s="10"/>
      <c r="G21" s="20">
        <v>1536</v>
      </c>
      <c r="H21" s="20">
        <v>1105</v>
      </c>
      <c r="I21" s="33">
        <f t="shared" si="0"/>
        <v>39.00452488687782</v>
      </c>
      <c r="J21" s="20">
        <v>1709</v>
      </c>
      <c r="K21" s="20">
        <v>71</v>
      </c>
      <c r="L21" s="33">
        <f t="shared" si="1"/>
        <v>2307.042253521127</v>
      </c>
    </row>
    <row r="22" spans="1:12" s="15" customFormat="1" ht="12">
      <c r="A22" s="1"/>
      <c r="B22" s="10"/>
      <c r="C22" s="10"/>
      <c r="D22" s="10" t="s">
        <v>65</v>
      </c>
      <c r="E22" s="10"/>
      <c r="F22" s="10"/>
      <c r="G22" s="20">
        <v>25</v>
      </c>
      <c r="H22" s="20">
        <v>36</v>
      </c>
      <c r="I22" s="33">
        <f t="shared" si="0"/>
        <v>-30.555555555555557</v>
      </c>
      <c r="J22" s="20">
        <v>11</v>
      </c>
      <c r="K22" s="20">
        <v>12</v>
      </c>
      <c r="L22" s="33">
        <f t="shared" si="1"/>
        <v>-8.333333333333343</v>
      </c>
    </row>
    <row r="23" spans="1:12" s="15" customFormat="1" ht="12">
      <c r="A23" s="1"/>
      <c r="B23" s="10"/>
      <c r="C23" s="10"/>
      <c r="D23" s="10" t="s">
        <v>66</v>
      </c>
      <c r="E23" s="10"/>
      <c r="F23" s="10"/>
      <c r="G23" s="20">
        <v>354</v>
      </c>
      <c r="H23" s="20">
        <v>67</v>
      </c>
      <c r="I23" s="33" t="s">
        <v>262</v>
      </c>
      <c r="J23" s="20">
        <v>2771</v>
      </c>
      <c r="K23" s="20">
        <v>3869</v>
      </c>
      <c r="L23" s="33">
        <f t="shared" si="1"/>
        <v>-28.37942620832257</v>
      </c>
    </row>
    <row r="24" spans="1:12" s="15" customFormat="1" ht="12">
      <c r="A24" s="1"/>
      <c r="B24" s="10"/>
      <c r="C24" s="10"/>
      <c r="D24" s="10" t="s">
        <v>67</v>
      </c>
      <c r="E24" s="10"/>
      <c r="F24" s="10"/>
      <c r="G24" s="20">
        <v>9</v>
      </c>
      <c r="H24" s="20">
        <v>170</v>
      </c>
      <c r="I24" s="33">
        <f>SUM(G24/H24)*100-100</f>
        <v>-94.70588235294117</v>
      </c>
      <c r="J24" s="20">
        <v>0</v>
      </c>
      <c r="K24" s="20">
        <v>3</v>
      </c>
      <c r="L24" s="33" t="s">
        <v>262</v>
      </c>
    </row>
    <row r="25" spans="1:12" s="15" customFormat="1" ht="12">
      <c r="A25" s="1"/>
      <c r="B25" s="10"/>
      <c r="C25" s="10"/>
      <c r="D25" s="10" t="s">
        <v>68</v>
      </c>
      <c r="E25" s="10"/>
      <c r="F25" s="10"/>
      <c r="G25" s="20">
        <v>1631</v>
      </c>
      <c r="H25" s="20">
        <v>3178</v>
      </c>
      <c r="I25" s="33">
        <f>SUM(G25/H25)*100-100</f>
        <v>-48.6784140969163</v>
      </c>
      <c r="J25" s="20">
        <v>28418</v>
      </c>
      <c r="K25" s="20">
        <v>31984</v>
      </c>
      <c r="L25" s="33">
        <f>SUM(J25/K25)*100-100</f>
        <v>-11.149324662331168</v>
      </c>
    </row>
    <row r="26" spans="1:12" s="15" customFormat="1" ht="11.25">
      <c r="A26" s="34"/>
      <c r="B26" s="26"/>
      <c r="C26" s="10"/>
      <c r="D26" s="10" t="s">
        <v>69</v>
      </c>
      <c r="E26" s="10"/>
      <c r="F26" s="10"/>
      <c r="G26" s="20">
        <v>1596</v>
      </c>
      <c r="H26" s="20">
        <v>6642</v>
      </c>
      <c r="I26" s="33">
        <f aca="true" t="shared" si="2" ref="I26:I78">SUM(G26/H26)*100-100</f>
        <v>-75.97109304426378</v>
      </c>
      <c r="J26" s="20">
        <v>7826</v>
      </c>
      <c r="K26" s="20">
        <v>7923</v>
      </c>
      <c r="L26" s="33">
        <f aca="true" t="shared" si="3" ref="L26:L78">SUM(J26/K26)*100-100</f>
        <v>-1.2242837309100167</v>
      </c>
    </row>
    <row r="27" spans="1:12" s="15" customFormat="1" ht="12">
      <c r="A27" s="1"/>
      <c r="B27" s="10"/>
      <c r="C27" s="10"/>
      <c r="D27" s="10" t="s">
        <v>70</v>
      </c>
      <c r="E27" s="10"/>
      <c r="F27" s="10"/>
      <c r="G27" s="20">
        <v>15789</v>
      </c>
      <c r="H27" s="20">
        <v>23934</v>
      </c>
      <c r="I27" s="33">
        <f t="shared" si="2"/>
        <v>-34.03108548508398</v>
      </c>
      <c r="J27" s="20">
        <v>1316</v>
      </c>
      <c r="K27" s="20">
        <v>263</v>
      </c>
      <c r="L27" s="33">
        <f t="shared" si="3"/>
        <v>400.3802281368821</v>
      </c>
    </row>
    <row r="28" spans="1:12" s="15" customFormat="1" ht="12">
      <c r="A28" s="1"/>
      <c r="C28" s="10"/>
      <c r="D28" s="10" t="s">
        <v>71</v>
      </c>
      <c r="E28" s="10"/>
      <c r="F28" s="10"/>
      <c r="G28" s="20">
        <v>132238</v>
      </c>
      <c r="H28" s="20">
        <v>93963</v>
      </c>
      <c r="I28" s="33">
        <f t="shared" si="2"/>
        <v>40.734118748869236</v>
      </c>
      <c r="J28" s="20">
        <v>0</v>
      </c>
      <c r="K28" s="20">
        <v>0</v>
      </c>
      <c r="L28" s="33" t="s">
        <v>262</v>
      </c>
    </row>
    <row r="29" spans="1:12" s="15" customFormat="1" ht="12">
      <c r="A29" s="1"/>
      <c r="B29" s="10"/>
      <c r="C29" s="10"/>
      <c r="D29" s="10" t="s">
        <v>72</v>
      </c>
      <c r="E29" s="10"/>
      <c r="F29" s="10"/>
      <c r="G29" s="20">
        <v>0</v>
      </c>
      <c r="H29" s="20">
        <v>39</v>
      </c>
      <c r="I29" s="33" t="s">
        <v>262</v>
      </c>
      <c r="J29" s="20">
        <v>11</v>
      </c>
      <c r="K29" s="20">
        <v>30</v>
      </c>
      <c r="L29" s="33">
        <f t="shared" si="3"/>
        <v>-63.333333333333336</v>
      </c>
    </row>
    <row r="30" spans="1:12" s="15" customFormat="1" ht="12">
      <c r="A30" s="1"/>
      <c r="B30" s="10"/>
      <c r="C30" s="10"/>
      <c r="D30" s="10" t="s">
        <v>73</v>
      </c>
      <c r="E30" s="10"/>
      <c r="F30" s="10"/>
      <c r="G30" s="20">
        <v>1569924</v>
      </c>
      <c r="H30" s="20">
        <v>1293946</v>
      </c>
      <c r="I30" s="33">
        <f t="shared" si="2"/>
        <v>21.32840164890962</v>
      </c>
      <c r="J30" s="20">
        <v>9669</v>
      </c>
      <c r="K30" s="20">
        <v>107</v>
      </c>
      <c r="L30" s="33" t="s">
        <v>262</v>
      </c>
    </row>
    <row r="31" spans="1:12" s="15" customFormat="1" ht="12">
      <c r="A31" s="1"/>
      <c r="B31" s="10"/>
      <c r="C31" s="10"/>
      <c r="D31" s="10" t="s">
        <v>74</v>
      </c>
      <c r="E31" s="10"/>
      <c r="F31" s="10"/>
      <c r="G31" s="20">
        <v>35</v>
      </c>
      <c r="H31" s="20">
        <v>13</v>
      </c>
      <c r="I31" s="33">
        <f t="shared" si="2"/>
        <v>169.23076923076923</v>
      </c>
      <c r="J31" s="20">
        <v>0</v>
      </c>
      <c r="K31" s="20">
        <v>0</v>
      </c>
      <c r="L31" s="33" t="s">
        <v>262</v>
      </c>
    </row>
    <row r="32" spans="1:12" s="15" customFormat="1" ht="12">
      <c r="A32" s="1"/>
      <c r="B32" s="10"/>
      <c r="C32" s="10"/>
      <c r="D32" s="10" t="s">
        <v>75</v>
      </c>
      <c r="E32" s="10"/>
      <c r="F32" s="10"/>
      <c r="G32" s="20">
        <v>0</v>
      </c>
      <c r="H32" s="20">
        <v>0</v>
      </c>
      <c r="I32" s="33" t="s">
        <v>262</v>
      </c>
      <c r="J32" s="20">
        <v>129</v>
      </c>
      <c r="K32" s="20">
        <v>0</v>
      </c>
      <c r="L32" s="33" t="s">
        <v>262</v>
      </c>
    </row>
    <row r="33" spans="1:12" s="15" customFormat="1" ht="12">
      <c r="A33" s="1"/>
      <c r="B33" s="10"/>
      <c r="C33" s="10"/>
      <c r="D33" s="10" t="s">
        <v>76</v>
      </c>
      <c r="E33" s="10"/>
      <c r="F33" s="10"/>
      <c r="G33" s="20">
        <v>0</v>
      </c>
      <c r="H33" s="20">
        <v>0</v>
      </c>
      <c r="I33" s="33" t="s">
        <v>262</v>
      </c>
      <c r="J33" s="20">
        <v>0</v>
      </c>
      <c r="K33" s="20">
        <v>0</v>
      </c>
      <c r="L33" s="33" t="s">
        <v>262</v>
      </c>
    </row>
    <row r="34" spans="1:12" s="15" customFormat="1" ht="12">
      <c r="A34" s="1"/>
      <c r="B34" s="10"/>
      <c r="C34" s="10"/>
      <c r="D34" s="10" t="s">
        <v>261</v>
      </c>
      <c r="E34" s="10"/>
      <c r="F34" s="10"/>
      <c r="G34" s="20">
        <v>0</v>
      </c>
      <c r="H34" s="20">
        <v>1</v>
      </c>
      <c r="I34" s="33" t="s">
        <v>262</v>
      </c>
      <c r="J34" s="20">
        <v>0</v>
      </c>
      <c r="K34" s="20">
        <v>0</v>
      </c>
      <c r="L34" s="33" t="s">
        <v>262</v>
      </c>
    </row>
    <row r="35" spans="1:12" s="15" customFormat="1" ht="12">
      <c r="A35" s="1"/>
      <c r="B35" s="10"/>
      <c r="C35" s="10"/>
      <c r="D35" s="10" t="s">
        <v>77</v>
      </c>
      <c r="E35" s="10"/>
      <c r="F35" s="10"/>
      <c r="G35" s="20">
        <v>18504</v>
      </c>
      <c r="H35" s="20">
        <v>12823</v>
      </c>
      <c r="I35" s="33">
        <f t="shared" si="2"/>
        <v>44.30320517819544</v>
      </c>
      <c r="J35" s="20">
        <v>2090</v>
      </c>
      <c r="K35" s="20">
        <v>1907</v>
      </c>
      <c r="L35" s="33">
        <f t="shared" si="3"/>
        <v>9.596224436287358</v>
      </c>
    </row>
    <row r="36" spans="1:12" s="15" customFormat="1" ht="12">
      <c r="A36" s="1"/>
      <c r="B36" s="10"/>
      <c r="C36" s="10"/>
      <c r="D36" s="10" t="s">
        <v>78</v>
      </c>
      <c r="E36" s="10"/>
      <c r="F36" s="10"/>
      <c r="G36" s="20">
        <v>12720</v>
      </c>
      <c r="H36" s="20">
        <v>2466</v>
      </c>
      <c r="I36" s="33">
        <f t="shared" si="2"/>
        <v>415.81508515815085</v>
      </c>
      <c r="J36" s="20">
        <v>48</v>
      </c>
      <c r="K36" s="20">
        <v>0</v>
      </c>
      <c r="L36" s="33" t="s">
        <v>262</v>
      </c>
    </row>
    <row r="37" spans="1:12" s="15" customFormat="1" ht="12">
      <c r="A37" s="1"/>
      <c r="B37" s="10"/>
      <c r="C37" s="10"/>
      <c r="D37" s="10" t="s">
        <v>79</v>
      </c>
      <c r="E37" s="10"/>
      <c r="F37" s="10"/>
      <c r="G37" s="20">
        <v>2096</v>
      </c>
      <c r="H37" s="20">
        <v>2124</v>
      </c>
      <c r="I37" s="33">
        <f t="shared" si="2"/>
        <v>-1.3182674199623392</v>
      </c>
      <c r="J37" s="20">
        <v>399</v>
      </c>
      <c r="K37" s="20">
        <v>385</v>
      </c>
      <c r="L37" s="33">
        <f t="shared" si="3"/>
        <v>3.6363636363636402</v>
      </c>
    </row>
    <row r="38" spans="1:12" s="15" customFormat="1" ht="12">
      <c r="A38" s="1"/>
      <c r="B38" s="10"/>
      <c r="C38" s="10"/>
      <c r="D38" s="10" t="s">
        <v>80</v>
      </c>
      <c r="E38" s="10"/>
      <c r="F38" s="10"/>
      <c r="G38" s="20">
        <v>32176</v>
      </c>
      <c r="H38" s="20">
        <v>33747</v>
      </c>
      <c r="I38" s="33">
        <f t="shared" si="2"/>
        <v>-4.655228612913746</v>
      </c>
      <c r="J38" s="20">
        <v>1982</v>
      </c>
      <c r="K38" s="20">
        <v>3640</v>
      </c>
      <c r="L38" s="33">
        <f t="shared" si="3"/>
        <v>-45.549450549450555</v>
      </c>
    </row>
    <row r="39" spans="1:12" s="15" customFormat="1" ht="12">
      <c r="A39" s="1"/>
      <c r="C39" s="10"/>
      <c r="D39" s="10" t="s">
        <v>81</v>
      </c>
      <c r="E39" s="10"/>
      <c r="F39" s="10"/>
      <c r="G39" s="20">
        <v>29825</v>
      </c>
      <c r="H39" s="20">
        <v>24603</v>
      </c>
      <c r="I39" s="33">
        <f t="shared" si="2"/>
        <v>21.225053855220906</v>
      </c>
      <c r="J39" s="20">
        <v>2980</v>
      </c>
      <c r="K39" s="20">
        <v>1660</v>
      </c>
      <c r="L39" s="33">
        <f t="shared" si="3"/>
        <v>79.5180722891566</v>
      </c>
    </row>
    <row r="40" spans="1:12" s="15" customFormat="1" ht="12">
      <c r="A40" s="1"/>
      <c r="B40" s="10"/>
      <c r="C40" s="10"/>
      <c r="D40" s="10" t="s">
        <v>82</v>
      </c>
      <c r="E40" s="10"/>
      <c r="F40" s="10"/>
      <c r="G40" s="20">
        <v>1617</v>
      </c>
      <c r="H40" s="20">
        <v>1637</v>
      </c>
      <c r="I40" s="33">
        <f t="shared" si="2"/>
        <v>-1.2217470983506473</v>
      </c>
      <c r="J40" s="20">
        <v>15</v>
      </c>
      <c r="K40" s="20">
        <v>10</v>
      </c>
      <c r="L40" s="33">
        <f t="shared" si="3"/>
        <v>50</v>
      </c>
    </row>
    <row r="41" spans="1:12" s="15" customFormat="1" ht="12">
      <c r="A41" s="1"/>
      <c r="B41" s="10"/>
      <c r="C41" s="10"/>
      <c r="D41" s="10" t="s">
        <v>83</v>
      </c>
      <c r="E41" s="10"/>
      <c r="F41" s="10"/>
      <c r="G41" s="20">
        <v>23723</v>
      </c>
      <c r="H41" s="20">
        <v>26835</v>
      </c>
      <c r="I41" s="33">
        <f t="shared" si="2"/>
        <v>-11.596795230109933</v>
      </c>
      <c r="J41" s="20">
        <v>39128</v>
      </c>
      <c r="K41" s="20">
        <v>45826</v>
      </c>
      <c r="L41" s="33">
        <f t="shared" si="3"/>
        <v>-14.616156766900886</v>
      </c>
    </row>
    <row r="42" spans="1:12" s="15" customFormat="1" ht="6" customHeight="1">
      <c r="A42" s="1"/>
      <c r="B42" s="10"/>
      <c r="C42" s="10"/>
      <c r="D42" s="10"/>
      <c r="E42" s="10"/>
      <c r="F42" s="10"/>
      <c r="G42" s="20"/>
      <c r="H42" s="20"/>
      <c r="I42" s="33"/>
      <c r="J42" s="20"/>
      <c r="K42" s="20"/>
      <c r="L42" s="33"/>
    </row>
    <row r="43" spans="1:13" s="15" customFormat="1" ht="12">
      <c r="A43" s="1"/>
      <c r="B43" s="40" t="s">
        <v>84</v>
      </c>
      <c r="C43" s="10"/>
      <c r="D43" s="10"/>
      <c r="E43" s="10"/>
      <c r="F43" s="10"/>
      <c r="G43" s="20">
        <v>3031372</v>
      </c>
      <c r="H43" s="20">
        <v>2244077</v>
      </c>
      <c r="I43" s="33">
        <f t="shared" si="2"/>
        <v>35.083243578540305</v>
      </c>
      <c r="J43" s="20">
        <v>1736230</v>
      </c>
      <c r="K43" s="20">
        <v>1468259</v>
      </c>
      <c r="L43" s="33">
        <f t="shared" si="3"/>
        <v>18.250935291389325</v>
      </c>
      <c r="M43" s="43"/>
    </row>
    <row r="44" spans="1:12" s="15" customFormat="1" ht="12">
      <c r="A44" s="1"/>
      <c r="B44" s="10" t="s">
        <v>5</v>
      </c>
      <c r="C44" s="10"/>
      <c r="D44" s="10" t="s">
        <v>85</v>
      </c>
      <c r="E44" s="10"/>
      <c r="F44" s="10"/>
      <c r="G44" s="20">
        <v>26507</v>
      </c>
      <c r="H44" s="20">
        <v>29575</v>
      </c>
      <c r="I44" s="33">
        <f t="shared" si="2"/>
        <v>-10.37362637362638</v>
      </c>
      <c r="J44" s="20">
        <v>211</v>
      </c>
      <c r="K44" s="20">
        <v>551</v>
      </c>
      <c r="L44" s="33">
        <f t="shared" si="3"/>
        <v>-61.705989110707804</v>
      </c>
    </row>
    <row r="45" spans="1:12" s="15" customFormat="1" ht="12">
      <c r="A45" s="1"/>
      <c r="B45" s="10"/>
      <c r="C45" s="10"/>
      <c r="D45" s="10" t="s">
        <v>86</v>
      </c>
      <c r="E45" s="10"/>
      <c r="F45" s="10"/>
      <c r="G45" s="20">
        <v>212</v>
      </c>
      <c r="H45" s="20">
        <v>269</v>
      </c>
      <c r="I45" s="33">
        <f t="shared" si="2"/>
        <v>-21.18959107806691</v>
      </c>
      <c r="J45" s="20">
        <v>83</v>
      </c>
      <c r="K45" s="20">
        <v>140</v>
      </c>
      <c r="L45" s="33">
        <f t="shared" si="3"/>
        <v>-40.714285714285715</v>
      </c>
    </row>
    <row r="46" spans="1:12" s="15" customFormat="1" ht="12">
      <c r="A46" s="1"/>
      <c r="B46" s="10"/>
      <c r="C46" s="10"/>
      <c r="D46" s="10" t="s">
        <v>87</v>
      </c>
      <c r="E46" s="10"/>
      <c r="F46" s="10"/>
      <c r="G46" s="20">
        <v>1787</v>
      </c>
      <c r="H46" s="20">
        <v>3469</v>
      </c>
      <c r="I46" s="33">
        <f t="shared" si="2"/>
        <v>-48.486595560680314</v>
      </c>
      <c r="J46" s="20">
        <v>11</v>
      </c>
      <c r="K46" s="20">
        <v>39</v>
      </c>
      <c r="L46" s="33">
        <f t="shared" si="3"/>
        <v>-71.7948717948718</v>
      </c>
    </row>
    <row r="47" spans="1:12" s="15" customFormat="1" ht="12">
      <c r="A47" s="1"/>
      <c r="B47" s="10"/>
      <c r="C47" s="10"/>
      <c r="D47" s="10" t="s">
        <v>88</v>
      </c>
      <c r="E47" s="10"/>
      <c r="F47" s="10"/>
      <c r="G47" s="20">
        <v>668</v>
      </c>
      <c r="H47" s="20">
        <v>636</v>
      </c>
      <c r="I47" s="33">
        <f t="shared" si="2"/>
        <v>5.031446540880495</v>
      </c>
      <c r="J47" s="20">
        <v>130</v>
      </c>
      <c r="K47" s="20">
        <v>193</v>
      </c>
      <c r="L47" s="33">
        <f t="shared" si="3"/>
        <v>-32.64248704663213</v>
      </c>
    </row>
    <row r="48" spans="1:12" s="15" customFormat="1" ht="12">
      <c r="A48" s="1"/>
      <c r="B48" s="10"/>
      <c r="C48" s="10"/>
      <c r="D48" s="10" t="s">
        <v>89</v>
      </c>
      <c r="E48" s="10"/>
      <c r="F48" s="10"/>
      <c r="G48" s="20">
        <v>155</v>
      </c>
      <c r="H48" s="20">
        <v>203</v>
      </c>
      <c r="I48" s="33">
        <f t="shared" si="2"/>
        <v>-23.64532019704434</v>
      </c>
      <c r="J48" s="20">
        <v>9</v>
      </c>
      <c r="K48" s="20">
        <v>1</v>
      </c>
      <c r="L48" s="33" t="s">
        <v>262</v>
      </c>
    </row>
    <row r="49" spans="1:12" s="15" customFormat="1" ht="12">
      <c r="A49" s="1"/>
      <c r="B49" s="10"/>
      <c r="C49" s="10"/>
      <c r="D49" s="10" t="s">
        <v>90</v>
      </c>
      <c r="E49" s="10"/>
      <c r="F49" s="10"/>
      <c r="G49" s="20">
        <v>71826</v>
      </c>
      <c r="H49" s="20">
        <v>83459</v>
      </c>
      <c r="I49" s="33">
        <f t="shared" si="2"/>
        <v>-13.938580620424403</v>
      </c>
      <c r="J49" s="20">
        <v>11707</v>
      </c>
      <c r="K49" s="20">
        <v>22174</v>
      </c>
      <c r="L49" s="33">
        <f t="shared" si="3"/>
        <v>-47.2039325335979</v>
      </c>
    </row>
    <row r="50" spans="1:12" s="15" customFormat="1" ht="12">
      <c r="A50" s="1"/>
      <c r="B50" s="10"/>
      <c r="C50" s="10"/>
      <c r="D50" s="10" t="s">
        <v>91</v>
      </c>
      <c r="E50" s="10"/>
      <c r="F50" s="10"/>
      <c r="G50" s="20">
        <v>306738</v>
      </c>
      <c r="H50" s="20">
        <v>327760</v>
      </c>
      <c r="I50" s="33">
        <f t="shared" si="2"/>
        <v>-6.41383939467903</v>
      </c>
      <c r="J50" s="20">
        <v>14241</v>
      </c>
      <c r="K50" s="20">
        <v>17881</v>
      </c>
      <c r="L50" s="33">
        <f t="shared" si="3"/>
        <v>-20.35680331077681</v>
      </c>
    </row>
    <row r="51" spans="1:12" s="15" customFormat="1" ht="12">
      <c r="A51" s="1"/>
      <c r="C51" s="10"/>
      <c r="D51" s="10" t="s">
        <v>92</v>
      </c>
      <c r="E51" s="10"/>
      <c r="F51" s="10"/>
      <c r="G51" s="20">
        <v>15374</v>
      </c>
      <c r="H51" s="20">
        <v>12484</v>
      </c>
      <c r="I51" s="33">
        <f t="shared" si="2"/>
        <v>23.149631528356295</v>
      </c>
      <c r="J51" s="20">
        <v>23956</v>
      </c>
      <c r="K51" s="20">
        <v>31136</v>
      </c>
      <c r="L51" s="33">
        <f t="shared" si="3"/>
        <v>-23.060123329907498</v>
      </c>
    </row>
    <row r="52" spans="1:12" s="15" customFormat="1" ht="12">
      <c r="A52" s="1"/>
      <c r="B52" s="10"/>
      <c r="C52" s="10"/>
      <c r="D52" s="10" t="s">
        <v>93</v>
      </c>
      <c r="E52" s="10"/>
      <c r="F52" s="10"/>
      <c r="G52" s="20">
        <v>578</v>
      </c>
      <c r="H52" s="20">
        <v>3340</v>
      </c>
      <c r="I52" s="33">
        <f t="shared" si="2"/>
        <v>-82.69461077844312</v>
      </c>
      <c r="J52" s="20">
        <v>18681</v>
      </c>
      <c r="K52" s="20">
        <v>16762</v>
      </c>
      <c r="L52" s="33">
        <f t="shared" si="3"/>
        <v>11.448514497076715</v>
      </c>
    </row>
    <row r="53" spans="1:12" s="15" customFormat="1" ht="12">
      <c r="A53" s="1"/>
      <c r="B53" s="10"/>
      <c r="C53" s="10"/>
      <c r="D53" s="10" t="s">
        <v>94</v>
      </c>
      <c r="E53" s="10"/>
      <c r="F53" s="10"/>
      <c r="G53" s="20">
        <v>26727</v>
      </c>
      <c r="H53" s="20">
        <v>31279</v>
      </c>
      <c r="I53" s="33">
        <f t="shared" si="2"/>
        <v>-14.552894913520248</v>
      </c>
      <c r="J53" s="20">
        <v>46924</v>
      </c>
      <c r="K53" s="20">
        <v>59200</v>
      </c>
      <c r="L53" s="33">
        <f t="shared" si="3"/>
        <v>-20.736486486486484</v>
      </c>
    </row>
    <row r="54" spans="1:12" s="15" customFormat="1" ht="12">
      <c r="A54" s="1"/>
      <c r="B54" s="10"/>
      <c r="C54" s="10"/>
      <c r="D54" s="10" t="s">
        <v>95</v>
      </c>
      <c r="E54" s="10"/>
      <c r="F54" s="10"/>
      <c r="G54" s="20">
        <v>13716</v>
      </c>
      <c r="H54" s="20">
        <v>15321</v>
      </c>
      <c r="I54" s="33">
        <f t="shared" si="2"/>
        <v>-10.475817505384768</v>
      </c>
      <c r="J54" s="20">
        <v>0</v>
      </c>
      <c r="K54" s="20">
        <v>4</v>
      </c>
      <c r="L54" s="33" t="s">
        <v>262</v>
      </c>
    </row>
    <row r="55" spans="1:12" s="15" customFormat="1" ht="12">
      <c r="A55" s="1"/>
      <c r="B55" s="10"/>
      <c r="C55" s="10"/>
      <c r="D55" s="10" t="s">
        <v>96</v>
      </c>
      <c r="E55" s="10"/>
      <c r="F55" s="10"/>
      <c r="G55" s="20">
        <v>14474</v>
      </c>
      <c r="H55" s="20">
        <v>12552</v>
      </c>
      <c r="I55" s="33">
        <f t="shared" si="2"/>
        <v>15.31230082855322</v>
      </c>
      <c r="J55" s="20">
        <v>49730</v>
      </c>
      <c r="K55" s="20">
        <v>34070</v>
      </c>
      <c r="L55" s="33">
        <f t="shared" si="3"/>
        <v>45.96419137070737</v>
      </c>
    </row>
    <row r="56" spans="1:12" s="15" customFormat="1" ht="12">
      <c r="A56" s="1"/>
      <c r="B56" s="10"/>
      <c r="C56" s="10"/>
      <c r="D56" s="10" t="s">
        <v>97</v>
      </c>
      <c r="E56" s="10"/>
      <c r="F56" s="10"/>
      <c r="G56" s="20">
        <v>348</v>
      </c>
      <c r="H56" s="20">
        <v>17</v>
      </c>
      <c r="I56" s="33" t="s">
        <v>262</v>
      </c>
      <c r="J56" s="20">
        <v>73</v>
      </c>
      <c r="K56" s="20">
        <v>16</v>
      </c>
      <c r="L56" s="33">
        <f t="shared" si="3"/>
        <v>356.25</v>
      </c>
    </row>
    <row r="57" spans="1:12" s="15" customFormat="1" ht="12">
      <c r="A57" s="1"/>
      <c r="B57" s="10"/>
      <c r="C57" s="10"/>
      <c r="D57" s="10" t="s">
        <v>98</v>
      </c>
      <c r="E57" s="10"/>
      <c r="F57" s="10"/>
      <c r="G57" s="20">
        <v>2520</v>
      </c>
      <c r="H57" s="20">
        <v>1387</v>
      </c>
      <c r="I57" s="33">
        <f t="shared" si="2"/>
        <v>81.68709444844987</v>
      </c>
      <c r="J57" s="20">
        <v>323</v>
      </c>
      <c r="K57" s="20">
        <v>164</v>
      </c>
      <c r="L57" s="33">
        <f t="shared" si="3"/>
        <v>96.95121951219511</v>
      </c>
    </row>
    <row r="58" spans="1:12" s="15" customFormat="1" ht="12">
      <c r="A58" s="1"/>
      <c r="B58" s="10"/>
      <c r="C58" s="10"/>
      <c r="D58" s="10" t="s">
        <v>99</v>
      </c>
      <c r="E58" s="10"/>
      <c r="F58" s="10"/>
      <c r="G58" s="20">
        <v>71855</v>
      </c>
      <c r="H58" s="20">
        <v>84555</v>
      </c>
      <c r="I58" s="33">
        <f t="shared" si="2"/>
        <v>-15.019809591390214</v>
      </c>
      <c r="J58" s="20">
        <v>36916</v>
      </c>
      <c r="K58" s="20">
        <v>64972</v>
      </c>
      <c r="L58" s="33">
        <f t="shared" si="3"/>
        <v>-43.18167826140491</v>
      </c>
    </row>
    <row r="59" spans="1:12" s="15" customFormat="1" ht="12">
      <c r="A59" s="1"/>
      <c r="B59" s="10"/>
      <c r="C59" s="10"/>
      <c r="D59" s="10" t="s">
        <v>100</v>
      </c>
      <c r="E59" s="10"/>
      <c r="F59" s="10"/>
      <c r="G59" s="20">
        <v>71878</v>
      </c>
      <c r="H59" s="20">
        <v>103256</v>
      </c>
      <c r="I59" s="33">
        <f t="shared" si="2"/>
        <v>-30.38854884946153</v>
      </c>
      <c r="J59" s="20">
        <v>124681</v>
      </c>
      <c r="K59" s="20">
        <v>151721</v>
      </c>
      <c r="L59" s="33">
        <f t="shared" si="3"/>
        <v>-17.822186777044706</v>
      </c>
    </row>
    <row r="60" spans="1:12" s="15" customFormat="1" ht="12">
      <c r="A60" s="1"/>
      <c r="B60" s="10"/>
      <c r="C60" s="10"/>
      <c r="D60" s="10" t="s">
        <v>101</v>
      </c>
      <c r="E60" s="10"/>
      <c r="F60" s="10"/>
      <c r="G60" s="20">
        <v>5809</v>
      </c>
      <c r="H60" s="20">
        <v>4120</v>
      </c>
      <c r="I60" s="33">
        <f t="shared" si="2"/>
        <v>40.99514563106797</v>
      </c>
      <c r="J60" s="20">
        <v>10942</v>
      </c>
      <c r="K60" s="20">
        <v>15966</v>
      </c>
      <c r="L60" s="33">
        <f t="shared" si="3"/>
        <v>-31.466867092571718</v>
      </c>
    </row>
    <row r="61" spans="2:12" ht="12">
      <c r="B61" s="15"/>
      <c r="C61" s="10"/>
      <c r="D61" s="10" t="s">
        <v>102</v>
      </c>
      <c r="E61" s="10"/>
      <c r="F61" s="10"/>
      <c r="G61" s="20">
        <v>193</v>
      </c>
      <c r="H61" s="20">
        <v>331</v>
      </c>
      <c r="I61" s="33">
        <f t="shared" si="2"/>
        <v>-41.69184290030211</v>
      </c>
      <c r="J61" s="20">
        <v>68</v>
      </c>
      <c r="K61" s="20">
        <v>149</v>
      </c>
      <c r="L61" s="33" t="s">
        <v>262</v>
      </c>
    </row>
    <row r="62" spans="2:12" ht="12">
      <c r="B62" s="10"/>
      <c r="C62" s="10"/>
      <c r="D62" s="10" t="s">
        <v>103</v>
      </c>
      <c r="E62" s="10"/>
      <c r="F62" s="10"/>
      <c r="G62" s="20">
        <v>10423</v>
      </c>
      <c r="H62" s="20">
        <v>9250</v>
      </c>
      <c r="I62" s="33">
        <f t="shared" si="2"/>
        <v>12.681081081081075</v>
      </c>
      <c r="J62" s="20">
        <v>474</v>
      </c>
      <c r="K62" s="20">
        <v>76</v>
      </c>
      <c r="L62" s="33" t="s">
        <v>262</v>
      </c>
    </row>
    <row r="63" spans="2:12" ht="12">
      <c r="B63" s="10"/>
      <c r="C63" s="10"/>
      <c r="D63" s="10" t="s">
        <v>104</v>
      </c>
      <c r="E63" s="10"/>
      <c r="F63" s="10"/>
      <c r="G63" s="20">
        <v>493</v>
      </c>
      <c r="H63" s="20">
        <v>2105</v>
      </c>
      <c r="I63" s="33">
        <f t="shared" si="2"/>
        <v>-76.57957244655582</v>
      </c>
      <c r="J63" s="20">
        <v>2267</v>
      </c>
      <c r="K63" s="20">
        <v>8308</v>
      </c>
      <c r="L63" s="33">
        <f t="shared" si="3"/>
        <v>-72.7130476649013</v>
      </c>
    </row>
    <row r="64" spans="2:12" ht="12">
      <c r="B64" s="10"/>
      <c r="C64" s="10"/>
      <c r="D64" s="10" t="s">
        <v>105</v>
      </c>
      <c r="E64" s="10"/>
      <c r="F64" s="10"/>
      <c r="G64" s="20">
        <v>126</v>
      </c>
      <c r="H64" s="20">
        <v>145</v>
      </c>
      <c r="I64" s="33">
        <f t="shared" si="2"/>
        <v>-13.103448275862078</v>
      </c>
      <c r="J64" s="20">
        <v>145</v>
      </c>
      <c r="K64" s="20">
        <v>181</v>
      </c>
      <c r="L64" s="33">
        <f t="shared" si="3"/>
        <v>-19.88950276243095</v>
      </c>
    </row>
    <row r="65" spans="2:12" ht="12">
      <c r="B65" s="10"/>
      <c r="C65" s="10"/>
      <c r="D65" s="10" t="s">
        <v>106</v>
      </c>
      <c r="E65" s="10"/>
      <c r="F65" s="10"/>
      <c r="G65" s="20">
        <v>16400</v>
      </c>
      <c r="H65" s="20">
        <v>25077</v>
      </c>
      <c r="I65" s="33">
        <f t="shared" si="2"/>
        <v>-34.60142760298281</v>
      </c>
      <c r="J65" s="20">
        <v>3756</v>
      </c>
      <c r="K65" s="20">
        <v>4294</v>
      </c>
      <c r="L65" s="33">
        <f t="shared" si="3"/>
        <v>-12.529110386585927</v>
      </c>
    </row>
    <row r="66" spans="2:12" ht="12">
      <c r="B66" s="10"/>
      <c r="C66" s="10"/>
      <c r="D66" s="10" t="s">
        <v>107</v>
      </c>
      <c r="E66" s="10"/>
      <c r="F66" s="10"/>
      <c r="G66" s="20">
        <v>69229</v>
      </c>
      <c r="H66" s="20">
        <v>50920</v>
      </c>
      <c r="I66" s="33">
        <f t="shared" si="2"/>
        <v>35.95640219952867</v>
      </c>
      <c r="J66" s="20">
        <v>14565</v>
      </c>
      <c r="K66" s="20">
        <v>13124</v>
      </c>
      <c r="L66" s="33">
        <f t="shared" si="3"/>
        <v>10.97988418165194</v>
      </c>
    </row>
    <row r="67" spans="2:12" ht="12">
      <c r="B67" s="10"/>
      <c r="C67" s="10"/>
      <c r="D67" s="10" t="s">
        <v>108</v>
      </c>
      <c r="E67" s="10"/>
      <c r="F67" s="10"/>
      <c r="G67" s="20">
        <v>93</v>
      </c>
      <c r="H67" s="20">
        <v>101</v>
      </c>
      <c r="I67" s="33">
        <f t="shared" si="2"/>
        <v>-7.920792079207914</v>
      </c>
      <c r="J67" s="20">
        <v>0</v>
      </c>
      <c r="K67" s="20">
        <v>0</v>
      </c>
      <c r="L67" s="33" t="s">
        <v>262</v>
      </c>
    </row>
    <row r="68" spans="2:12" ht="12">
      <c r="B68" s="10"/>
      <c r="C68" s="10"/>
      <c r="D68" s="10" t="s">
        <v>109</v>
      </c>
      <c r="E68" s="10"/>
      <c r="F68" s="10"/>
      <c r="G68" s="20">
        <v>1381</v>
      </c>
      <c r="H68" s="20">
        <v>3233</v>
      </c>
      <c r="I68" s="33">
        <f t="shared" si="2"/>
        <v>-57.2842561088772</v>
      </c>
      <c r="J68" s="20">
        <v>31192</v>
      </c>
      <c r="K68" s="20">
        <v>16263</v>
      </c>
      <c r="L68" s="33">
        <f t="shared" si="3"/>
        <v>91.79733136567668</v>
      </c>
    </row>
    <row r="69" spans="2:12" ht="12">
      <c r="B69" s="10"/>
      <c r="C69" s="10"/>
      <c r="D69" s="10" t="s">
        <v>110</v>
      </c>
      <c r="E69" s="10"/>
      <c r="F69" s="10"/>
      <c r="G69" s="20">
        <v>1539649</v>
      </c>
      <c r="H69" s="20">
        <v>1024104</v>
      </c>
      <c r="I69" s="33">
        <f t="shared" si="2"/>
        <v>50.341078640450576</v>
      </c>
      <c r="J69" s="20">
        <v>664170</v>
      </c>
      <c r="K69" s="20">
        <v>462159</v>
      </c>
      <c r="L69" s="33">
        <f t="shared" si="3"/>
        <v>43.71028152648765</v>
      </c>
    </row>
    <row r="70" spans="2:12" ht="12">
      <c r="B70" s="10"/>
      <c r="C70" s="10"/>
      <c r="D70" s="10" t="s">
        <v>111</v>
      </c>
      <c r="E70" s="10"/>
      <c r="F70" s="10"/>
      <c r="G70" s="20">
        <v>526</v>
      </c>
      <c r="H70" s="20">
        <v>440</v>
      </c>
      <c r="I70" s="33">
        <f t="shared" si="2"/>
        <v>19.54545454545456</v>
      </c>
      <c r="J70" s="20">
        <v>283639</v>
      </c>
      <c r="K70" s="20">
        <v>267817</v>
      </c>
      <c r="L70" s="33">
        <f t="shared" si="3"/>
        <v>5.907765377104511</v>
      </c>
    </row>
    <row r="71" spans="2:12" ht="12">
      <c r="B71" s="15"/>
      <c r="C71" s="10"/>
      <c r="D71" s="10" t="s">
        <v>112</v>
      </c>
      <c r="E71" s="10"/>
      <c r="F71" s="10"/>
      <c r="G71" s="20">
        <v>168679</v>
      </c>
      <c r="H71" s="20">
        <v>82055</v>
      </c>
      <c r="I71" s="33">
        <f t="shared" si="2"/>
        <v>105.56821644019254</v>
      </c>
      <c r="J71" s="20">
        <v>123430</v>
      </c>
      <c r="K71" s="20">
        <v>78067</v>
      </c>
      <c r="L71" s="33">
        <f t="shared" si="3"/>
        <v>58.10777921528941</v>
      </c>
    </row>
    <row r="72" spans="2:12" ht="12">
      <c r="B72" s="10"/>
      <c r="C72" s="10"/>
      <c r="D72" s="10" t="s">
        <v>113</v>
      </c>
      <c r="E72" s="10"/>
      <c r="F72" s="10"/>
      <c r="G72" s="20">
        <v>71511</v>
      </c>
      <c r="H72" s="20">
        <v>73982</v>
      </c>
      <c r="I72" s="33">
        <f t="shared" si="2"/>
        <v>-3.3400016220161604</v>
      </c>
      <c r="J72" s="20">
        <v>203272</v>
      </c>
      <c r="K72" s="20">
        <v>137890</v>
      </c>
      <c r="L72" s="33">
        <f t="shared" si="3"/>
        <v>47.416056276742324</v>
      </c>
    </row>
    <row r="73" spans="2:12" ht="12">
      <c r="B73" s="10"/>
      <c r="C73" s="10"/>
      <c r="D73" s="10" t="s">
        <v>114</v>
      </c>
      <c r="E73" s="10"/>
      <c r="F73" s="10"/>
      <c r="G73" s="20">
        <v>1</v>
      </c>
      <c r="H73" s="20">
        <v>19</v>
      </c>
      <c r="I73" s="33">
        <f t="shared" si="2"/>
        <v>-94.73684210526316</v>
      </c>
      <c r="J73" s="20">
        <v>1141</v>
      </c>
      <c r="K73" s="20">
        <v>1121</v>
      </c>
      <c r="L73" s="33">
        <f t="shared" si="3"/>
        <v>1.7841213202497812</v>
      </c>
    </row>
    <row r="74" spans="2:12" ht="12">
      <c r="B74" s="10"/>
      <c r="C74" s="10"/>
      <c r="D74" s="10" t="s">
        <v>115</v>
      </c>
      <c r="E74" s="10"/>
      <c r="F74" s="10"/>
      <c r="G74" s="20">
        <v>521494</v>
      </c>
      <c r="H74" s="20">
        <v>258633</v>
      </c>
      <c r="I74" s="33">
        <f t="shared" si="2"/>
        <v>101.6347488526213</v>
      </c>
      <c r="J74" s="20">
        <v>69494</v>
      </c>
      <c r="K74" s="20">
        <v>63819</v>
      </c>
      <c r="L74" s="33">
        <f t="shared" si="3"/>
        <v>8.892336138140692</v>
      </c>
    </row>
    <row r="75" spans="2:12" ht="6" customHeight="1">
      <c r="B75" s="10"/>
      <c r="C75" s="10"/>
      <c r="D75" s="10"/>
      <c r="E75" s="10"/>
      <c r="F75" s="10"/>
      <c r="G75" s="20"/>
      <c r="H75" s="20"/>
      <c r="I75" s="33"/>
      <c r="J75" s="20"/>
      <c r="K75" s="20"/>
      <c r="L75" s="33"/>
    </row>
    <row r="76" spans="2:12" ht="12">
      <c r="B76" s="40" t="s">
        <v>116</v>
      </c>
      <c r="C76" s="10"/>
      <c r="D76" s="10"/>
      <c r="E76" s="10"/>
      <c r="F76" s="10"/>
      <c r="G76" s="20">
        <f>'Seite 2'!G77+'Seite 3'!G34</f>
        <v>12650522</v>
      </c>
      <c r="H76" s="20">
        <f>'Seite 2'!H77+'Seite 3'!H34</f>
        <v>13807743</v>
      </c>
      <c r="I76" s="33">
        <f t="shared" si="2"/>
        <v>-8.380956974648214</v>
      </c>
      <c r="J76" s="20">
        <f>'Seite 2'!J77+'Seite 3'!J34</f>
        <v>13698842</v>
      </c>
      <c r="K76" s="20">
        <f>'Seite 2'!K77+'Seite 3'!K34</f>
        <v>13370995</v>
      </c>
      <c r="L76" s="33">
        <f t="shared" si="3"/>
        <v>2.451926726470248</v>
      </c>
    </row>
    <row r="77" spans="2:13" ht="12">
      <c r="B77" s="10" t="s">
        <v>231</v>
      </c>
      <c r="C77" s="10"/>
      <c r="D77" s="10"/>
      <c r="E77" s="10"/>
      <c r="F77" s="10"/>
      <c r="G77" s="20">
        <v>2830361</v>
      </c>
      <c r="H77" s="20">
        <v>2792076</v>
      </c>
      <c r="I77" s="33">
        <f t="shared" si="2"/>
        <v>1.371201930033422</v>
      </c>
      <c r="J77" s="20">
        <v>2175181</v>
      </c>
      <c r="K77" s="20">
        <v>1967489</v>
      </c>
      <c r="L77" s="33">
        <f t="shared" si="3"/>
        <v>10.556196248111178</v>
      </c>
      <c r="M77" s="86"/>
    </row>
    <row r="78" spans="2:13" ht="12">
      <c r="B78" s="26"/>
      <c r="C78" s="10" t="s">
        <v>268</v>
      </c>
      <c r="E78" s="10"/>
      <c r="F78" s="10"/>
      <c r="G78" s="20">
        <v>4802</v>
      </c>
      <c r="H78" s="20">
        <v>3745</v>
      </c>
      <c r="I78" s="33">
        <f t="shared" si="2"/>
        <v>28.224299065420553</v>
      </c>
      <c r="J78" s="20">
        <v>911</v>
      </c>
      <c r="K78" s="20">
        <v>1189</v>
      </c>
      <c r="L78" s="33">
        <f t="shared" si="3"/>
        <v>-23.380992430613958</v>
      </c>
      <c r="M78" s="86"/>
    </row>
    <row r="79" spans="2:13" ht="12">
      <c r="B79" s="26"/>
      <c r="C79" s="10"/>
      <c r="D79" s="10"/>
      <c r="E79" s="10"/>
      <c r="F79" s="10"/>
      <c r="G79" s="41"/>
      <c r="H79" s="41"/>
      <c r="I79" s="21"/>
      <c r="J79" s="41"/>
      <c r="K79" s="41"/>
      <c r="L79" s="21"/>
      <c r="M79" s="86"/>
    </row>
    <row r="80" spans="2:12" ht="12">
      <c r="B80" s="26"/>
      <c r="C80" s="10"/>
      <c r="D80" s="10"/>
      <c r="E80" s="10"/>
      <c r="F80" s="10"/>
      <c r="G80" s="41"/>
      <c r="H80" s="41"/>
      <c r="I80" s="21"/>
      <c r="J80" s="41"/>
      <c r="K80" s="41"/>
      <c r="L80" s="21"/>
    </row>
    <row r="81" spans="1:12" ht="12.75">
      <c r="A81" s="42">
        <v>2</v>
      </c>
      <c r="B81" s="31"/>
      <c r="C81" s="31"/>
      <c r="D81" s="30"/>
      <c r="E81" s="32"/>
      <c r="F81" s="32"/>
      <c r="G81" s="33"/>
      <c r="H81" s="32"/>
      <c r="I81" s="32"/>
      <c r="J81" s="33"/>
      <c r="K81" s="29"/>
      <c r="L81" s="29"/>
    </row>
    <row r="82" spans="1:12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ht="12.75">
      <c r="A83" s="29"/>
      <c r="B83" s="29"/>
      <c r="C83" s="29"/>
      <c r="D83" s="29"/>
      <c r="E83" s="29"/>
      <c r="F83" s="29"/>
      <c r="G83" s="29"/>
      <c r="H83" s="83"/>
      <c r="I83" s="29"/>
      <c r="J83" s="29"/>
      <c r="K83" s="29"/>
      <c r="L83" s="29"/>
    </row>
    <row r="84" spans="1:12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1:12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1:12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</row>
    <row r="90" spans="1:12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1:12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</row>
    <row r="93" spans="1:12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</row>
    <row r="94" spans="1:12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ht="16.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</row>
    <row r="96" spans="1:12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</row>
    <row r="97" spans="1:12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</row>
    <row r="98" spans="1:12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</row>
    <row r="99" spans="1:12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</row>
    <row r="100" spans="1:12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1:12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1:12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1:12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1:12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1:12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1:12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</row>
    <row r="108" spans="1:12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</row>
    <row r="109" spans="1:12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1:12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1:12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</row>
    <row r="112" spans="1:12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1:12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</row>
    <row r="114" spans="1:12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1:12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</row>
    <row r="116" spans="1:12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</row>
    <row r="117" spans="1:12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1:12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1:12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1:12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16.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ht="16.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</row>
    <row r="130" spans="1:12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</row>
    <row r="131" spans="1:12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</row>
    <row r="132" spans="1:12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</row>
    <row r="133" spans="1:12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</row>
    <row r="134" spans="1:12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</row>
    <row r="135" spans="1:12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</row>
    <row r="136" spans="1:12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</row>
    <row r="137" spans="1:12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</row>
    <row r="138" spans="1:12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</row>
    <row r="139" spans="1:12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</row>
    <row r="140" spans="1:12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2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</row>
    <row r="142" spans="1:12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</row>
    <row r="143" spans="1:12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</row>
    <row r="144" spans="1:12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</row>
    <row r="145" spans="1:12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</row>
    <row r="147" spans="1:12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</row>
    <row r="148" spans="1:12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</row>
    <row r="149" spans="1:12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</row>
    <row r="150" spans="1:12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</row>
    <row r="151" spans="1:12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</row>
    <row r="152" spans="1:12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</row>
    <row r="153" spans="1:12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</row>
    <row r="154" spans="1:12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</row>
    <row r="155" spans="1:12" ht="16.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</row>
    <row r="156" spans="1:12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</row>
    <row r="157" spans="1:12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1:12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</row>
    <row r="159" spans="1:12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</row>
    <row r="160" spans="1:12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</row>
    <row r="161" spans="1:12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</row>
    <row r="162" spans="1:12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</row>
    <row r="163" spans="1:12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</row>
    <row r="164" spans="1:12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</row>
    <row r="165" spans="1:12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</row>
    <row r="166" spans="1:12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</row>
    <row r="167" spans="1:12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</row>
    <row r="168" spans="1:12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</row>
    <row r="169" spans="1:12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</row>
    <row r="170" spans="1:12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</row>
    <row r="171" spans="1:12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</row>
    <row r="172" spans="1:12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</row>
    <row r="173" spans="1:12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</row>
    <row r="174" spans="1:12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</row>
    <row r="175" spans="1:12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</row>
    <row r="176" spans="1:12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</row>
    <row r="177" spans="1:12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</row>
    <row r="178" spans="1:12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</row>
    <row r="179" spans="1:12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</row>
    <row r="180" spans="1:12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</row>
    <row r="181" spans="1:12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</row>
    <row r="182" spans="1:12" ht="12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</row>
    <row r="183" spans="1:12" ht="12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</row>
    <row r="184" spans="1:12" ht="12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</row>
    <row r="185" spans="1:12" ht="12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</row>
    <row r="186" spans="1:12" ht="12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</row>
    <row r="187" spans="1:12" ht="12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</row>
    <row r="188" spans="1:12" ht="12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</row>
    <row r="189" spans="1:12" ht="12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</row>
    <row r="190" spans="1:12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</row>
    <row r="191" spans="1:12" ht="12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</row>
    <row r="192" spans="1:12" ht="12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</row>
    <row r="193" spans="1:12" ht="12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</row>
    <row r="194" spans="1:12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</row>
    <row r="195" spans="1:12" ht="12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</row>
    <row r="196" spans="1:12" ht="12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</row>
    <row r="197" spans="1:12" ht="12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</row>
    <row r="198" spans="1:12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</row>
    <row r="199" spans="1:12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</row>
    <row r="200" spans="1:12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</row>
    <row r="201" spans="1:12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</row>
    <row r="202" spans="1:12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</row>
    <row r="203" spans="1:12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</row>
    <row r="204" spans="1:12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</row>
    <row r="205" spans="1:12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</row>
    <row r="206" spans="1:12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</row>
    <row r="207" spans="1:12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</row>
    <row r="208" spans="1:12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</row>
    <row r="209" spans="1:12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</row>
    <row r="210" spans="1:12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</row>
    <row r="211" spans="1:12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</row>
    <row r="212" spans="1:12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</row>
    <row r="213" spans="1:12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</row>
    <row r="214" spans="1:12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</row>
    <row r="215" spans="1:12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</row>
    <row r="216" spans="1:12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</row>
    <row r="217" spans="1:12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</row>
    <row r="218" spans="1:12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</row>
    <row r="219" spans="1:12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</row>
    <row r="220" spans="1:12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</row>
    <row r="221" spans="1:12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</row>
    <row r="222" spans="1:12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</row>
    <row r="223" spans="1:12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</row>
    <row r="224" spans="1:12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</row>
    <row r="225" spans="1:12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</row>
    <row r="226" spans="1:12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</row>
    <row r="227" spans="1:12" ht="12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</row>
    <row r="228" spans="1:12" ht="12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</row>
    <row r="229" spans="1:12" ht="12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</row>
    <row r="230" spans="1:12" ht="12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</row>
    <row r="231" spans="1:12" ht="12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</row>
    <row r="232" spans="1:12" ht="12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</row>
    <row r="233" spans="1:12" ht="12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</row>
    <row r="234" spans="1:12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</row>
    <row r="235" spans="1:12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</row>
    <row r="236" spans="1:12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</row>
    <row r="237" spans="1:12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</row>
    <row r="238" spans="1:12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</row>
    <row r="239" spans="1:12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</row>
    <row r="240" spans="1:12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</row>
    <row r="241" spans="1:12" ht="12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</row>
    <row r="242" spans="1:12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</row>
    <row r="243" spans="1:12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</row>
    <row r="244" spans="1:12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</row>
    <row r="245" spans="1:12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</row>
    <row r="246" spans="1:12" ht="12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</row>
    <row r="247" spans="1:12" ht="12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</row>
    <row r="248" spans="1:12" ht="12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</row>
    <row r="249" spans="1:12" ht="12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</row>
    <row r="250" spans="1:12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</row>
    <row r="251" spans="1:12" ht="12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</row>
    <row r="252" spans="1:12" ht="12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</row>
    <row r="253" spans="1:12" ht="12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</row>
    <row r="254" spans="1:12" ht="12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</row>
    <row r="255" spans="1:12" ht="12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</row>
    <row r="256" spans="1:12" ht="12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</row>
    <row r="257" spans="1:12" ht="12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</row>
    <row r="258" spans="1:12" ht="12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</row>
    <row r="259" spans="1:12" ht="12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</row>
    <row r="260" spans="1:12" ht="12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</row>
    <row r="261" spans="1:12" ht="12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</row>
    <row r="262" spans="1:12" ht="12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</row>
    <row r="263" spans="1:12" ht="12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</row>
    <row r="264" spans="1:12" ht="12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</row>
    <row r="265" spans="1:12" ht="12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</row>
    <row r="266" spans="1:12" ht="12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</row>
    <row r="267" spans="1:12" ht="12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</row>
    <row r="268" spans="1:12" ht="12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</row>
    <row r="269" spans="1:12" ht="12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</row>
    <row r="270" spans="1:12" ht="12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</row>
    <row r="271" spans="1:12" ht="12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</row>
    <row r="272" spans="1:12" ht="12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</row>
    <row r="273" spans="1:12" ht="12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</row>
    <row r="274" spans="1:12" ht="12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</row>
    <row r="275" spans="1:12" ht="12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</row>
    <row r="276" spans="1:12" ht="12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</row>
    <row r="277" spans="1:12" ht="12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</row>
    <row r="278" spans="1:12" ht="12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</row>
    <row r="279" spans="1:12" ht="12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</row>
    <row r="280" spans="1:12" ht="12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</row>
    <row r="281" spans="1:12" ht="12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</row>
    <row r="282" spans="1:12" ht="12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</row>
    <row r="283" spans="1:12" ht="12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</row>
    <row r="284" spans="1:12" ht="12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</row>
    <row r="285" spans="1:12" ht="12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</row>
    <row r="286" spans="1:12" ht="12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</row>
    <row r="287" spans="1:12" ht="12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</row>
    <row r="288" spans="1:12" ht="12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</row>
    <row r="289" spans="1:12" ht="12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</row>
    <row r="290" spans="1:12" ht="12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</row>
    <row r="291" spans="1:12" ht="12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</row>
    <row r="292" spans="1:12" ht="12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</row>
    <row r="293" spans="1:12" ht="12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</row>
    <row r="294" spans="1:12" ht="12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</row>
    <row r="295" spans="1:12" ht="12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</row>
    <row r="296" spans="1:12" ht="12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</row>
    <row r="297" spans="1:12" ht="12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</row>
    <row r="298" spans="1:12" ht="12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</row>
    <row r="299" spans="1:12" ht="12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</row>
    <row r="300" spans="1:12" ht="12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</row>
    <row r="301" spans="1:12" ht="12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</row>
    <row r="302" spans="1:12" ht="12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</row>
    <row r="303" spans="1:12" ht="12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</row>
    <row r="304" spans="1:12" ht="12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</row>
    <row r="305" spans="1:12" ht="12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</row>
    <row r="306" spans="1:12" ht="12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</row>
    <row r="307" spans="1:12" ht="12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</row>
    <row r="308" spans="1:12" ht="12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</row>
    <row r="309" spans="1:12" ht="12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</row>
    <row r="310" spans="1:12" ht="12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</row>
    <row r="311" spans="1:12" ht="12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</row>
    <row r="312" spans="1:12" ht="12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</row>
    <row r="313" spans="1:12" ht="12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</row>
    <row r="314" spans="1:12" ht="12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</row>
    <row r="315" spans="1:12" ht="12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</row>
    <row r="316" spans="1:12" ht="12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</row>
    <row r="317" spans="1:12" ht="12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</row>
    <row r="318" spans="1:12" ht="12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</row>
    <row r="319" spans="1:12" ht="12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1:12" ht="12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</row>
    <row r="321" spans="1:12" ht="12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</row>
    <row r="322" spans="1:12" ht="12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</row>
    <row r="323" spans="1:12" ht="12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</row>
    <row r="324" spans="1:12" ht="12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</row>
    <row r="325" spans="1:12" ht="12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</row>
    <row r="326" spans="1:12" ht="12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</row>
    <row r="327" spans="1:12" ht="12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</row>
    <row r="328" spans="1:12" ht="12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</row>
    <row r="329" spans="1:12" ht="12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</row>
    <row r="330" spans="1:12" ht="12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</row>
    <row r="331" spans="1:12" ht="12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</row>
    <row r="332" spans="1:12" ht="12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</row>
    <row r="333" spans="1:12" ht="12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</row>
    <row r="334" spans="1:12" ht="12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</row>
    <row r="335" spans="1:12" ht="12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</row>
    <row r="336" spans="1:12" ht="12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</row>
    <row r="337" spans="1:12" ht="12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</row>
    <row r="338" spans="1:12" ht="12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</row>
    <row r="339" spans="1:12" ht="12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</row>
    <row r="340" spans="1:12" ht="12.7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</row>
    <row r="341" spans="1:12" ht="12.7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</row>
    <row r="342" spans="1:12" ht="12.7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</row>
    <row r="343" spans="1:12" ht="12.7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</row>
    <row r="344" spans="1:12" ht="12.7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</row>
    <row r="345" spans="1:12" ht="12.7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</row>
    <row r="346" spans="1:12" ht="12.7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</row>
    <row r="347" spans="1:12" ht="12.7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</row>
    <row r="348" spans="1:12" ht="12.7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</row>
    <row r="349" spans="1:12" ht="12.7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</row>
    <row r="350" spans="1:12" ht="12.7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</row>
    <row r="351" spans="1:12" ht="12.7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</row>
    <row r="352" spans="1:12" ht="12.7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</row>
    <row r="353" spans="1:12" ht="12.7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</row>
    <row r="354" spans="1:12" ht="12.7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</row>
    <row r="355" spans="1:12" ht="12.7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</row>
    <row r="356" spans="1:12" ht="12.7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</row>
    <row r="357" spans="1:12" ht="12.7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</row>
    <row r="358" spans="1:12" ht="12.7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</row>
    <row r="359" spans="1:12" ht="12.7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</row>
    <row r="360" spans="1:12" ht="12.7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</row>
    <row r="361" spans="1:12" ht="12.7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</row>
    <row r="362" spans="1:12" ht="12.7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</row>
    <row r="363" spans="1:12" ht="12.7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</row>
    <row r="364" spans="1:12" ht="12.7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</row>
    <row r="365" spans="1:12" ht="12.7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</row>
    <row r="366" spans="1:12" ht="12.7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</row>
    <row r="367" spans="1:12" ht="12.7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</row>
    <row r="368" spans="1:12" ht="12.7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</row>
    <row r="369" spans="1:12" ht="12.7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</row>
    <row r="370" spans="1:12" ht="12.7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</row>
    <row r="371" spans="1:12" ht="12.7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</row>
    <row r="372" spans="1:12" ht="12.7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</row>
    <row r="373" spans="1:12" ht="12.7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</row>
    <row r="374" spans="1:12" ht="12.7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</row>
    <row r="375" spans="1:12" ht="12.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</row>
    <row r="376" spans="1:12" ht="12.7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</row>
    <row r="377" spans="1:12" ht="12.7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</row>
    <row r="378" spans="1:12" ht="12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</row>
    <row r="379" spans="1:12" ht="12.7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</row>
    <row r="380" spans="1:12" ht="12.7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</row>
    <row r="381" spans="1:12" ht="12.7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</row>
    <row r="382" spans="1:12" ht="12.7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</row>
    <row r="383" spans="1:12" ht="12.7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</row>
    <row r="384" spans="1:12" ht="12.7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</row>
    <row r="385" spans="1:12" ht="12.7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</row>
    <row r="386" spans="1:12" ht="12.7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</row>
    <row r="387" spans="1:12" ht="12.7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</row>
    <row r="388" spans="1:12" ht="12.7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</row>
    <row r="389" spans="1:12" ht="12.7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1:12" ht="12.7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</row>
    <row r="391" spans="1:12" ht="12.7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1:12" ht="12.7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</row>
    <row r="393" spans="1:12" ht="12.7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</row>
    <row r="394" spans="1:12" ht="12.7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</row>
    <row r="395" spans="1:12" ht="12.7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</row>
    <row r="396" spans="1:12" ht="12.7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</row>
    <row r="397" spans="1:12" ht="12.7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</row>
    <row r="398" spans="1:12" ht="12.7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</row>
    <row r="399" spans="1:12" ht="12.7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</row>
    <row r="400" spans="1:12" ht="12.7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</row>
    <row r="401" spans="1:12" ht="12.7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</row>
    <row r="402" spans="1:12" ht="12.7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</row>
    <row r="403" spans="1:12" ht="12.7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</row>
    <row r="404" spans="1:12" ht="12.7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</row>
    <row r="405" spans="1:12" ht="12.7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</row>
    <row r="406" spans="1:12" ht="12.7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</row>
    <row r="407" spans="1:12" ht="12.7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</row>
    <row r="408" spans="1:12" ht="12.7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</row>
    <row r="409" spans="1:12" ht="12.7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</row>
    <row r="410" spans="1:12" ht="12.7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</row>
    <row r="411" spans="1:12" ht="12.7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</row>
    <row r="412" spans="1:12" ht="12.7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</row>
    <row r="413" spans="1:12" ht="12.7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</row>
    <row r="414" spans="1:12" ht="12.7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</row>
    <row r="415" spans="1:12" ht="12.7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</row>
    <row r="416" spans="1:12" ht="12.7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</row>
    <row r="417" spans="1:12" ht="1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</row>
    <row r="418" spans="1:12" ht="1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</row>
    <row r="419" spans="1:12" ht="1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</row>
    <row r="420" spans="1:12" ht="1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</row>
    <row r="421" spans="1:12" ht="1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</row>
    <row r="422" spans="1:12" ht="1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</row>
    <row r="423" spans="1:12" ht="1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</row>
    <row r="424" spans="1:12" ht="1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</row>
    <row r="425" spans="1:12" ht="1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</row>
    <row r="426" spans="1:12" ht="1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</row>
    <row r="427" spans="1:12" ht="1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</row>
    <row r="428" spans="1:12" ht="1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</row>
    <row r="429" spans="1:12" ht="1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</row>
    <row r="430" spans="1:12" ht="1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</row>
    <row r="431" spans="1:12" ht="1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</row>
    <row r="432" spans="1:12" ht="1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</row>
  </sheetData>
  <mergeCells count="8">
    <mergeCell ref="G5:H5"/>
    <mergeCell ref="J5:K5"/>
    <mergeCell ref="G2:I2"/>
    <mergeCell ref="J2:L2"/>
    <mergeCell ref="H3:H4"/>
    <mergeCell ref="J3:J4"/>
    <mergeCell ref="K3:K4"/>
    <mergeCell ref="G3:G4"/>
  </mergeCells>
  <printOptions/>
  <pageMargins left="0.47" right="0.1968503937007874" top="0.17" bottom="0.18" header="0.17" footer="0.18"/>
  <pageSetup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28"/>
  <sheetViews>
    <sheetView zoomScale="115" zoomScaleNormal="115" workbookViewId="0" topLeftCell="A1">
      <selection activeCell="M1" sqref="M1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18.421875" style="1" customWidth="1"/>
    <col min="7" max="7" width="8.7109375" style="1" bestFit="1" customWidth="1"/>
    <col min="8" max="8" width="8.7109375" style="1" customWidth="1"/>
    <col min="9" max="9" width="12.8515625" style="1" customWidth="1"/>
    <col min="10" max="10" width="9.421875" style="1" customWidth="1"/>
    <col min="11" max="11" width="9.140625" style="1" customWidth="1"/>
    <col min="12" max="12" width="13.00390625" style="1" customWidth="1"/>
    <col min="13" max="16384" width="11.421875" style="1" customWidth="1"/>
  </cols>
  <sheetData>
    <row r="2" spans="1:12" ht="14.25">
      <c r="A2" s="4"/>
      <c r="B2" s="4"/>
      <c r="C2" s="5"/>
      <c r="D2" s="5"/>
      <c r="E2" s="5"/>
      <c r="F2" s="5"/>
      <c r="G2" s="107" t="s">
        <v>214</v>
      </c>
      <c r="H2" s="108"/>
      <c r="I2" s="109"/>
      <c r="J2" s="107" t="s">
        <v>215</v>
      </c>
      <c r="K2" s="108"/>
      <c r="L2" s="108"/>
    </row>
    <row r="3" spans="1:12" ht="12" customHeight="1">
      <c r="A3" s="6"/>
      <c r="B3" s="6"/>
      <c r="C3" s="6"/>
      <c r="D3" s="6"/>
      <c r="E3" s="6"/>
      <c r="F3" s="7"/>
      <c r="G3" s="113">
        <v>2008</v>
      </c>
      <c r="H3" s="111">
        <v>2007</v>
      </c>
      <c r="I3" s="8" t="s">
        <v>0</v>
      </c>
      <c r="J3" s="111">
        <v>2008</v>
      </c>
      <c r="K3" s="111">
        <v>2007</v>
      </c>
      <c r="L3" s="8" t="s">
        <v>0</v>
      </c>
    </row>
    <row r="4" spans="1:12" ht="12" customHeight="1">
      <c r="A4" s="6"/>
      <c r="B4" s="6"/>
      <c r="C4" s="6"/>
      <c r="D4" s="6"/>
      <c r="E4" s="6"/>
      <c r="F4" s="7"/>
      <c r="G4" s="114"/>
      <c r="H4" s="112"/>
      <c r="I4" s="9" t="s">
        <v>267</v>
      </c>
      <c r="J4" s="112"/>
      <c r="K4" s="112"/>
      <c r="L4" s="9" t="s">
        <v>267</v>
      </c>
    </row>
    <row r="5" spans="1:12" ht="12">
      <c r="A5" s="11"/>
      <c r="B5" s="11"/>
      <c r="C5" s="11"/>
      <c r="D5" s="12"/>
      <c r="E5" s="11"/>
      <c r="F5" s="13"/>
      <c r="G5" s="104" t="s">
        <v>1</v>
      </c>
      <c r="H5" s="105"/>
      <c r="I5" s="14" t="s">
        <v>2</v>
      </c>
      <c r="J5" s="106" t="s">
        <v>3</v>
      </c>
      <c r="K5" s="105"/>
      <c r="L5" s="14" t="s">
        <v>2</v>
      </c>
    </row>
    <row r="6" spans="1:12" s="19" customFormat="1" ht="9.75" customHeight="1">
      <c r="A6" s="16"/>
      <c r="B6" s="16"/>
      <c r="C6" s="16"/>
      <c r="D6" s="16"/>
      <c r="E6" s="16"/>
      <c r="F6" s="16"/>
      <c r="G6" s="17"/>
      <c r="H6" s="17"/>
      <c r="I6" s="17"/>
      <c r="J6" s="17"/>
      <c r="K6" s="17"/>
      <c r="L6" s="18"/>
    </row>
    <row r="7" spans="1:12" s="15" customFormat="1" ht="12">
      <c r="A7" s="34"/>
      <c r="B7" s="26" t="s">
        <v>230</v>
      </c>
      <c r="C7" s="10"/>
      <c r="D7" s="10"/>
      <c r="E7" s="10"/>
      <c r="F7" s="10"/>
      <c r="G7" s="20"/>
      <c r="H7" s="20"/>
      <c r="I7" s="21"/>
      <c r="J7" s="20"/>
      <c r="K7" s="20"/>
      <c r="L7" s="21"/>
    </row>
    <row r="8" spans="1:12" s="15" customFormat="1" ht="12">
      <c r="A8" s="1"/>
      <c r="B8" s="10"/>
      <c r="C8" s="10"/>
      <c r="D8" s="10" t="s">
        <v>117</v>
      </c>
      <c r="E8" s="10"/>
      <c r="F8" s="10"/>
      <c r="G8" s="20">
        <v>6866</v>
      </c>
      <c r="H8" s="20">
        <v>8153</v>
      </c>
      <c r="I8" s="33">
        <f aca="true" t="shared" si="0" ref="I8:I13">SUM(G8/H8)*100-100</f>
        <v>-15.785600392493564</v>
      </c>
      <c r="J8" s="20">
        <v>7404</v>
      </c>
      <c r="K8" s="20">
        <v>7703</v>
      </c>
      <c r="L8" s="33">
        <f>SUM(J8/K8)*100-100</f>
        <v>-3.8816045696481893</v>
      </c>
    </row>
    <row r="9" spans="1:12" s="15" customFormat="1" ht="12">
      <c r="A9" s="1"/>
      <c r="B9" s="10"/>
      <c r="C9" s="10"/>
      <c r="D9" s="10" t="s">
        <v>118</v>
      </c>
      <c r="E9" s="10"/>
      <c r="F9" s="10"/>
      <c r="G9" s="20">
        <v>900</v>
      </c>
      <c r="H9" s="20">
        <v>612</v>
      </c>
      <c r="I9" s="33">
        <f t="shared" si="0"/>
        <v>47.05882352941177</v>
      </c>
      <c r="J9" s="20">
        <v>48</v>
      </c>
      <c r="K9" s="20">
        <v>180</v>
      </c>
      <c r="L9" s="33">
        <f>SUM(J9/K9)*100-100</f>
        <v>-73.33333333333333</v>
      </c>
    </row>
    <row r="10" spans="1:12" s="15" customFormat="1" ht="12">
      <c r="A10" s="1"/>
      <c r="B10" s="10"/>
      <c r="C10" s="10"/>
      <c r="D10" s="10" t="s">
        <v>119</v>
      </c>
      <c r="E10" s="10"/>
      <c r="F10" s="10"/>
      <c r="G10" s="20">
        <v>826</v>
      </c>
      <c r="H10" s="20">
        <v>1337</v>
      </c>
      <c r="I10" s="33">
        <f t="shared" si="0"/>
        <v>-38.21989528795812</v>
      </c>
      <c r="J10" s="20">
        <v>4270</v>
      </c>
      <c r="K10" s="20">
        <v>5164</v>
      </c>
      <c r="L10" s="33">
        <f>SUM(J10/K10)*100-100</f>
        <v>-17.312161115414398</v>
      </c>
    </row>
    <row r="11" spans="1:12" s="15" customFormat="1" ht="12">
      <c r="A11" s="1"/>
      <c r="B11" s="10"/>
      <c r="C11" s="10"/>
      <c r="D11" s="10" t="s">
        <v>120</v>
      </c>
      <c r="E11" s="10"/>
      <c r="F11" s="10"/>
      <c r="G11" s="20">
        <v>661</v>
      </c>
      <c r="H11" s="20">
        <v>1385</v>
      </c>
      <c r="I11" s="33">
        <f t="shared" si="0"/>
        <v>-52.27436823104693</v>
      </c>
      <c r="J11" s="20">
        <v>46</v>
      </c>
      <c r="K11" s="20">
        <v>35</v>
      </c>
      <c r="L11" s="33">
        <f>SUM(J11/K11)*100-100</f>
        <v>31.428571428571416</v>
      </c>
    </row>
    <row r="12" spans="1:12" s="15" customFormat="1" ht="12">
      <c r="A12" s="1"/>
      <c r="B12" s="10"/>
      <c r="C12" s="10"/>
      <c r="D12" s="10" t="s">
        <v>121</v>
      </c>
      <c r="E12" s="10"/>
      <c r="F12" s="10"/>
      <c r="G12" s="20">
        <v>738</v>
      </c>
      <c r="H12" s="20">
        <v>609</v>
      </c>
      <c r="I12" s="33">
        <f t="shared" si="0"/>
        <v>21.182266009852228</v>
      </c>
      <c r="J12" s="20">
        <v>883</v>
      </c>
      <c r="K12" s="20">
        <v>414</v>
      </c>
      <c r="L12" s="33">
        <f>SUM(J12/K12)*100-100</f>
        <v>113.2850241545894</v>
      </c>
    </row>
    <row r="13" spans="1:12" s="15" customFormat="1" ht="12">
      <c r="A13" s="1"/>
      <c r="C13" s="10"/>
      <c r="D13" s="10" t="s">
        <v>122</v>
      </c>
      <c r="E13" s="10"/>
      <c r="F13" s="10"/>
      <c r="G13" s="20">
        <v>25</v>
      </c>
      <c r="H13" s="20">
        <v>51</v>
      </c>
      <c r="I13" s="33">
        <f t="shared" si="0"/>
        <v>-50.98039215686275</v>
      </c>
      <c r="J13" s="20">
        <v>5</v>
      </c>
      <c r="K13" s="20">
        <v>33</v>
      </c>
      <c r="L13" s="33">
        <f aca="true" t="shared" si="1" ref="L13:L21">SUM(J13/K13)*100-100</f>
        <v>-84.84848484848484</v>
      </c>
    </row>
    <row r="14" spans="1:12" s="15" customFormat="1" ht="12">
      <c r="A14" s="1"/>
      <c r="B14" s="10"/>
      <c r="C14" s="10"/>
      <c r="D14" s="10" t="s">
        <v>123</v>
      </c>
      <c r="E14" s="10"/>
      <c r="F14" s="10"/>
      <c r="G14" s="20">
        <v>841857</v>
      </c>
      <c r="H14" s="20">
        <v>1070723</v>
      </c>
      <c r="I14" s="33">
        <f aca="true" t="shared" si="2" ref="I14:I21">SUM(G14/H14)*100-100</f>
        <v>-21.374902752626028</v>
      </c>
      <c r="J14" s="20">
        <v>286715</v>
      </c>
      <c r="K14" s="20">
        <v>404794</v>
      </c>
      <c r="L14" s="33">
        <f t="shared" si="1"/>
        <v>-29.170145802556362</v>
      </c>
    </row>
    <row r="15" spans="1:12" s="15" customFormat="1" ht="12">
      <c r="A15" s="1"/>
      <c r="B15" s="10"/>
      <c r="C15" s="10"/>
      <c r="D15" s="10" t="s">
        <v>124</v>
      </c>
      <c r="E15" s="10"/>
      <c r="F15" s="10"/>
      <c r="G15" s="20">
        <v>128288</v>
      </c>
      <c r="H15" s="20">
        <v>102657</v>
      </c>
      <c r="I15" s="33">
        <f t="shared" si="2"/>
        <v>24.96761058671109</v>
      </c>
      <c r="J15" s="20">
        <v>17835</v>
      </c>
      <c r="K15" s="20">
        <v>34174</v>
      </c>
      <c r="L15" s="33">
        <f t="shared" si="1"/>
        <v>-47.81120149821502</v>
      </c>
    </row>
    <row r="16" spans="1:12" s="15" customFormat="1" ht="12">
      <c r="A16" s="1"/>
      <c r="B16" s="10"/>
      <c r="C16" s="10"/>
      <c r="D16" s="10" t="s">
        <v>125</v>
      </c>
      <c r="E16" s="10"/>
      <c r="F16" s="10"/>
      <c r="G16" s="20">
        <v>17693</v>
      </c>
      <c r="H16" s="20">
        <v>23492</v>
      </c>
      <c r="I16" s="33">
        <f t="shared" si="2"/>
        <v>-24.68499914864634</v>
      </c>
      <c r="J16" s="20">
        <v>13632</v>
      </c>
      <c r="K16" s="20">
        <v>16410</v>
      </c>
      <c r="L16" s="33">
        <f t="shared" si="1"/>
        <v>-16.92870201096892</v>
      </c>
    </row>
    <row r="17" spans="1:13" s="15" customFormat="1" ht="12">
      <c r="A17" s="1"/>
      <c r="B17" s="10"/>
      <c r="C17" s="10"/>
      <c r="D17" s="10" t="s">
        <v>126</v>
      </c>
      <c r="E17" s="10"/>
      <c r="F17" s="10"/>
      <c r="G17" s="20">
        <v>741250</v>
      </c>
      <c r="H17" s="20">
        <v>539464</v>
      </c>
      <c r="I17" s="33">
        <f t="shared" si="2"/>
        <v>37.40490561001292</v>
      </c>
      <c r="J17" s="20">
        <v>970587</v>
      </c>
      <c r="K17" s="20">
        <v>611372</v>
      </c>
      <c r="L17" s="33">
        <f t="shared" si="1"/>
        <v>58.755553083883484</v>
      </c>
      <c r="M17" s="25"/>
    </row>
    <row r="18" spans="1:12" s="15" customFormat="1" ht="12">
      <c r="A18" s="1"/>
      <c r="B18" s="10"/>
      <c r="C18" s="10"/>
      <c r="D18" s="10" t="s">
        <v>127</v>
      </c>
      <c r="E18" s="10"/>
      <c r="F18" s="10"/>
      <c r="G18" s="20">
        <v>119251</v>
      </c>
      <c r="H18" s="20">
        <v>113713</v>
      </c>
      <c r="I18" s="33">
        <f t="shared" si="2"/>
        <v>4.870155567085561</v>
      </c>
      <c r="J18" s="20">
        <v>139830</v>
      </c>
      <c r="K18" s="20">
        <v>147681</v>
      </c>
      <c r="L18" s="33">
        <f t="shared" si="1"/>
        <v>-5.316188270664469</v>
      </c>
    </row>
    <row r="19" spans="1:12" s="15" customFormat="1" ht="12">
      <c r="A19" s="1"/>
      <c r="B19" s="10"/>
      <c r="C19" s="10"/>
      <c r="D19" s="10" t="s">
        <v>128</v>
      </c>
      <c r="E19" s="10"/>
      <c r="F19" s="10"/>
      <c r="G19" s="20">
        <v>10870</v>
      </c>
      <c r="H19" s="20">
        <v>12820</v>
      </c>
      <c r="I19" s="33">
        <f t="shared" si="2"/>
        <v>-15.210608424336968</v>
      </c>
      <c r="J19" s="20">
        <v>4989</v>
      </c>
      <c r="K19" s="20">
        <v>4950</v>
      </c>
      <c r="L19" s="33">
        <f t="shared" si="1"/>
        <v>0.7878787878787818</v>
      </c>
    </row>
    <row r="20" spans="1:12" s="15" customFormat="1" ht="12">
      <c r="A20" s="1"/>
      <c r="B20" s="10"/>
      <c r="C20" s="10"/>
      <c r="D20" s="10" t="s">
        <v>218</v>
      </c>
      <c r="E20" s="10"/>
      <c r="F20" s="10"/>
      <c r="G20" s="20">
        <v>4670</v>
      </c>
      <c r="H20" s="20">
        <v>8621</v>
      </c>
      <c r="I20" s="33">
        <f t="shared" si="2"/>
        <v>-45.82995012179561</v>
      </c>
      <c r="J20" s="20">
        <v>14752</v>
      </c>
      <c r="K20" s="20">
        <v>13272</v>
      </c>
      <c r="L20" s="33">
        <f t="shared" si="1"/>
        <v>11.151295961422548</v>
      </c>
    </row>
    <row r="21" spans="1:12" s="15" customFormat="1" ht="12">
      <c r="A21" s="1"/>
      <c r="B21" s="10"/>
      <c r="C21" s="10"/>
      <c r="D21" s="10" t="s">
        <v>129</v>
      </c>
      <c r="E21" s="10"/>
      <c r="F21" s="10"/>
      <c r="G21" s="20">
        <v>276479</v>
      </c>
      <c r="H21" s="20">
        <v>273874</v>
      </c>
      <c r="I21" s="33">
        <f t="shared" si="2"/>
        <v>0.9511673251203092</v>
      </c>
      <c r="J21" s="20">
        <v>62809</v>
      </c>
      <c r="K21" s="20">
        <v>60277</v>
      </c>
      <c r="L21" s="33">
        <f t="shared" si="1"/>
        <v>4.200607196774882</v>
      </c>
    </row>
    <row r="22" spans="1:12" s="15" customFormat="1" ht="12">
      <c r="A22" s="1"/>
      <c r="B22" s="10"/>
      <c r="C22" s="10"/>
      <c r="D22" s="10" t="s">
        <v>130</v>
      </c>
      <c r="E22" s="10"/>
      <c r="F22" s="10"/>
      <c r="G22" s="20">
        <v>418624</v>
      </c>
      <c r="H22" s="20">
        <v>348294</v>
      </c>
      <c r="I22" s="33">
        <f>SUM(G22/H22)*100-100</f>
        <v>20.192710755855686</v>
      </c>
      <c r="J22" s="20">
        <v>568088</v>
      </c>
      <c r="K22" s="20">
        <v>606270</v>
      </c>
      <c r="L22" s="33">
        <f>SUM(J22/K22)*100-100</f>
        <v>-6.297854091411409</v>
      </c>
    </row>
    <row r="23" spans="1:12" s="15" customFormat="1" ht="12">
      <c r="A23" s="1"/>
      <c r="C23" s="10"/>
      <c r="D23" s="10" t="s">
        <v>131</v>
      </c>
      <c r="E23" s="10"/>
      <c r="F23" s="10"/>
      <c r="G23" s="20">
        <v>42052</v>
      </c>
      <c r="H23" s="20">
        <v>40612</v>
      </c>
      <c r="I23" s="33">
        <f aca="true" t="shared" si="3" ref="I23:I74">SUM(G23/H23)*100-100</f>
        <v>3.545750024623274</v>
      </c>
      <c r="J23" s="20">
        <v>15967</v>
      </c>
      <c r="K23" s="20">
        <v>7520</v>
      </c>
      <c r="L23" s="33">
        <f aca="true" t="shared" si="4" ref="L23:L74">SUM(J23/K23)*100-100</f>
        <v>112.3271276595745</v>
      </c>
    </row>
    <row r="24" spans="1:12" s="15" customFormat="1" ht="12">
      <c r="A24" s="1"/>
      <c r="B24" s="10"/>
      <c r="C24" s="10"/>
      <c r="D24" s="10" t="s">
        <v>132</v>
      </c>
      <c r="E24" s="10"/>
      <c r="F24" s="10"/>
      <c r="G24" s="20">
        <v>45433</v>
      </c>
      <c r="H24" s="20">
        <v>62079</v>
      </c>
      <c r="I24" s="33">
        <f t="shared" si="3"/>
        <v>-26.814220589893523</v>
      </c>
      <c r="J24" s="20">
        <v>8068</v>
      </c>
      <c r="K24" s="20">
        <v>7892</v>
      </c>
      <c r="L24" s="33">
        <f t="shared" si="4"/>
        <v>2.2301064368981116</v>
      </c>
    </row>
    <row r="25" spans="1:12" s="15" customFormat="1" ht="12">
      <c r="A25" s="1"/>
      <c r="B25" s="10"/>
      <c r="C25" s="10"/>
      <c r="D25" s="10" t="s">
        <v>133</v>
      </c>
      <c r="E25" s="10"/>
      <c r="F25" s="10"/>
      <c r="G25" s="20">
        <v>60277</v>
      </c>
      <c r="H25" s="20">
        <v>56721</v>
      </c>
      <c r="I25" s="33">
        <f t="shared" si="3"/>
        <v>6.269282981611752</v>
      </c>
      <c r="J25" s="20">
        <v>8568</v>
      </c>
      <c r="K25" s="20">
        <v>9037</v>
      </c>
      <c r="L25" s="33">
        <f t="shared" si="4"/>
        <v>-5.189775367931844</v>
      </c>
    </row>
    <row r="26" spans="1:12" s="15" customFormat="1" ht="12">
      <c r="A26" s="1"/>
      <c r="B26" s="10"/>
      <c r="C26" s="10"/>
      <c r="D26" s="10" t="s">
        <v>134</v>
      </c>
      <c r="E26" s="10"/>
      <c r="F26" s="10"/>
      <c r="G26" s="20">
        <v>19525</v>
      </c>
      <c r="H26" s="20">
        <v>19167</v>
      </c>
      <c r="I26" s="33">
        <f t="shared" si="3"/>
        <v>1.8677936035895044</v>
      </c>
      <c r="J26" s="20">
        <v>2377</v>
      </c>
      <c r="K26" s="20">
        <v>1036</v>
      </c>
      <c r="L26" s="33">
        <f t="shared" si="4"/>
        <v>129.44015444015443</v>
      </c>
    </row>
    <row r="27" spans="1:12" s="15" customFormat="1" ht="12">
      <c r="A27" s="1"/>
      <c r="B27" s="10"/>
      <c r="C27" s="10"/>
      <c r="D27" s="10" t="s">
        <v>135</v>
      </c>
      <c r="E27" s="10"/>
      <c r="F27" s="10"/>
      <c r="G27" s="20">
        <v>871</v>
      </c>
      <c r="H27" s="20">
        <v>2207</v>
      </c>
      <c r="I27" s="33">
        <f t="shared" si="3"/>
        <v>-60.53466243769823</v>
      </c>
      <c r="J27" s="20">
        <v>3676</v>
      </c>
      <c r="K27" s="20">
        <v>0</v>
      </c>
      <c r="L27" s="33" t="s">
        <v>262</v>
      </c>
    </row>
    <row r="28" spans="1:12" s="15" customFormat="1" ht="12">
      <c r="A28" s="1"/>
      <c r="B28" s="10"/>
      <c r="C28" s="10"/>
      <c r="D28" s="10" t="s">
        <v>136</v>
      </c>
      <c r="E28" s="10"/>
      <c r="F28" s="10"/>
      <c r="G28" s="20">
        <v>11206</v>
      </c>
      <c r="H28" s="20">
        <v>17845</v>
      </c>
      <c r="I28" s="33">
        <f t="shared" si="3"/>
        <v>-37.203698514990194</v>
      </c>
      <c r="J28" s="20">
        <v>3808</v>
      </c>
      <c r="K28" s="20">
        <v>5035</v>
      </c>
      <c r="L28" s="33">
        <f t="shared" si="4"/>
        <v>-24.36941410129097</v>
      </c>
    </row>
    <row r="29" spans="1:12" s="15" customFormat="1" ht="12">
      <c r="A29" s="1"/>
      <c r="B29" s="10"/>
      <c r="C29" s="10"/>
      <c r="D29" s="10" t="s">
        <v>137</v>
      </c>
      <c r="E29" s="10"/>
      <c r="F29" s="10"/>
      <c r="G29" s="20">
        <v>62644</v>
      </c>
      <c r="H29" s="20">
        <v>67394</v>
      </c>
      <c r="I29" s="33">
        <f t="shared" si="3"/>
        <v>-7.04810517256729</v>
      </c>
      <c r="J29" s="20">
        <v>36165</v>
      </c>
      <c r="K29" s="20">
        <v>20274</v>
      </c>
      <c r="L29" s="33">
        <f t="shared" si="4"/>
        <v>78.38117786327317</v>
      </c>
    </row>
    <row r="30" spans="1:12" s="15" customFormat="1" ht="12">
      <c r="A30" s="1"/>
      <c r="B30" s="10"/>
      <c r="C30" s="10"/>
      <c r="D30" s="10" t="s">
        <v>138</v>
      </c>
      <c r="E30" s="10"/>
      <c r="F30" s="10"/>
      <c r="G30" s="20">
        <v>10666</v>
      </c>
      <c r="H30" s="20">
        <v>12757</v>
      </c>
      <c r="I30" s="33">
        <f t="shared" si="3"/>
        <v>-16.391001019048375</v>
      </c>
      <c r="J30" s="20">
        <v>2132</v>
      </c>
      <c r="K30" s="20">
        <v>2393</v>
      </c>
      <c r="L30" s="33">
        <f t="shared" si="4"/>
        <v>-10.906811533639782</v>
      </c>
    </row>
    <row r="31" spans="1:13" s="15" customFormat="1" ht="12">
      <c r="A31" s="1"/>
      <c r="B31" s="10"/>
      <c r="C31" s="10"/>
      <c r="D31" s="10" t="s">
        <v>139</v>
      </c>
      <c r="E31" s="10"/>
      <c r="F31" s="10"/>
      <c r="G31" s="20">
        <v>2093</v>
      </c>
      <c r="H31" s="20">
        <v>1745</v>
      </c>
      <c r="I31" s="33">
        <f t="shared" si="3"/>
        <v>19.942693409742134</v>
      </c>
      <c r="J31" s="20">
        <v>399</v>
      </c>
      <c r="K31" s="20">
        <v>316</v>
      </c>
      <c r="L31" s="33">
        <f t="shared" si="4"/>
        <v>26.265822784810126</v>
      </c>
      <c r="M31" s="25"/>
    </row>
    <row r="32" spans="1:12" s="15" customFormat="1" ht="12">
      <c r="A32" s="1"/>
      <c r="B32" s="10"/>
      <c r="C32" s="10"/>
      <c r="D32" s="10" t="s">
        <v>140</v>
      </c>
      <c r="E32" s="10"/>
      <c r="F32" s="10"/>
      <c r="G32" s="20">
        <v>1793</v>
      </c>
      <c r="H32" s="20">
        <v>1997</v>
      </c>
      <c r="I32" s="33">
        <f t="shared" si="3"/>
        <v>-10.215322984476714</v>
      </c>
      <c r="J32" s="20">
        <v>1218</v>
      </c>
      <c r="K32" s="20">
        <v>68</v>
      </c>
      <c r="L32" s="33" t="s">
        <v>262</v>
      </c>
    </row>
    <row r="33" spans="1:12" s="15" customFormat="1" ht="5.25" customHeight="1">
      <c r="A33" s="1"/>
      <c r="B33" s="10"/>
      <c r="C33" s="10"/>
      <c r="D33" s="10"/>
      <c r="E33" s="10"/>
      <c r="F33" s="10"/>
      <c r="G33" s="20"/>
      <c r="H33" s="20"/>
      <c r="I33" s="33"/>
      <c r="J33" s="20"/>
      <c r="K33" s="20"/>
      <c r="L33" s="33"/>
    </row>
    <row r="34" spans="1:12" s="15" customFormat="1" ht="12">
      <c r="A34" s="1"/>
      <c r="B34" s="1"/>
      <c r="C34" s="38" t="s">
        <v>141</v>
      </c>
      <c r="D34" s="10"/>
      <c r="E34" s="10"/>
      <c r="F34" s="10"/>
      <c r="G34" s="20">
        <v>9820161</v>
      </c>
      <c r="H34" s="20">
        <v>11015667</v>
      </c>
      <c r="I34" s="33">
        <f t="shared" si="3"/>
        <v>-10.852779046425425</v>
      </c>
      <c r="J34" s="20">
        <v>11523661</v>
      </c>
      <c r="K34" s="20">
        <v>11403506</v>
      </c>
      <c r="L34" s="33">
        <f t="shared" si="4"/>
        <v>1.0536671791990955</v>
      </c>
    </row>
    <row r="35" spans="1:13" s="15" customFormat="1" ht="12">
      <c r="A35" s="1"/>
      <c r="B35" s="1"/>
      <c r="C35" s="26" t="s">
        <v>5</v>
      </c>
      <c r="D35" s="10" t="s">
        <v>142</v>
      </c>
      <c r="E35" s="10"/>
      <c r="F35" s="10"/>
      <c r="G35" s="20">
        <v>78336</v>
      </c>
      <c r="H35" s="20">
        <v>75256</v>
      </c>
      <c r="I35" s="33">
        <f t="shared" si="3"/>
        <v>4.092696927819702</v>
      </c>
      <c r="J35" s="20">
        <v>39935</v>
      </c>
      <c r="K35" s="20">
        <v>37386</v>
      </c>
      <c r="L35" s="33">
        <f t="shared" si="4"/>
        <v>6.818060236452155</v>
      </c>
      <c r="M35" s="43"/>
    </row>
    <row r="36" spans="1:13" s="15" customFormat="1" ht="12">
      <c r="A36" s="1"/>
      <c r="B36" s="10"/>
      <c r="C36" s="10"/>
      <c r="D36" s="10" t="s">
        <v>143</v>
      </c>
      <c r="E36" s="10"/>
      <c r="F36" s="10"/>
      <c r="G36" s="20">
        <v>3994</v>
      </c>
      <c r="H36" s="20">
        <v>4182</v>
      </c>
      <c r="I36" s="33">
        <f t="shared" si="3"/>
        <v>-4.495456719273079</v>
      </c>
      <c r="J36" s="20">
        <v>676</v>
      </c>
      <c r="K36" s="20">
        <v>1011</v>
      </c>
      <c r="L36" s="33">
        <f t="shared" si="4"/>
        <v>-33.13550939663699</v>
      </c>
      <c r="M36" s="43"/>
    </row>
    <row r="37" spans="1:13" s="15" customFormat="1" ht="12">
      <c r="A37" s="1"/>
      <c r="B37" s="10"/>
      <c r="C37" s="10"/>
      <c r="D37" s="10" t="s">
        <v>144</v>
      </c>
      <c r="E37" s="10"/>
      <c r="F37" s="10"/>
      <c r="G37" s="20">
        <v>63721</v>
      </c>
      <c r="H37" s="20">
        <v>68886</v>
      </c>
      <c r="I37" s="33">
        <f t="shared" si="3"/>
        <v>-7.497895073019194</v>
      </c>
      <c r="J37" s="20">
        <v>70239</v>
      </c>
      <c r="K37" s="20">
        <v>54594</v>
      </c>
      <c r="L37" s="33">
        <f t="shared" si="4"/>
        <v>28.65699527420594</v>
      </c>
      <c r="M37" s="43"/>
    </row>
    <row r="38" spans="1:12" s="15" customFormat="1" ht="12">
      <c r="A38" s="1"/>
      <c r="B38" s="10"/>
      <c r="C38" s="10"/>
      <c r="D38" s="10" t="s">
        <v>145</v>
      </c>
      <c r="E38" s="10"/>
      <c r="F38" s="10"/>
      <c r="G38" s="20">
        <v>106693</v>
      </c>
      <c r="H38" s="20">
        <v>106017</v>
      </c>
      <c r="I38" s="33">
        <f t="shared" si="3"/>
        <v>0.6376335870662331</v>
      </c>
      <c r="J38" s="20">
        <v>35670</v>
      </c>
      <c r="K38" s="20">
        <v>26992</v>
      </c>
      <c r="L38" s="33">
        <f t="shared" si="4"/>
        <v>32.150266745702424</v>
      </c>
    </row>
    <row r="39" spans="1:12" s="15" customFormat="1" ht="12">
      <c r="A39" s="1"/>
      <c r="B39" s="10"/>
      <c r="C39" s="10"/>
      <c r="D39" s="10" t="s">
        <v>146</v>
      </c>
      <c r="E39" s="10"/>
      <c r="F39" s="10"/>
      <c r="G39" s="20">
        <v>2115</v>
      </c>
      <c r="H39" s="20">
        <v>2071</v>
      </c>
      <c r="I39" s="33">
        <f t="shared" si="3"/>
        <v>2.1245774987928456</v>
      </c>
      <c r="J39" s="20">
        <v>2620</v>
      </c>
      <c r="K39" s="20">
        <v>1113</v>
      </c>
      <c r="L39" s="33">
        <f t="shared" si="4"/>
        <v>135.3998203054807</v>
      </c>
    </row>
    <row r="40" spans="1:12" s="15" customFormat="1" ht="12">
      <c r="A40" s="1"/>
      <c r="B40" s="10"/>
      <c r="C40" s="10"/>
      <c r="D40" s="10" t="s">
        <v>147</v>
      </c>
      <c r="E40" s="10"/>
      <c r="F40" s="10"/>
      <c r="G40" s="20">
        <v>63539</v>
      </c>
      <c r="H40" s="20">
        <v>70002</v>
      </c>
      <c r="I40" s="33">
        <f t="shared" si="3"/>
        <v>-9.232593354475583</v>
      </c>
      <c r="J40" s="20">
        <v>62901</v>
      </c>
      <c r="K40" s="20">
        <v>61136</v>
      </c>
      <c r="L40" s="33">
        <f t="shared" si="4"/>
        <v>2.887006019366666</v>
      </c>
    </row>
    <row r="41" spans="1:12" s="15" customFormat="1" ht="12">
      <c r="A41" s="1"/>
      <c r="B41" s="10"/>
      <c r="C41" s="10"/>
      <c r="D41" s="10" t="s">
        <v>148</v>
      </c>
      <c r="E41" s="10"/>
      <c r="F41" s="10"/>
      <c r="G41" s="20">
        <v>34195</v>
      </c>
      <c r="H41" s="20">
        <v>54080</v>
      </c>
      <c r="I41" s="33">
        <f t="shared" si="3"/>
        <v>-36.76960059171598</v>
      </c>
      <c r="J41" s="20">
        <v>3984</v>
      </c>
      <c r="K41" s="20">
        <v>2733</v>
      </c>
      <c r="L41" s="33">
        <f t="shared" si="4"/>
        <v>45.77387486278815</v>
      </c>
    </row>
    <row r="42" spans="1:12" s="15" customFormat="1" ht="12">
      <c r="A42" s="1"/>
      <c r="B42" s="10"/>
      <c r="C42" s="10"/>
      <c r="D42" s="10" t="s">
        <v>149</v>
      </c>
      <c r="E42" s="10"/>
      <c r="F42" s="10"/>
      <c r="G42" s="20">
        <v>3595</v>
      </c>
      <c r="H42" s="20">
        <v>3586</v>
      </c>
      <c r="I42" s="33">
        <f t="shared" si="3"/>
        <v>0.2509760178471794</v>
      </c>
      <c r="J42" s="20">
        <v>3072</v>
      </c>
      <c r="K42" s="20">
        <v>2411</v>
      </c>
      <c r="L42" s="33">
        <f t="shared" si="4"/>
        <v>27.41600995437578</v>
      </c>
    </row>
    <row r="43" spans="1:12" s="15" customFormat="1" ht="12">
      <c r="A43" s="1"/>
      <c r="B43" s="10"/>
      <c r="C43" s="10"/>
      <c r="D43" s="10" t="s">
        <v>150</v>
      </c>
      <c r="E43" s="10"/>
      <c r="F43" s="10"/>
      <c r="G43" s="20">
        <v>165579</v>
      </c>
      <c r="H43" s="20">
        <v>165135</v>
      </c>
      <c r="I43" s="33">
        <f t="shared" si="3"/>
        <v>0.2688709237896205</v>
      </c>
      <c r="J43" s="20">
        <v>93120</v>
      </c>
      <c r="K43" s="20">
        <v>102857</v>
      </c>
      <c r="L43" s="33">
        <f t="shared" si="4"/>
        <v>-9.46654092575129</v>
      </c>
    </row>
    <row r="44" spans="1:12" s="15" customFormat="1" ht="12">
      <c r="A44" s="1"/>
      <c r="B44" s="10"/>
      <c r="C44" s="10"/>
      <c r="D44" s="10" t="s">
        <v>151</v>
      </c>
      <c r="E44" s="10"/>
      <c r="F44" s="10"/>
      <c r="G44" s="20">
        <v>580</v>
      </c>
      <c r="H44" s="20">
        <v>635</v>
      </c>
      <c r="I44" s="33">
        <f t="shared" si="3"/>
        <v>-8.661417322834637</v>
      </c>
      <c r="J44" s="20">
        <v>119</v>
      </c>
      <c r="K44" s="20">
        <v>487</v>
      </c>
      <c r="L44" s="33">
        <f t="shared" si="4"/>
        <v>-75.564681724846</v>
      </c>
    </row>
    <row r="45" spans="1:12" s="15" customFormat="1" ht="12">
      <c r="A45" s="1"/>
      <c r="C45" s="10"/>
      <c r="D45" s="10" t="s">
        <v>152</v>
      </c>
      <c r="E45" s="10"/>
      <c r="F45" s="10"/>
      <c r="G45" s="20">
        <v>188145</v>
      </c>
      <c r="H45" s="20">
        <v>171377</v>
      </c>
      <c r="I45" s="33">
        <f t="shared" si="3"/>
        <v>9.784276769928283</v>
      </c>
      <c r="J45" s="20">
        <v>28094</v>
      </c>
      <c r="K45" s="20">
        <v>8185</v>
      </c>
      <c r="L45" s="33">
        <f t="shared" si="4"/>
        <v>243.23762981062924</v>
      </c>
    </row>
    <row r="46" spans="1:12" s="15" customFormat="1" ht="12">
      <c r="A46" s="1"/>
      <c r="B46" s="10"/>
      <c r="C46" s="10"/>
      <c r="D46" s="10" t="s">
        <v>153</v>
      </c>
      <c r="E46" s="10"/>
      <c r="F46" s="10"/>
      <c r="G46" s="20">
        <v>67331</v>
      </c>
      <c r="H46" s="20">
        <v>63649</v>
      </c>
      <c r="I46" s="33">
        <f t="shared" si="3"/>
        <v>5.784851293814512</v>
      </c>
      <c r="J46" s="20">
        <v>53986</v>
      </c>
      <c r="K46" s="20">
        <v>54309</v>
      </c>
      <c r="L46" s="33">
        <f t="shared" si="4"/>
        <v>-0.5947448857463797</v>
      </c>
    </row>
    <row r="47" spans="1:12" s="15" customFormat="1" ht="12">
      <c r="A47" s="1"/>
      <c r="B47" s="10"/>
      <c r="C47" s="10"/>
      <c r="D47" s="10" t="s">
        <v>154</v>
      </c>
      <c r="E47" s="10"/>
      <c r="F47" s="10"/>
      <c r="G47" s="20">
        <v>72160</v>
      </c>
      <c r="H47" s="20">
        <v>80780</v>
      </c>
      <c r="I47" s="33">
        <f t="shared" si="3"/>
        <v>-10.670958157959888</v>
      </c>
      <c r="J47" s="20">
        <v>154894</v>
      </c>
      <c r="K47" s="20">
        <v>155271</v>
      </c>
      <c r="L47" s="33">
        <f t="shared" si="4"/>
        <v>-0.24280129579895515</v>
      </c>
    </row>
    <row r="48" spans="1:12" s="15" customFormat="1" ht="12">
      <c r="A48" s="1"/>
      <c r="B48" s="10"/>
      <c r="C48" s="10"/>
      <c r="D48" s="10" t="s">
        <v>155</v>
      </c>
      <c r="E48" s="10"/>
      <c r="F48" s="10"/>
      <c r="G48" s="20">
        <v>13646</v>
      </c>
      <c r="H48" s="20">
        <v>16588</v>
      </c>
      <c r="I48" s="33">
        <f t="shared" si="3"/>
        <v>-17.735712563298762</v>
      </c>
      <c r="J48" s="20">
        <v>240191</v>
      </c>
      <c r="K48" s="20">
        <v>293393</v>
      </c>
      <c r="L48" s="33">
        <f t="shared" si="4"/>
        <v>-18.133356964890098</v>
      </c>
    </row>
    <row r="49" spans="1:12" s="15" customFormat="1" ht="12">
      <c r="A49" s="1"/>
      <c r="B49" s="10"/>
      <c r="C49" s="10"/>
      <c r="D49" s="10" t="s">
        <v>156</v>
      </c>
      <c r="E49" s="10"/>
      <c r="F49" s="10"/>
      <c r="G49" s="20">
        <v>79402</v>
      </c>
      <c r="H49" s="20">
        <v>81759</v>
      </c>
      <c r="I49" s="33">
        <f t="shared" si="3"/>
        <v>-2.882863048716345</v>
      </c>
      <c r="J49" s="20">
        <v>39828</v>
      </c>
      <c r="K49" s="20">
        <v>34642</v>
      </c>
      <c r="L49" s="33">
        <f t="shared" si="4"/>
        <v>14.970267305582823</v>
      </c>
    </row>
    <row r="50" spans="1:12" s="15" customFormat="1" ht="12">
      <c r="A50" s="1"/>
      <c r="B50" s="10"/>
      <c r="C50" s="10"/>
      <c r="D50" s="10" t="s">
        <v>157</v>
      </c>
      <c r="E50" s="10"/>
      <c r="F50" s="10"/>
      <c r="G50" s="20">
        <v>134802</v>
      </c>
      <c r="H50" s="20">
        <v>138024</v>
      </c>
      <c r="I50" s="33">
        <f t="shared" si="3"/>
        <v>-2.334376630151283</v>
      </c>
      <c r="J50" s="20">
        <v>89275</v>
      </c>
      <c r="K50" s="20">
        <v>97081</v>
      </c>
      <c r="L50" s="33">
        <f t="shared" si="4"/>
        <v>-8.040708274533642</v>
      </c>
    </row>
    <row r="51" spans="1:12" s="15" customFormat="1" ht="12">
      <c r="A51" s="1"/>
      <c r="B51" s="10"/>
      <c r="C51" s="10"/>
      <c r="D51" s="10" t="s">
        <v>158</v>
      </c>
      <c r="E51" s="10"/>
      <c r="F51" s="10"/>
      <c r="G51" s="20">
        <v>8197</v>
      </c>
      <c r="H51" s="20">
        <v>8511</v>
      </c>
      <c r="I51" s="33">
        <f t="shared" si="3"/>
        <v>-3.689343202913875</v>
      </c>
      <c r="J51" s="20">
        <v>18416</v>
      </c>
      <c r="K51" s="20">
        <v>18772</v>
      </c>
      <c r="L51" s="33">
        <f t="shared" si="4"/>
        <v>-1.8964415086298771</v>
      </c>
    </row>
    <row r="52" spans="1:12" s="15" customFormat="1" ht="12">
      <c r="A52" s="1"/>
      <c r="B52" s="10"/>
      <c r="C52" s="10"/>
      <c r="D52" s="10" t="s">
        <v>159</v>
      </c>
      <c r="E52" s="10"/>
      <c r="F52" s="10"/>
      <c r="G52" s="20">
        <v>23767</v>
      </c>
      <c r="H52" s="20">
        <v>19320</v>
      </c>
      <c r="I52" s="33">
        <f t="shared" si="3"/>
        <v>23.017598343685307</v>
      </c>
      <c r="J52" s="20">
        <v>20161</v>
      </c>
      <c r="K52" s="20">
        <v>19893</v>
      </c>
      <c r="L52" s="33">
        <f t="shared" si="4"/>
        <v>1.3472075604483962</v>
      </c>
    </row>
    <row r="53" spans="1:12" s="15" customFormat="1" ht="12">
      <c r="A53" s="1"/>
      <c r="B53" s="10"/>
      <c r="C53" s="10"/>
      <c r="D53" s="10" t="s">
        <v>160</v>
      </c>
      <c r="E53" s="10"/>
      <c r="F53" s="10"/>
      <c r="G53" s="20">
        <v>215619</v>
      </c>
      <c r="H53" s="20">
        <v>122127</v>
      </c>
      <c r="I53" s="33">
        <f t="shared" si="3"/>
        <v>76.55309636689677</v>
      </c>
      <c r="J53" s="20">
        <v>33105</v>
      </c>
      <c r="K53" s="20">
        <v>35314</v>
      </c>
      <c r="L53" s="33">
        <f t="shared" si="4"/>
        <v>-6.255309508976609</v>
      </c>
    </row>
    <row r="54" spans="1:12" s="15" customFormat="1" ht="12">
      <c r="A54" s="1"/>
      <c r="B54" s="10"/>
      <c r="C54" s="10"/>
      <c r="D54" s="10" t="s">
        <v>161</v>
      </c>
      <c r="E54" s="10"/>
      <c r="F54" s="10"/>
      <c r="G54" s="20">
        <v>31307</v>
      </c>
      <c r="H54" s="20">
        <v>31542</v>
      </c>
      <c r="I54" s="33">
        <f t="shared" si="3"/>
        <v>-0.7450383615496747</v>
      </c>
      <c r="J54" s="20">
        <v>67739</v>
      </c>
      <c r="K54" s="20">
        <v>62947</v>
      </c>
      <c r="L54" s="33">
        <f t="shared" si="4"/>
        <v>7.612753586350436</v>
      </c>
    </row>
    <row r="55" spans="2:12" ht="12">
      <c r="B55" s="15"/>
      <c r="C55" s="10"/>
      <c r="D55" s="10" t="s">
        <v>162</v>
      </c>
      <c r="E55" s="10"/>
      <c r="F55" s="10"/>
      <c r="G55" s="20">
        <v>12176</v>
      </c>
      <c r="H55" s="20">
        <v>7118</v>
      </c>
      <c r="I55" s="33">
        <f t="shared" si="3"/>
        <v>71.05928631638102</v>
      </c>
      <c r="J55" s="20">
        <v>4637</v>
      </c>
      <c r="K55" s="20">
        <v>2557</v>
      </c>
      <c r="L55" s="33">
        <f t="shared" si="4"/>
        <v>81.34532655455612</v>
      </c>
    </row>
    <row r="56" spans="2:12" ht="12">
      <c r="B56" s="10"/>
      <c r="C56" s="10"/>
      <c r="D56" s="10" t="s">
        <v>163</v>
      </c>
      <c r="E56" s="10"/>
      <c r="F56" s="10"/>
      <c r="G56" s="20">
        <v>393281</v>
      </c>
      <c r="H56" s="20">
        <v>344467</v>
      </c>
      <c r="I56" s="33">
        <f t="shared" si="3"/>
        <v>14.170878487634525</v>
      </c>
      <c r="J56" s="20">
        <v>269442</v>
      </c>
      <c r="K56" s="20">
        <v>283685</v>
      </c>
      <c r="L56" s="33">
        <f t="shared" si="4"/>
        <v>-5.020709589861994</v>
      </c>
    </row>
    <row r="57" spans="2:12" ht="12">
      <c r="B57" s="10"/>
      <c r="C57" s="10"/>
      <c r="D57" s="10" t="s">
        <v>164</v>
      </c>
      <c r="E57" s="10"/>
      <c r="F57" s="10"/>
      <c r="G57" s="20">
        <v>6588</v>
      </c>
      <c r="H57" s="20">
        <v>11712</v>
      </c>
      <c r="I57" s="33">
        <f t="shared" si="3"/>
        <v>-43.75</v>
      </c>
      <c r="J57" s="20">
        <v>16316</v>
      </c>
      <c r="K57" s="20">
        <v>15235</v>
      </c>
      <c r="L57" s="33">
        <f t="shared" si="4"/>
        <v>7.095503774204133</v>
      </c>
    </row>
    <row r="58" spans="2:12" ht="12">
      <c r="B58" s="10"/>
      <c r="C58" s="10"/>
      <c r="D58" s="10" t="s">
        <v>165</v>
      </c>
      <c r="E58" s="10"/>
      <c r="F58" s="10"/>
      <c r="G58" s="20">
        <v>344077</v>
      </c>
      <c r="H58" s="20">
        <v>343396</v>
      </c>
      <c r="I58" s="33">
        <f t="shared" si="3"/>
        <v>0.198313317569216</v>
      </c>
      <c r="J58" s="20">
        <v>417049</v>
      </c>
      <c r="K58" s="20">
        <v>431655</v>
      </c>
      <c r="L58" s="33">
        <f t="shared" si="4"/>
        <v>-3.383720795542729</v>
      </c>
    </row>
    <row r="59" spans="2:12" ht="12">
      <c r="B59" s="10"/>
      <c r="C59" s="10"/>
      <c r="D59" s="10" t="s">
        <v>166</v>
      </c>
      <c r="E59" s="10"/>
      <c r="F59" s="10"/>
      <c r="G59" s="20">
        <v>25265</v>
      </c>
      <c r="H59" s="20">
        <v>26404</v>
      </c>
      <c r="I59" s="33">
        <f t="shared" si="3"/>
        <v>-4.31374034237237</v>
      </c>
      <c r="J59" s="20">
        <v>34006</v>
      </c>
      <c r="K59" s="20">
        <v>39284</v>
      </c>
      <c r="L59" s="33">
        <f t="shared" si="4"/>
        <v>-13.435495367070558</v>
      </c>
    </row>
    <row r="60" spans="2:12" ht="12">
      <c r="B60" s="10"/>
      <c r="C60" s="10"/>
      <c r="D60" s="10" t="s">
        <v>167</v>
      </c>
      <c r="E60" s="10"/>
      <c r="F60" s="10"/>
      <c r="G60" s="20">
        <v>1658752</v>
      </c>
      <c r="H60" s="20">
        <v>1764016</v>
      </c>
      <c r="I60" s="33">
        <f t="shared" si="3"/>
        <v>-5.967292813670625</v>
      </c>
      <c r="J60" s="20">
        <v>828119</v>
      </c>
      <c r="K60" s="20">
        <v>684421</v>
      </c>
      <c r="L60" s="33">
        <f t="shared" si="4"/>
        <v>20.99555682832643</v>
      </c>
    </row>
    <row r="61" spans="2:12" ht="12">
      <c r="B61" s="10"/>
      <c r="C61" s="10"/>
      <c r="D61" s="10" t="s">
        <v>168</v>
      </c>
      <c r="E61" s="10"/>
      <c r="F61" s="10"/>
      <c r="G61" s="20">
        <v>39063</v>
      </c>
      <c r="H61" s="20">
        <v>37628</v>
      </c>
      <c r="I61" s="33">
        <f t="shared" si="3"/>
        <v>3.8136494100138094</v>
      </c>
      <c r="J61" s="20">
        <v>39523</v>
      </c>
      <c r="K61" s="20">
        <v>37919</v>
      </c>
      <c r="L61" s="33">
        <f t="shared" si="4"/>
        <v>4.230069358369164</v>
      </c>
    </row>
    <row r="62" spans="2:12" ht="12">
      <c r="B62" s="10"/>
      <c r="C62" s="10"/>
      <c r="D62" s="10" t="s">
        <v>169</v>
      </c>
      <c r="E62" s="10"/>
      <c r="F62" s="10"/>
      <c r="G62" s="20">
        <v>199551</v>
      </c>
      <c r="H62" s="20">
        <v>249760</v>
      </c>
      <c r="I62" s="33">
        <f t="shared" si="3"/>
        <v>-20.102898782831517</v>
      </c>
      <c r="J62" s="20">
        <v>561286</v>
      </c>
      <c r="K62" s="20">
        <v>539097</v>
      </c>
      <c r="L62" s="33">
        <f t="shared" si="4"/>
        <v>4.115956868615484</v>
      </c>
    </row>
    <row r="63" spans="2:12" ht="12">
      <c r="B63" s="10"/>
      <c r="C63" s="10"/>
      <c r="D63" s="10" t="s">
        <v>170</v>
      </c>
      <c r="E63" s="10"/>
      <c r="F63" s="10"/>
      <c r="G63" s="23"/>
      <c r="H63" s="23"/>
      <c r="I63" s="33"/>
      <c r="J63" s="23"/>
      <c r="K63" s="23"/>
      <c r="L63" s="33"/>
    </row>
    <row r="64" spans="2:12" ht="12">
      <c r="B64" s="10"/>
      <c r="C64" s="10"/>
      <c r="D64" s="10" t="s">
        <v>171</v>
      </c>
      <c r="E64" s="10"/>
      <c r="F64" s="10"/>
      <c r="G64" s="23">
        <v>66623</v>
      </c>
      <c r="H64" s="23">
        <v>51120</v>
      </c>
      <c r="I64" s="33">
        <f t="shared" si="3"/>
        <v>30.326682316118934</v>
      </c>
      <c r="J64" s="23">
        <v>276549</v>
      </c>
      <c r="K64" s="20">
        <v>247125</v>
      </c>
      <c r="L64" s="33">
        <f t="shared" si="4"/>
        <v>11.906525037936277</v>
      </c>
    </row>
    <row r="65" spans="2:12" ht="12">
      <c r="B65" s="10"/>
      <c r="C65" s="10"/>
      <c r="D65" s="10" t="s">
        <v>172</v>
      </c>
      <c r="E65" s="10"/>
      <c r="F65" s="10"/>
      <c r="G65" s="23">
        <v>366586</v>
      </c>
      <c r="H65" s="20">
        <v>332605</v>
      </c>
      <c r="I65" s="33">
        <f t="shared" si="3"/>
        <v>10.21662332195848</v>
      </c>
      <c r="J65" s="23">
        <v>404316</v>
      </c>
      <c r="K65" s="20">
        <v>377945</v>
      </c>
      <c r="L65" s="33">
        <f t="shared" si="4"/>
        <v>6.97747026683777</v>
      </c>
    </row>
    <row r="66" spans="2:12" ht="12">
      <c r="B66" s="15"/>
      <c r="C66" s="10"/>
      <c r="D66" s="10" t="s">
        <v>173</v>
      </c>
      <c r="E66" s="10"/>
      <c r="F66" s="10"/>
      <c r="G66" s="20">
        <v>68592</v>
      </c>
      <c r="H66" s="20">
        <v>71202</v>
      </c>
      <c r="I66" s="33">
        <f t="shared" si="3"/>
        <v>-3.6656273700177024</v>
      </c>
      <c r="J66" s="20">
        <v>178204</v>
      </c>
      <c r="K66" s="20">
        <v>169860</v>
      </c>
      <c r="L66" s="33">
        <f t="shared" si="4"/>
        <v>4.9122807017543835</v>
      </c>
    </row>
    <row r="67" spans="2:12" ht="12">
      <c r="B67" s="10"/>
      <c r="C67" s="10"/>
      <c r="D67" s="10" t="s">
        <v>174</v>
      </c>
      <c r="E67" s="10"/>
      <c r="F67" s="10"/>
      <c r="G67" s="20">
        <v>62486</v>
      </c>
      <c r="H67" s="20">
        <v>77649</v>
      </c>
      <c r="I67" s="33">
        <f t="shared" si="3"/>
        <v>-19.527617870159304</v>
      </c>
      <c r="J67" s="20">
        <v>127433</v>
      </c>
      <c r="K67" s="20">
        <v>105104</v>
      </c>
      <c r="L67" s="33">
        <f t="shared" si="4"/>
        <v>21.2446719439793</v>
      </c>
    </row>
    <row r="68" spans="2:12" ht="12">
      <c r="B68" s="10"/>
      <c r="C68" s="10"/>
      <c r="D68" s="10" t="s">
        <v>175</v>
      </c>
      <c r="E68" s="10"/>
      <c r="F68" s="10"/>
      <c r="G68" s="20">
        <v>102863</v>
      </c>
      <c r="H68" s="20">
        <v>136563</v>
      </c>
      <c r="I68" s="33">
        <f t="shared" si="3"/>
        <v>-24.67725518625103</v>
      </c>
      <c r="J68" s="20">
        <v>488449</v>
      </c>
      <c r="K68" s="20">
        <v>513196</v>
      </c>
      <c r="L68" s="33">
        <f t="shared" si="4"/>
        <v>-4.822134233314372</v>
      </c>
    </row>
    <row r="69" spans="2:12" ht="12">
      <c r="B69" s="10"/>
      <c r="C69" s="10"/>
      <c r="D69" s="10" t="s">
        <v>176</v>
      </c>
      <c r="E69" s="10"/>
      <c r="F69" s="10"/>
      <c r="G69" s="20">
        <v>75065</v>
      </c>
      <c r="H69" s="20">
        <v>72471</v>
      </c>
      <c r="I69" s="33">
        <f t="shared" si="3"/>
        <v>3.5793627795945895</v>
      </c>
      <c r="J69" s="20">
        <v>40918</v>
      </c>
      <c r="K69" s="20">
        <v>57710</v>
      </c>
      <c r="L69" s="33">
        <f t="shared" si="4"/>
        <v>-29.097210188875408</v>
      </c>
    </row>
    <row r="70" spans="2:12" ht="12">
      <c r="B70" s="10"/>
      <c r="C70" s="10"/>
      <c r="D70" s="10" t="s">
        <v>177</v>
      </c>
      <c r="E70" s="10"/>
      <c r="F70" s="10"/>
      <c r="G70" s="20">
        <v>7953</v>
      </c>
      <c r="H70" s="20">
        <v>11712</v>
      </c>
      <c r="I70" s="33">
        <f t="shared" si="3"/>
        <v>-32.0952868852459</v>
      </c>
      <c r="J70" s="20">
        <v>89383</v>
      </c>
      <c r="K70" s="20">
        <v>86419</v>
      </c>
      <c r="L70" s="33">
        <f t="shared" si="4"/>
        <v>3.429801316840056</v>
      </c>
    </row>
    <row r="71" spans="2:12" ht="12">
      <c r="B71" s="10"/>
      <c r="C71" s="10"/>
      <c r="D71" s="10" t="s">
        <v>178</v>
      </c>
      <c r="E71" s="10"/>
      <c r="F71" s="10"/>
      <c r="G71" s="20"/>
      <c r="H71" s="20"/>
      <c r="I71" s="33"/>
      <c r="J71" s="20"/>
      <c r="K71" s="23"/>
      <c r="L71" s="33"/>
    </row>
    <row r="72" spans="2:12" ht="12">
      <c r="B72" s="10"/>
      <c r="C72" s="10"/>
      <c r="D72" s="10" t="s">
        <v>179</v>
      </c>
      <c r="E72" s="10"/>
      <c r="F72" s="10"/>
      <c r="G72" s="20">
        <v>69828</v>
      </c>
      <c r="H72" s="20">
        <v>89678</v>
      </c>
      <c r="I72" s="33">
        <f t="shared" si="3"/>
        <v>-22.134748767813733</v>
      </c>
      <c r="J72" s="20">
        <v>159149</v>
      </c>
      <c r="K72" s="23">
        <v>210997</v>
      </c>
      <c r="L72" s="33">
        <f t="shared" si="4"/>
        <v>-24.572861225515055</v>
      </c>
    </row>
    <row r="73" spans="2:12" ht="12">
      <c r="B73" s="10"/>
      <c r="C73" s="10"/>
      <c r="D73" s="10" t="s">
        <v>180</v>
      </c>
      <c r="E73" s="10"/>
      <c r="F73" s="10"/>
      <c r="G73" s="23">
        <v>56137</v>
      </c>
      <c r="H73" s="23">
        <v>55791</v>
      </c>
      <c r="I73" s="33">
        <f t="shared" si="3"/>
        <v>0.6201717122833514</v>
      </c>
      <c r="J73" s="23">
        <v>107541</v>
      </c>
      <c r="K73" s="20">
        <v>96053</v>
      </c>
      <c r="L73" s="33">
        <f t="shared" si="4"/>
        <v>11.960063714824102</v>
      </c>
    </row>
    <row r="74" spans="2:12" ht="12">
      <c r="B74" s="10"/>
      <c r="C74" s="10"/>
      <c r="D74" s="10" t="s">
        <v>181</v>
      </c>
      <c r="E74" s="10"/>
      <c r="F74" s="10"/>
      <c r="G74" s="20">
        <v>112</v>
      </c>
      <c r="H74" s="20">
        <v>172</v>
      </c>
      <c r="I74" s="33">
        <f t="shared" si="3"/>
        <v>-34.883720930232556</v>
      </c>
      <c r="J74" s="20">
        <v>4681</v>
      </c>
      <c r="K74" s="20">
        <v>5792</v>
      </c>
      <c r="L74" s="33">
        <f t="shared" si="4"/>
        <v>-19.18162983425414</v>
      </c>
    </row>
    <row r="75" spans="2:12" ht="12">
      <c r="B75" s="10"/>
      <c r="C75" s="10"/>
      <c r="D75" s="10"/>
      <c r="E75" s="10"/>
      <c r="F75" s="10"/>
      <c r="G75" s="41"/>
      <c r="H75" s="41"/>
      <c r="I75" s="21"/>
      <c r="J75" s="41"/>
      <c r="K75" s="41"/>
      <c r="L75" s="21"/>
    </row>
    <row r="76" s="29" customFormat="1" ht="12.75"/>
    <row r="77" s="29" customFormat="1" ht="12.75">
      <c r="L77" s="29">
        <v>3</v>
      </c>
    </row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6.5" customHeight="1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6.5" customHeight="1"/>
    <row r="124" s="29" customFormat="1" ht="16.5" customHeight="1"/>
    <row r="125" s="29" customFormat="1" ht="12.75"/>
    <row r="126" s="29" customFormat="1" ht="12.75"/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6.5" customHeight="1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  <row r="305" s="29" customFormat="1" ht="12.75"/>
    <row r="306" s="29" customFormat="1" ht="12.75"/>
    <row r="307" s="29" customFormat="1" ht="12.75"/>
    <row r="308" s="29" customFormat="1" ht="12.75"/>
    <row r="309" s="29" customFormat="1" ht="12.75"/>
    <row r="310" s="29" customFormat="1" ht="12.75"/>
    <row r="311" s="29" customFormat="1" ht="12.75"/>
    <row r="312" s="29" customFormat="1" ht="12.75"/>
    <row r="313" s="29" customFormat="1" ht="12.75"/>
    <row r="314" s="29" customFormat="1" ht="12.75"/>
    <row r="315" s="29" customFormat="1" ht="12.75"/>
    <row r="316" s="29" customFormat="1" ht="12.75"/>
    <row r="317" s="29" customFormat="1" ht="12.75"/>
    <row r="318" s="29" customFormat="1" ht="12.75"/>
    <row r="319" s="29" customFormat="1" ht="12.75"/>
    <row r="320" spans="1:12" ht="12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</row>
    <row r="321" spans="1:12" ht="12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</row>
    <row r="322" spans="1:12" ht="12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</row>
    <row r="323" spans="1:12" ht="12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</row>
    <row r="324" spans="1:12" ht="12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</row>
    <row r="325" spans="1:12" ht="12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</row>
    <row r="326" spans="1:12" ht="12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</row>
    <row r="327" spans="1:12" ht="12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</row>
    <row r="328" spans="1:12" ht="12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</row>
    <row r="329" spans="1:12" ht="12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</row>
    <row r="330" spans="1:12" ht="12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</row>
    <row r="331" spans="1:12" ht="12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</row>
    <row r="332" spans="1:12" ht="12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</row>
    <row r="333" spans="1:12" ht="12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</row>
    <row r="334" spans="1:12" ht="12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</row>
    <row r="335" spans="1:12" ht="12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</row>
    <row r="336" spans="1:12" ht="12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</row>
    <row r="337" spans="1:12" ht="12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</row>
    <row r="338" spans="1:12" ht="12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</row>
    <row r="339" spans="1:12" ht="12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</row>
    <row r="340" spans="1:12" ht="12.7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</row>
    <row r="341" spans="1:12" ht="12.7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</row>
    <row r="342" spans="1:12" ht="12.7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</row>
    <row r="343" spans="1:12" ht="12.7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</row>
    <row r="344" spans="1:12" ht="12.7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</row>
    <row r="345" spans="1:12" ht="12.7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</row>
    <row r="346" spans="1:12" ht="12.7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</row>
    <row r="347" spans="1:12" ht="12.7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</row>
    <row r="348" spans="1:12" ht="12.7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</row>
    <row r="349" spans="1:12" ht="12.7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</row>
    <row r="350" spans="1:12" ht="12.7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</row>
    <row r="351" spans="1:12" ht="12.7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</row>
    <row r="352" spans="1:12" ht="12.7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</row>
    <row r="353" spans="1:12" ht="12.7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</row>
    <row r="354" spans="1:12" ht="12.7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</row>
    <row r="355" spans="1:12" ht="12.7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</row>
    <row r="356" spans="1:12" ht="12.7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</row>
    <row r="357" spans="1:12" ht="12.7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</row>
    <row r="358" spans="1:12" ht="12.7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</row>
    <row r="359" spans="1:12" ht="12.7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</row>
    <row r="360" spans="1:12" ht="12.7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</row>
    <row r="361" spans="1:12" ht="12.7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</row>
    <row r="362" spans="1:12" ht="12.7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</row>
    <row r="363" spans="1:12" ht="12.7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</row>
    <row r="364" spans="1:12" ht="12.7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</row>
    <row r="365" spans="1:12" ht="12.7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</row>
    <row r="366" spans="1:12" ht="12.7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</row>
    <row r="367" spans="1:12" ht="12.7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</row>
    <row r="368" spans="1:12" ht="12.7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</row>
    <row r="369" spans="1:12" ht="12.7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</row>
    <row r="370" spans="1:12" ht="12.7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</row>
    <row r="371" spans="1:12" ht="12.7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</row>
    <row r="372" spans="1:12" ht="12.7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</row>
    <row r="373" spans="1:12" ht="12.7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</row>
    <row r="374" spans="1:12" ht="12.7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</row>
    <row r="375" spans="1:12" ht="12.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</row>
    <row r="376" spans="1:12" ht="12.7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</row>
    <row r="377" spans="1:12" ht="12.7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</row>
    <row r="378" spans="1:12" ht="12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</row>
    <row r="379" spans="1:12" ht="12.7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</row>
    <row r="380" spans="1:12" ht="12.7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</row>
    <row r="381" spans="1:12" ht="12.7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</row>
    <row r="382" spans="1:12" ht="12.7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</row>
    <row r="383" spans="1:12" ht="12.7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</row>
    <row r="384" spans="1:12" ht="12.7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</row>
    <row r="385" spans="1:12" ht="12.7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</row>
    <row r="386" spans="1:12" ht="12.7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</row>
    <row r="387" spans="1:12" ht="12.7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</row>
    <row r="388" spans="1:12" ht="12.7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</row>
    <row r="389" spans="1:12" ht="12.7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1:12" ht="12.7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</row>
    <row r="391" spans="1:12" ht="12.7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1:12" ht="12.7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</row>
    <row r="393" spans="1:12" ht="12.7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</row>
    <row r="394" spans="1:12" ht="12.7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</row>
    <row r="395" spans="1:12" ht="12.7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</row>
    <row r="396" spans="1:12" ht="12.7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</row>
    <row r="397" spans="1:12" ht="12.7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</row>
    <row r="398" spans="1:12" ht="12.7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</row>
    <row r="399" spans="1:12" ht="12.7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</row>
    <row r="400" spans="1:12" ht="12.7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</row>
    <row r="401" spans="1:12" ht="12.7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</row>
    <row r="402" spans="1:12" ht="12.7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</row>
    <row r="403" spans="1:12" ht="12.7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</row>
    <row r="404" spans="1:12" ht="12.7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</row>
    <row r="405" spans="1:12" ht="12.7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</row>
    <row r="406" spans="1:12" ht="12.7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</row>
    <row r="407" spans="1:12" ht="12.7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</row>
    <row r="408" spans="1:12" ht="12.7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</row>
    <row r="409" spans="1:12" ht="12.7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</row>
    <row r="410" spans="1:12" ht="12.7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</row>
    <row r="411" spans="1:12" ht="12.7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</row>
    <row r="412" spans="1:12" ht="12.7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</row>
    <row r="413" spans="1:12" ht="1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</row>
    <row r="414" spans="1:12" ht="1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</row>
    <row r="415" spans="1:12" ht="1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</row>
    <row r="416" spans="1:12" ht="1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</row>
    <row r="417" spans="1:12" ht="1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</row>
    <row r="418" spans="1:12" ht="1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</row>
    <row r="419" spans="1:12" ht="1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</row>
    <row r="420" spans="1:12" ht="1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</row>
    <row r="421" spans="1:12" ht="1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</row>
    <row r="422" spans="1:12" ht="1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</row>
    <row r="423" spans="1:12" ht="1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</row>
    <row r="424" spans="1:12" ht="1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</row>
    <row r="425" spans="1:12" ht="1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</row>
    <row r="426" spans="1:12" ht="1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</row>
    <row r="427" spans="1:12" ht="1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</row>
    <row r="428" spans="1:12" ht="1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</row>
  </sheetData>
  <mergeCells count="8">
    <mergeCell ref="G5:H5"/>
    <mergeCell ref="J5:K5"/>
    <mergeCell ref="G2:I2"/>
    <mergeCell ref="J2:L2"/>
    <mergeCell ref="H3:H4"/>
    <mergeCell ref="J3:J4"/>
    <mergeCell ref="K3:K4"/>
    <mergeCell ref="G3:G4"/>
  </mergeCells>
  <printOptions/>
  <pageMargins left="0.47" right="0.1968503937007874" top="0.17" bottom="0.18" header="0.17" footer="0.18"/>
  <pageSetup orientation="portrait" paperSize="9" scale="85" r:id="rId2"/>
  <rowBreaks count="1" manualBreakCount="1">
    <brk id="7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95"/>
  <sheetViews>
    <sheetView zoomScale="115" zoomScaleNormal="115" workbookViewId="0" topLeftCell="A1">
      <selection activeCell="M1" sqref="M1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21.7109375" style="1" customWidth="1"/>
    <col min="7" max="7" width="8.7109375" style="1" bestFit="1" customWidth="1"/>
    <col min="8" max="8" width="8.7109375" style="1" customWidth="1"/>
    <col min="9" max="9" width="12.8515625" style="1" customWidth="1"/>
    <col min="10" max="10" width="8.7109375" style="1" customWidth="1"/>
    <col min="11" max="11" width="8.8515625" style="1" customWidth="1"/>
    <col min="12" max="12" width="13.00390625" style="1" customWidth="1"/>
    <col min="13" max="16384" width="11.421875" style="1" customWidth="1"/>
  </cols>
  <sheetData>
    <row r="2" spans="1:12" ht="14.25">
      <c r="A2" s="4"/>
      <c r="B2" s="4"/>
      <c r="C2" s="5"/>
      <c r="D2" s="5"/>
      <c r="E2" s="5"/>
      <c r="F2" s="5"/>
      <c r="G2" s="107" t="s">
        <v>214</v>
      </c>
      <c r="H2" s="108"/>
      <c r="I2" s="109"/>
      <c r="J2" s="107" t="s">
        <v>215</v>
      </c>
      <c r="K2" s="108"/>
      <c r="L2" s="108"/>
    </row>
    <row r="3" spans="1:12" ht="12" customHeight="1">
      <c r="A3" s="6"/>
      <c r="B3" s="6"/>
      <c r="C3" s="6"/>
      <c r="D3" s="6"/>
      <c r="E3" s="6"/>
      <c r="F3" s="7"/>
      <c r="G3" s="113">
        <v>2008</v>
      </c>
      <c r="H3" s="111">
        <v>2007</v>
      </c>
      <c r="I3" s="8" t="s">
        <v>0</v>
      </c>
      <c r="J3" s="111">
        <v>2008</v>
      </c>
      <c r="K3" s="111">
        <v>2007</v>
      </c>
      <c r="L3" s="8" t="s">
        <v>0</v>
      </c>
    </row>
    <row r="4" spans="1:12" ht="12" customHeight="1">
      <c r="A4" s="6"/>
      <c r="B4" s="6"/>
      <c r="C4" s="6"/>
      <c r="D4" s="6"/>
      <c r="E4" s="6"/>
      <c r="F4" s="7"/>
      <c r="G4" s="114"/>
      <c r="H4" s="112"/>
      <c r="I4" s="9" t="s">
        <v>267</v>
      </c>
      <c r="J4" s="112"/>
      <c r="K4" s="112"/>
      <c r="L4" s="9" t="s">
        <v>267</v>
      </c>
    </row>
    <row r="5" spans="1:12" ht="12">
      <c r="A5" s="11"/>
      <c r="B5" s="11"/>
      <c r="C5" s="11"/>
      <c r="D5" s="12"/>
      <c r="E5" s="11"/>
      <c r="F5" s="13"/>
      <c r="G5" s="104" t="s">
        <v>1</v>
      </c>
      <c r="H5" s="105"/>
      <c r="I5" s="14" t="s">
        <v>2</v>
      </c>
      <c r="J5" s="106" t="s">
        <v>3</v>
      </c>
      <c r="K5" s="105"/>
      <c r="L5" s="14" t="s">
        <v>2</v>
      </c>
    </row>
    <row r="6" spans="1:12" s="19" customFormat="1" ht="9.75" customHeight="1">
      <c r="A6" s="16"/>
      <c r="B6" s="16"/>
      <c r="C6" s="16"/>
      <c r="D6" s="16"/>
      <c r="E6" s="16"/>
      <c r="F6" s="16"/>
      <c r="G6" s="17"/>
      <c r="H6" s="17"/>
      <c r="I6" s="17"/>
      <c r="J6" s="17"/>
      <c r="K6" s="17"/>
      <c r="L6" s="18"/>
    </row>
    <row r="7" spans="1:13" s="15" customFormat="1" ht="12.75" customHeight="1">
      <c r="A7" s="3"/>
      <c r="B7" s="26" t="s">
        <v>229</v>
      </c>
      <c r="C7" s="10"/>
      <c r="D7" s="10"/>
      <c r="E7" s="10"/>
      <c r="F7" s="10"/>
      <c r="G7" s="20"/>
      <c r="H7" s="20"/>
      <c r="I7" s="21"/>
      <c r="J7" s="20"/>
      <c r="K7" s="20"/>
      <c r="L7" s="21"/>
      <c r="M7" s="1"/>
    </row>
    <row r="8" spans="1:12" s="15" customFormat="1" ht="12">
      <c r="A8" s="1"/>
      <c r="B8" s="10"/>
      <c r="C8" s="10"/>
      <c r="D8" s="10" t="s">
        <v>219</v>
      </c>
      <c r="E8" s="10"/>
      <c r="F8" s="10"/>
      <c r="G8" s="20"/>
      <c r="H8" s="20"/>
      <c r="I8" s="21"/>
      <c r="J8" s="20"/>
      <c r="K8" s="20"/>
      <c r="L8" s="21"/>
    </row>
    <row r="9" spans="1:12" s="15" customFormat="1" ht="12">
      <c r="A9" s="1"/>
      <c r="B9" s="10"/>
      <c r="C9" s="10"/>
      <c r="D9" s="10" t="s">
        <v>220</v>
      </c>
      <c r="E9" s="10"/>
      <c r="F9" s="10"/>
      <c r="G9" s="20">
        <v>6586</v>
      </c>
      <c r="H9" s="20">
        <v>9527</v>
      </c>
      <c r="I9" s="33">
        <f>SUM(G9/H9)*100-100</f>
        <v>-30.870158496903528</v>
      </c>
      <c r="J9" s="20">
        <v>21691</v>
      </c>
      <c r="K9" s="20">
        <v>20737</v>
      </c>
      <c r="L9" s="33">
        <f>SUM(J9/K9)*100-100</f>
        <v>4.6004725852341295</v>
      </c>
    </row>
    <row r="10" spans="1:12" s="15" customFormat="1" ht="12">
      <c r="A10" s="1"/>
      <c r="B10" s="10"/>
      <c r="C10" s="10"/>
      <c r="D10" s="10" t="s">
        <v>182</v>
      </c>
      <c r="E10" s="10"/>
      <c r="F10" s="10"/>
      <c r="G10" s="20">
        <v>60986</v>
      </c>
      <c r="H10" s="20">
        <v>47547</v>
      </c>
      <c r="I10" s="33">
        <f aca="true" t="shared" si="0" ref="I10:I21">SUM(G10/H10)*100-100</f>
        <v>28.264664437293618</v>
      </c>
      <c r="J10" s="20">
        <v>133628</v>
      </c>
      <c r="K10" s="20">
        <v>126300</v>
      </c>
      <c r="L10" s="33">
        <f aca="true" t="shared" si="1" ref="L10:L21">SUM(J10/K10)*100-100</f>
        <v>5.802058590657168</v>
      </c>
    </row>
    <row r="11" spans="1:12" s="15" customFormat="1" ht="12">
      <c r="A11" s="1"/>
      <c r="C11" s="10"/>
      <c r="D11" s="10" t="s">
        <v>183</v>
      </c>
      <c r="E11" s="10"/>
      <c r="F11" s="10"/>
      <c r="G11" s="20">
        <v>856205</v>
      </c>
      <c r="H11" s="20">
        <v>906973</v>
      </c>
      <c r="I11" s="33">
        <f t="shared" si="0"/>
        <v>-5.597520543610443</v>
      </c>
      <c r="J11" s="20">
        <v>73970</v>
      </c>
      <c r="K11" s="20">
        <v>58276</v>
      </c>
      <c r="L11" s="33">
        <f t="shared" si="1"/>
        <v>26.930468803624137</v>
      </c>
    </row>
    <row r="12" spans="1:12" s="15" customFormat="1" ht="12">
      <c r="A12" s="1"/>
      <c r="B12" s="10"/>
      <c r="C12" s="10"/>
      <c r="D12" s="10" t="s">
        <v>184</v>
      </c>
      <c r="E12" s="10"/>
      <c r="F12" s="10"/>
      <c r="G12" s="20">
        <v>50111</v>
      </c>
      <c r="H12" s="20">
        <v>27512</v>
      </c>
      <c r="I12" s="33">
        <f t="shared" si="0"/>
        <v>82.14233788892119</v>
      </c>
      <c r="J12" s="20">
        <v>65043</v>
      </c>
      <c r="K12" s="20">
        <v>75400</v>
      </c>
      <c r="L12" s="33">
        <f t="shared" si="1"/>
        <v>-13.736074270557026</v>
      </c>
    </row>
    <row r="13" spans="1:12" s="15" customFormat="1" ht="12">
      <c r="A13" s="1"/>
      <c r="B13" s="10"/>
      <c r="C13" s="10"/>
      <c r="D13" s="10" t="s">
        <v>185</v>
      </c>
      <c r="E13" s="10"/>
      <c r="F13" s="10"/>
      <c r="G13" s="20">
        <v>271575</v>
      </c>
      <c r="H13" s="20">
        <v>273520</v>
      </c>
      <c r="I13" s="33">
        <f t="shared" si="0"/>
        <v>-0.711099736765135</v>
      </c>
      <c r="J13" s="20">
        <v>740076</v>
      </c>
      <c r="K13" s="20">
        <v>743098</v>
      </c>
      <c r="L13" s="33">
        <f t="shared" si="1"/>
        <v>-0.406675835488727</v>
      </c>
    </row>
    <row r="14" spans="1:12" s="15" customFormat="1" ht="12">
      <c r="A14" s="1"/>
      <c r="B14" s="10"/>
      <c r="C14" s="10"/>
      <c r="D14" s="10" t="s">
        <v>186</v>
      </c>
      <c r="E14" s="10"/>
      <c r="F14" s="10"/>
      <c r="G14" s="20">
        <v>21904</v>
      </c>
      <c r="H14" s="20">
        <v>17775</v>
      </c>
      <c r="I14" s="33">
        <f t="shared" si="0"/>
        <v>23.229254571026715</v>
      </c>
      <c r="J14" s="20">
        <v>11770</v>
      </c>
      <c r="K14" s="20">
        <v>15496</v>
      </c>
      <c r="L14" s="33">
        <f t="shared" si="1"/>
        <v>-24.044914816726887</v>
      </c>
    </row>
    <row r="15" spans="1:12" s="15" customFormat="1" ht="12">
      <c r="A15" s="1"/>
      <c r="B15" s="10"/>
      <c r="C15" s="10"/>
      <c r="D15" s="10" t="s">
        <v>187</v>
      </c>
      <c r="E15" s="10"/>
      <c r="F15" s="10"/>
      <c r="G15" s="20">
        <v>865197</v>
      </c>
      <c r="H15" s="20">
        <v>874609</v>
      </c>
      <c r="I15" s="33">
        <f t="shared" si="0"/>
        <v>-1.076138022819336</v>
      </c>
      <c r="J15" s="20">
        <v>781706</v>
      </c>
      <c r="K15" s="20">
        <v>573584</v>
      </c>
      <c r="L15" s="33">
        <f t="shared" si="1"/>
        <v>36.28448492287092</v>
      </c>
    </row>
    <row r="16" spans="1:12" s="15" customFormat="1" ht="12">
      <c r="A16" s="1"/>
      <c r="B16" s="10"/>
      <c r="C16" s="10"/>
      <c r="D16" s="10" t="s">
        <v>188</v>
      </c>
      <c r="E16" s="10"/>
      <c r="F16" s="10"/>
      <c r="G16" s="20">
        <v>35811</v>
      </c>
      <c r="H16" s="20">
        <v>37084</v>
      </c>
      <c r="I16" s="33">
        <f t="shared" si="0"/>
        <v>-3.432747276453455</v>
      </c>
      <c r="J16" s="20">
        <v>19686</v>
      </c>
      <c r="K16" s="20">
        <v>19666</v>
      </c>
      <c r="L16" s="33">
        <f t="shared" si="1"/>
        <v>0.10169836265636434</v>
      </c>
    </row>
    <row r="17" spans="1:12" s="15" customFormat="1" ht="12">
      <c r="A17" s="1"/>
      <c r="B17" s="10"/>
      <c r="C17" s="10"/>
      <c r="D17" s="10" t="s">
        <v>189</v>
      </c>
      <c r="E17" s="10"/>
      <c r="F17" s="10"/>
      <c r="G17" s="20">
        <v>540674</v>
      </c>
      <c r="H17" s="20">
        <v>1013920</v>
      </c>
      <c r="I17" s="33">
        <f t="shared" si="0"/>
        <v>-46.67488559255168</v>
      </c>
      <c r="J17" s="20">
        <v>500529</v>
      </c>
      <c r="K17" s="20">
        <v>1042927</v>
      </c>
      <c r="L17" s="33">
        <f t="shared" si="1"/>
        <v>-52.007283347731914</v>
      </c>
    </row>
    <row r="18" spans="1:12" s="15" customFormat="1" ht="12">
      <c r="A18" s="1"/>
      <c r="B18" s="10"/>
      <c r="C18" s="10"/>
      <c r="D18" s="10" t="s">
        <v>190</v>
      </c>
      <c r="E18" s="10"/>
      <c r="F18" s="10"/>
      <c r="G18" s="20">
        <v>222325</v>
      </c>
      <c r="H18" s="20">
        <v>275819</v>
      </c>
      <c r="I18" s="33">
        <f t="shared" si="0"/>
        <v>-19.394602982390623</v>
      </c>
      <c r="J18" s="20">
        <v>92328</v>
      </c>
      <c r="K18" s="20">
        <v>138731</v>
      </c>
      <c r="L18" s="33">
        <f t="shared" si="1"/>
        <v>-33.44818389545236</v>
      </c>
    </row>
    <row r="19" spans="1:12" s="15" customFormat="1" ht="12.75">
      <c r="A19" s="29"/>
      <c r="B19" s="29"/>
      <c r="C19" s="29"/>
      <c r="D19" s="10" t="s">
        <v>191</v>
      </c>
      <c r="E19" s="10"/>
      <c r="F19" s="10"/>
      <c r="G19" s="20">
        <v>141185</v>
      </c>
      <c r="H19" s="20">
        <v>135564</v>
      </c>
      <c r="I19" s="33">
        <f t="shared" si="0"/>
        <v>4.14638104511522</v>
      </c>
      <c r="J19" s="20">
        <v>152874</v>
      </c>
      <c r="K19" s="20">
        <v>174034</v>
      </c>
      <c r="L19" s="33">
        <f t="shared" si="1"/>
        <v>-12.15854373283382</v>
      </c>
    </row>
    <row r="20" spans="1:12" s="15" customFormat="1" ht="12.75">
      <c r="A20" s="1"/>
      <c r="B20" s="29"/>
      <c r="C20" s="29"/>
      <c r="D20" s="10" t="s">
        <v>192</v>
      </c>
      <c r="E20" s="10"/>
      <c r="F20" s="10"/>
      <c r="G20" s="20">
        <v>99005</v>
      </c>
      <c r="H20" s="20">
        <v>95005</v>
      </c>
      <c r="I20" s="33">
        <f t="shared" si="0"/>
        <v>4.210304720804174</v>
      </c>
      <c r="J20" s="20">
        <v>194851</v>
      </c>
      <c r="K20" s="20">
        <v>193169</v>
      </c>
      <c r="L20" s="33">
        <f t="shared" si="1"/>
        <v>0.8707401291097483</v>
      </c>
    </row>
    <row r="21" spans="1:12" s="15" customFormat="1" ht="12.75">
      <c r="A21" s="29"/>
      <c r="B21" s="29"/>
      <c r="C21" s="29"/>
      <c r="D21" s="10" t="s">
        <v>193</v>
      </c>
      <c r="E21" s="10"/>
      <c r="F21" s="10"/>
      <c r="G21" s="20">
        <v>366243</v>
      </c>
      <c r="H21" s="20">
        <v>418459</v>
      </c>
      <c r="I21" s="33">
        <f t="shared" si="0"/>
        <v>-12.478163930038548</v>
      </c>
      <c r="J21" s="20">
        <v>983422</v>
      </c>
      <c r="K21" s="20">
        <v>944529</v>
      </c>
      <c r="L21" s="33">
        <f t="shared" si="1"/>
        <v>4.117713696456121</v>
      </c>
    </row>
    <row r="22" spans="1:12" s="15" customFormat="1" ht="12.75">
      <c r="A22" s="29"/>
      <c r="B22" s="29"/>
      <c r="C22" s="29"/>
      <c r="D22" s="10" t="s">
        <v>194</v>
      </c>
      <c r="E22" s="10"/>
      <c r="F22" s="10"/>
      <c r="G22" s="20">
        <v>142372</v>
      </c>
      <c r="H22" s="20">
        <v>174635</v>
      </c>
      <c r="I22" s="33">
        <f>SUM(G22/H22)*100-100</f>
        <v>-18.474532596558532</v>
      </c>
      <c r="J22" s="20">
        <v>411946</v>
      </c>
      <c r="K22" s="20">
        <v>422877</v>
      </c>
      <c r="L22" s="33">
        <f>SUM(J22/K22)*100-100</f>
        <v>-2.5849123976948363</v>
      </c>
    </row>
    <row r="23" spans="2:12" ht="12">
      <c r="B23" s="10"/>
      <c r="C23" s="10"/>
      <c r="D23" s="10" t="s">
        <v>195</v>
      </c>
      <c r="E23" s="10"/>
      <c r="F23" s="10"/>
      <c r="G23" s="20">
        <v>33159</v>
      </c>
      <c r="H23" s="20">
        <v>28401</v>
      </c>
      <c r="I23" s="33">
        <f aca="true" t="shared" si="2" ref="I23:I37">SUM(G23/H23)*100-100</f>
        <v>16.752931234815676</v>
      </c>
      <c r="J23" s="20">
        <v>64620</v>
      </c>
      <c r="K23" s="20">
        <v>76586</v>
      </c>
      <c r="L23" s="33">
        <f aca="true" t="shared" si="3" ref="L23:L36">SUM(J23/K23)*100-100</f>
        <v>-15.624265531559288</v>
      </c>
    </row>
    <row r="24" spans="2:12" ht="12">
      <c r="B24" s="10"/>
      <c r="C24" s="10"/>
      <c r="D24" s="10" t="s">
        <v>196</v>
      </c>
      <c r="E24" s="10"/>
      <c r="F24" s="10"/>
      <c r="G24" s="20">
        <v>75419</v>
      </c>
      <c r="H24" s="20">
        <v>74764</v>
      </c>
      <c r="I24" s="33">
        <f t="shared" si="2"/>
        <v>0.8760900968380412</v>
      </c>
      <c r="J24" s="20">
        <v>2530</v>
      </c>
      <c r="K24" s="20">
        <v>1148</v>
      </c>
      <c r="L24" s="33">
        <f t="shared" si="3"/>
        <v>120.38327526132403</v>
      </c>
    </row>
    <row r="25" spans="2:12" ht="12">
      <c r="B25" s="10"/>
      <c r="C25" s="10"/>
      <c r="D25" s="10" t="s">
        <v>197</v>
      </c>
      <c r="E25" s="10"/>
      <c r="F25" s="10"/>
      <c r="G25" s="20">
        <v>188168</v>
      </c>
      <c r="H25" s="20">
        <v>187841</v>
      </c>
      <c r="I25" s="33">
        <f t="shared" si="2"/>
        <v>0.1740834003226155</v>
      </c>
      <c r="J25" s="20">
        <v>33594</v>
      </c>
      <c r="K25" s="20">
        <v>42334</v>
      </c>
      <c r="L25" s="33">
        <f t="shared" si="3"/>
        <v>-20.645344167808375</v>
      </c>
    </row>
    <row r="26" spans="2:12" ht="12">
      <c r="B26" s="10"/>
      <c r="C26" s="10"/>
      <c r="D26" s="10" t="s">
        <v>198</v>
      </c>
      <c r="E26" s="10"/>
      <c r="F26" s="10"/>
      <c r="G26" s="20">
        <v>78517</v>
      </c>
      <c r="H26" s="20">
        <v>79142</v>
      </c>
      <c r="I26" s="33">
        <f t="shared" si="2"/>
        <v>-0.7897197442571553</v>
      </c>
      <c r="J26" s="20">
        <v>4642</v>
      </c>
      <c r="K26" s="20">
        <v>4764</v>
      </c>
      <c r="L26" s="33">
        <f t="shared" si="3"/>
        <v>-2.560873215785051</v>
      </c>
    </row>
    <row r="27" spans="2:12" ht="12">
      <c r="B27" s="10"/>
      <c r="C27" s="10"/>
      <c r="D27" s="10" t="s">
        <v>199</v>
      </c>
      <c r="E27" s="10"/>
      <c r="F27" s="10"/>
      <c r="G27" s="20">
        <v>80330</v>
      </c>
      <c r="H27" s="20">
        <v>127503</v>
      </c>
      <c r="I27" s="33">
        <f t="shared" si="2"/>
        <v>-36.99756084170569</v>
      </c>
      <c r="J27" s="20">
        <v>6736</v>
      </c>
      <c r="K27" s="20">
        <v>5060</v>
      </c>
      <c r="L27" s="33">
        <f t="shared" si="3"/>
        <v>33.12252964426878</v>
      </c>
    </row>
    <row r="28" spans="2:12" ht="12">
      <c r="B28" s="10"/>
      <c r="C28" s="10"/>
      <c r="D28" s="10" t="s">
        <v>200</v>
      </c>
      <c r="E28" s="10"/>
      <c r="F28" s="10"/>
      <c r="G28" s="20">
        <v>8214</v>
      </c>
      <c r="H28" s="20">
        <v>8787</v>
      </c>
      <c r="I28" s="33">
        <f t="shared" si="2"/>
        <v>-6.520996927278929</v>
      </c>
      <c r="J28" s="20">
        <v>3974</v>
      </c>
      <c r="K28" s="20">
        <v>5099</v>
      </c>
      <c r="L28" s="33">
        <f t="shared" si="3"/>
        <v>-22.06314963718377</v>
      </c>
    </row>
    <row r="29" spans="2:12" ht="12">
      <c r="B29" s="10"/>
      <c r="C29" s="10"/>
      <c r="D29" s="10" t="s">
        <v>201</v>
      </c>
      <c r="E29" s="10"/>
      <c r="F29" s="10"/>
      <c r="G29" s="20">
        <v>13671</v>
      </c>
      <c r="H29" s="20">
        <v>17082</v>
      </c>
      <c r="I29" s="33">
        <f t="shared" si="2"/>
        <v>-19.96838777660696</v>
      </c>
      <c r="J29" s="20">
        <v>113291</v>
      </c>
      <c r="K29" s="20">
        <v>122097</v>
      </c>
      <c r="L29" s="33">
        <f t="shared" si="3"/>
        <v>-7.212298418470567</v>
      </c>
    </row>
    <row r="30" spans="2:12" ht="12">
      <c r="B30" s="10"/>
      <c r="C30" s="10"/>
      <c r="D30" s="10" t="s">
        <v>202</v>
      </c>
      <c r="E30" s="10"/>
      <c r="F30" s="10"/>
      <c r="G30" s="20">
        <v>163263</v>
      </c>
      <c r="H30" s="20">
        <v>232115</v>
      </c>
      <c r="I30" s="33">
        <f t="shared" si="2"/>
        <v>-29.662882622837813</v>
      </c>
      <c r="J30" s="20">
        <v>609961</v>
      </c>
      <c r="K30" s="20">
        <v>195658</v>
      </c>
      <c r="L30" s="33">
        <f t="shared" si="3"/>
        <v>211.74856126506455</v>
      </c>
    </row>
    <row r="31" spans="2:12" ht="12">
      <c r="B31" s="15"/>
      <c r="C31" s="10"/>
      <c r="D31" s="10" t="s">
        <v>203</v>
      </c>
      <c r="E31" s="10"/>
      <c r="F31" s="10"/>
      <c r="G31" s="20">
        <v>14188</v>
      </c>
      <c r="H31" s="20">
        <v>7758</v>
      </c>
      <c r="I31" s="33">
        <f t="shared" si="2"/>
        <v>82.882186130446</v>
      </c>
      <c r="J31" s="20">
        <v>6776</v>
      </c>
      <c r="K31" s="20">
        <v>20719</v>
      </c>
      <c r="L31" s="33">
        <f t="shared" si="3"/>
        <v>-67.29571890535257</v>
      </c>
    </row>
    <row r="32" spans="2:12" ht="12">
      <c r="B32" s="10"/>
      <c r="C32" s="10"/>
      <c r="D32" s="10" t="s">
        <v>204</v>
      </c>
      <c r="E32" s="10"/>
      <c r="F32" s="10"/>
      <c r="G32" s="20">
        <v>222230</v>
      </c>
      <c r="H32" s="20">
        <v>199972</v>
      </c>
      <c r="I32" s="33">
        <f t="shared" si="2"/>
        <v>11.130558278158944</v>
      </c>
      <c r="J32" s="20">
        <v>426646</v>
      </c>
      <c r="K32" s="20">
        <v>377768</v>
      </c>
      <c r="L32" s="33">
        <f t="shared" si="3"/>
        <v>12.938628999809396</v>
      </c>
    </row>
    <row r="33" spans="2:12" ht="12">
      <c r="B33" s="10"/>
      <c r="C33" s="10"/>
      <c r="D33" s="10" t="s">
        <v>205</v>
      </c>
      <c r="E33" s="10"/>
      <c r="F33" s="10"/>
      <c r="G33" s="20">
        <v>129813</v>
      </c>
      <c r="H33" s="20">
        <v>436867</v>
      </c>
      <c r="I33" s="33">
        <f t="shared" si="2"/>
        <v>-70.28546445485696</v>
      </c>
      <c r="J33" s="20">
        <v>144942</v>
      </c>
      <c r="K33" s="20">
        <v>203604</v>
      </c>
      <c r="L33" s="33">
        <f t="shared" si="3"/>
        <v>-28.81181116284553</v>
      </c>
    </row>
    <row r="34" spans="2:12" ht="12">
      <c r="B34" s="10"/>
      <c r="C34" s="10"/>
      <c r="D34" s="10" t="s">
        <v>206</v>
      </c>
      <c r="E34" s="10"/>
      <c r="F34" s="10"/>
      <c r="G34" s="20">
        <v>525</v>
      </c>
      <c r="H34" s="20">
        <v>1553</v>
      </c>
      <c r="I34" s="33" t="s">
        <v>263</v>
      </c>
      <c r="J34" s="20">
        <v>971</v>
      </c>
      <c r="K34" s="20">
        <v>6214</v>
      </c>
      <c r="L34" s="33" t="s">
        <v>263</v>
      </c>
    </row>
    <row r="35" spans="2:12" ht="12">
      <c r="B35" s="10"/>
      <c r="C35" s="10"/>
      <c r="D35" s="10" t="s">
        <v>207</v>
      </c>
      <c r="E35" s="10"/>
      <c r="F35" s="10"/>
      <c r="G35" s="20">
        <v>85489</v>
      </c>
      <c r="H35" s="20">
        <v>166208</v>
      </c>
      <c r="I35" s="33">
        <f t="shared" si="2"/>
        <v>-48.56505102040817</v>
      </c>
      <c r="J35" s="20">
        <v>80851</v>
      </c>
      <c r="K35" s="20">
        <v>70541</v>
      </c>
      <c r="L35" s="33">
        <f t="shared" si="3"/>
        <v>14.615613614777217</v>
      </c>
    </row>
    <row r="36" spans="2:12" ht="12">
      <c r="B36" s="10"/>
      <c r="C36" s="10"/>
      <c r="D36" s="10" t="s">
        <v>208</v>
      </c>
      <c r="E36" s="10"/>
      <c r="F36" s="10"/>
      <c r="G36" s="20">
        <v>2638</v>
      </c>
      <c r="H36" s="20">
        <v>2836</v>
      </c>
      <c r="I36" s="33">
        <f t="shared" si="2"/>
        <v>-6.981664315937934</v>
      </c>
      <c r="J36" s="20">
        <v>193</v>
      </c>
      <c r="K36" s="20">
        <v>85</v>
      </c>
      <c r="L36" s="33">
        <f t="shared" si="3"/>
        <v>127.05882352941177</v>
      </c>
    </row>
    <row r="37" spans="2:12" ht="12">
      <c r="B37" s="10"/>
      <c r="C37" s="10"/>
      <c r="D37" s="10" t="s">
        <v>209</v>
      </c>
      <c r="E37" s="10"/>
      <c r="F37" s="10"/>
      <c r="G37" s="20">
        <v>30903</v>
      </c>
      <c r="H37" s="20">
        <v>39045</v>
      </c>
      <c r="I37" s="33">
        <f t="shared" si="2"/>
        <v>-20.852862082212837</v>
      </c>
      <c r="J37" s="20">
        <v>151150</v>
      </c>
      <c r="K37" s="20">
        <v>213681</v>
      </c>
      <c r="L37" s="33">
        <f>SUM(J37/K37)*100-100</f>
        <v>-29.263715538583213</v>
      </c>
    </row>
    <row r="38" spans="2:12" ht="12">
      <c r="B38" s="10"/>
      <c r="C38" s="10"/>
      <c r="D38" s="10" t="s">
        <v>210</v>
      </c>
      <c r="E38" s="10"/>
      <c r="F38" s="10"/>
      <c r="G38" s="20">
        <v>97</v>
      </c>
      <c r="H38" s="20">
        <v>0</v>
      </c>
      <c r="I38" s="33" t="s">
        <v>263</v>
      </c>
      <c r="J38" s="20">
        <v>46669</v>
      </c>
      <c r="K38" s="20">
        <v>48336</v>
      </c>
      <c r="L38" s="33">
        <f>SUM(J38/K38)*100-100</f>
        <v>-3.448775239986759</v>
      </c>
    </row>
    <row r="39" spans="1:12" ht="12">
      <c r="A39" s="15"/>
      <c r="B39" s="10"/>
      <c r="C39" s="10"/>
      <c r="D39" s="10" t="s">
        <v>211</v>
      </c>
      <c r="E39" s="10"/>
      <c r="F39" s="10"/>
      <c r="G39" s="20">
        <v>101635</v>
      </c>
      <c r="H39" s="20">
        <v>130856</v>
      </c>
      <c r="I39" s="33">
        <f>SUM(G39/H39)*100-100</f>
        <v>-22.3306535428257</v>
      </c>
      <c r="J39" s="20">
        <v>537568</v>
      </c>
      <c r="K39" s="20">
        <v>486405</v>
      </c>
      <c r="L39" s="33">
        <f>SUM(J39/K39)*100-100</f>
        <v>10.518600754515276</v>
      </c>
    </row>
    <row r="40" spans="1:12" ht="12">
      <c r="A40" s="15"/>
      <c r="C40" s="10"/>
      <c r="D40" s="10"/>
      <c r="E40" s="10"/>
      <c r="F40" s="10"/>
      <c r="G40" s="20"/>
      <c r="H40" s="20"/>
      <c r="I40" s="33"/>
      <c r="J40" s="20"/>
      <c r="K40" s="20"/>
      <c r="L40" s="33"/>
    </row>
    <row r="41" spans="1:12" ht="12">
      <c r="A41" s="10"/>
      <c r="B41" s="38" t="s">
        <v>212</v>
      </c>
      <c r="C41" s="10"/>
      <c r="D41" s="10"/>
      <c r="E41" s="10"/>
      <c r="F41" s="10"/>
      <c r="G41" s="20">
        <v>1937111</v>
      </c>
      <c r="H41" s="20">
        <v>719300</v>
      </c>
      <c r="I41" s="33">
        <f>SUM(G41/H41)*100-100</f>
        <v>169.3050187682469</v>
      </c>
      <c r="J41" s="20">
        <v>805832</v>
      </c>
      <c r="K41" s="20">
        <v>302532</v>
      </c>
      <c r="L41" s="33">
        <f>SUM(J41/K41)*100-100</f>
        <v>166.3625666045245</v>
      </c>
    </row>
    <row r="42" spans="1:12" ht="12">
      <c r="A42" s="27"/>
      <c r="B42" s="27"/>
      <c r="C42" s="27"/>
      <c r="D42" s="27"/>
      <c r="E42" s="27"/>
      <c r="F42" s="39" t="s">
        <v>213</v>
      </c>
      <c r="G42" s="28">
        <v>21573720</v>
      </c>
      <c r="H42" s="28">
        <v>20238573</v>
      </c>
      <c r="I42" s="81">
        <f>SUM(G42/H42)*100-100</f>
        <v>6.597041204436692</v>
      </c>
      <c r="J42" s="28">
        <v>18403377</v>
      </c>
      <c r="K42" s="28">
        <v>16926355</v>
      </c>
      <c r="L42" s="81">
        <f>SUM(J42/K42)*100-100</f>
        <v>8.726166974519913</v>
      </c>
    </row>
    <row r="43" spans="9:12" s="29" customFormat="1" ht="12.75">
      <c r="I43" s="82"/>
      <c r="L43" s="82"/>
    </row>
    <row r="44" s="29" customFormat="1" ht="12.75"/>
    <row r="45" s="29" customFormat="1" ht="12.75"/>
    <row r="46" s="29" customFormat="1" ht="12.75"/>
    <row r="47" spans="1:5" s="29" customFormat="1" ht="12.75">
      <c r="A47" s="30"/>
      <c r="B47" s="30"/>
      <c r="C47" s="30"/>
      <c r="D47" s="30"/>
      <c r="E47" s="15"/>
    </row>
    <row r="48" spans="1:4" s="29" customFormat="1" ht="12.75">
      <c r="A48" s="35" t="s">
        <v>221</v>
      </c>
      <c r="B48" s="36" t="s">
        <v>264</v>
      </c>
      <c r="C48" s="35"/>
      <c r="D48" s="30"/>
    </row>
    <row r="49" spans="1:4" s="29" customFormat="1" ht="12.75">
      <c r="A49" s="35"/>
      <c r="B49" s="35" t="s">
        <v>222</v>
      </c>
      <c r="C49" s="35"/>
      <c r="D49" s="30"/>
    </row>
    <row r="50" spans="1:4" s="29" customFormat="1" ht="12.75">
      <c r="A50" s="35"/>
      <c r="B50" s="35" t="s">
        <v>223</v>
      </c>
      <c r="C50" s="35"/>
      <c r="D50" s="30"/>
    </row>
    <row r="51" spans="1:4" s="29" customFormat="1" ht="12.75">
      <c r="A51" s="35"/>
      <c r="B51" s="35"/>
      <c r="C51" s="35"/>
      <c r="D51" s="30"/>
    </row>
    <row r="52" spans="1:4" s="29" customFormat="1" ht="12.75">
      <c r="A52" s="35" t="s">
        <v>224</v>
      </c>
      <c r="B52" s="36" t="s">
        <v>265</v>
      </c>
      <c r="C52" s="35"/>
      <c r="D52" s="30"/>
    </row>
    <row r="53" spans="1:4" s="29" customFormat="1" ht="12.75">
      <c r="A53" s="35"/>
      <c r="B53" s="35" t="s">
        <v>225</v>
      </c>
      <c r="C53" s="35"/>
      <c r="D53" s="30"/>
    </row>
    <row r="54" spans="1:4" s="29" customFormat="1" ht="12.75">
      <c r="A54" s="35"/>
      <c r="B54" s="35" t="s">
        <v>226</v>
      </c>
      <c r="C54" s="35"/>
      <c r="D54" s="30"/>
    </row>
    <row r="55" spans="1:4" s="29" customFormat="1" ht="12.75">
      <c r="A55" s="35"/>
      <c r="B55" s="35"/>
      <c r="C55" s="35"/>
      <c r="D55" s="30"/>
    </row>
    <row r="56" spans="1:4" s="29" customFormat="1" ht="12.75">
      <c r="A56" s="37" t="s">
        <v>227</v>
      </c>
      <c r="B56" s="35" t="s">
        <v>228</v>
      </c>
      <c r="C56" s="35"/>
      <c r="D56" s="30"/>
    </row>
    <row r="57" s="29" customFormat="1" ht="15" customHeight="1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5" customHeight="1"/>
    <row r="66" s="29" customFormat="1" ht="18" customHeight="1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pans="1:12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ht="12.75">
      <c r="A76" s="29">
        <v>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1:12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1:12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1:12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1:12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1:12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1:12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</row>
    <row r="90" spans="1:12" ht="16.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1:12" ht="16.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</row>
    <row r="93" spans="1:12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</row>
    <row r="94" spans="1:12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</row>
    <row r="96" spans="1:12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</row>
    <row r="97" spans="1:12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</row>
    <row r="98" spans="1:12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</row>
    <row r="99" spans="1:12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</row>
    <row r="100" spans="1:12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1:12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1:12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1:12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1:12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1:12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1:12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</row>
    <row r="108" spans="1:12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</row>
    <row r="109" spans="1:12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1:12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1:12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</row>
    <row r="112" spans="1:12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1:12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</row>
    <row r="114" spans="1:12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1:12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</row>
    <row r="116" spans="1:12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</row>
    <row r="117" spans="1:12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1:12" ht="16.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1:12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1:12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</row>
    <row r="130" spans="1:12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</row>
    <row r="131" spans="1:12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</row>
    <row r="132" spans="1:12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</row>
    <row r="133" spans="1:12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</row>
    <row r="134" spans="1:12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</row>
    <row r="135" spans="1:12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</row>
    <row r="136" spans="1:12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</row>
    <row r="137" spans="1:12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</row>
    <row r="138" spans="1:12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</row>
    <row r="139" spans="1:12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</row>
    <row r="140" spans="1:12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2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</row>
    <row r="142" spans="1:12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</row>
    <row r="143" spans="1:12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</row>
    <row r="144" spans="1:12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</row>
    <row r="145" spans="1:12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</row>
    <row r="147" spans="1:12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</row>
    <row r="148" spans="1:12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</row>
    <row r="149" spans="1:12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</row>
    <row r="150" spans="1:12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</row>
    <row r="151" spans="1:12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</row>
    <row r="152" spans="1:12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</row>
    <row r="153" spans="1:12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</row>
    <row r="154" spans="1:12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</row>
    <row r="155" spans="1:12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</row>
    <row r="156" spans="1:12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</row>
    <row r="157" spans="1:12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1:12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</row>
    <row r="159" spans="1:12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</row>
    <row r="160" spans="1:12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</row>
    <row r="161" spans="1:12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</row>
    <row r="162" spans="1:12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</row>
    <row r="163" spans="1:12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</row>
    <row r="164" spans="1:12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</row>
    <row r="165" spans="1:12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</row>
    <row r="166" spans="1:12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</row>
    <row r="167" spans="1:12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</row>
    <row r="168" spans="1:12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</row>
    <row r="169" spans="1:12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</row>
    <row r="170" spans="1:12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</row>
    <row r="171" spans="1:12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</row>
    <row r="172" spans="1:12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</row>
    <row r="173" spans="1:12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</row>
    <row r="174" spans="1:12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</row>
    <row r="175" spans="1:12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</row>
    <row r="176" spans="1:12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</row>
    <row r="177" spans="1:12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</row>
    <row r="178" spans="1:12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</row>
    <row r="179" spans="1:12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</row>
    <row r="180" spans="1:12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</row>
    <row r="181" spans="1:12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</row>
    <row r="182" spans="1:12" ht="12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</row>
    <row r="183" spans="1:12" ht="12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</row>
    <row r="184" spans="1:12" ht="12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</row>
    <row r="185" spans="1:12" ht="12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</row>
    <row r="186" spans="1:12" ht="12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</row>
    <row r="187" spans="1:12" ht="12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</row>
    <row r="188" spans="1:12" ht="12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</row>
    <row r="189" spans="1:12" ht="12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</row>
    <row r="190" spans="1:12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</row>
    <row r="191" spans="1:12" ht="12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</row>
    <row r="192" spans="1:12" ht="12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</row>
    <row r="193" spans="1:12" ht="12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</row>
    <row r="194" spans="1:12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</row>
    <row r="195" spans="1:12" ht="12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</row>
    <row r="196" spans="1:12" ht="12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</row>
    <row r="197" spans="1:12" ht="12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</row>
    <row r="198" spans="1:12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</row>
    <row r="199" spans="1:12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</row>
    <row r="200" spans="1:12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</row>
    <row r="201" spans="1:12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</row>
    <row r="202" spans="1:12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</row>
    <row r="203" spans="1:12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</row>
    <row r="204" spans="1:12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</row>
    <row r="205" spans="1:12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</row>
    <row r="206" spans="1:12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</row>
    <row r="207" spans="1:12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</row>
    <row r="208" spans="1:12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</row>
    <row r="209" spans="1:12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</row>
    <row r="210" spans="1:12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</row>
    <row r="211" spans="1:12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</row>
    <row r="212" spans="1:12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</row>
    <row r="213" spans="1:12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</row>
    <row r="214" spans="1:12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</row>
    <row r="215" spans="1:12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</row>
    <row r="216" spans="1:12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</row>
    <row r="217" spans="1:12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</row>
    <row r="218" spans="1:12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</row>
    <row r="219" spans="1:12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</row>
    <row r="220" spans="1:12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</row>
    <row r="221" spans="1:12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</row>
    <row r="222" spans="1:12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</row>
    <row r="223" spans="1:12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</row>
    <row r="224" spans="1:12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</row>
    <row r="225" spans="1:12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</row>
    <row r="226" spans="1:12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</row>
    <row r="227" spans="1:12" ht="12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</row>
    <row r="228" spans="1:12" ht="12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</row>
    <row r="229" spans="1:12" ht="12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</row>
    <row r="230" spans="1:12" ht="12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</row>
    <row r="231" spans="1:12" ht="12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</row>
    <row r="232" spans="1:12" ht="12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</row>
    <row r="233" spans="1:12" ht="12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</row>
    <row r="234" spans="1:12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</row>
    <row r="235" spans="1:12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</row>
    <row r="236" spans="1:12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</row>
    <row r="237" spans="1:12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</row>
    <row r="238" spans="1:12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</row>
    <row r="239" spans="1:12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</row>
    <row r="240" spans="1:12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</row>
    <row r="241" spans="1:12" ht="12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</row>
    <row r="242" spans="1:12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</row>
    <row r="243" spans="1:12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</row>
    <row r="244" spans="1:12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</row>
    <row r="245" spans="1:12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</row>
    <row r="246" spans="1:12" ht="12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</row>
    <row r="247" spans="1:12" ht="12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</row>
    <row r="248" spans="1:12" ht="12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</row>
    <row r="249" spans="1:12" ht="12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</row>
    <row r="250" spans="1:12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</row>
    <row r="251" spans="1:12" ht="12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</row>
    <row r="252" spans="1:12" ht="12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</row>
    <row r="253" spans="1:12" ht="12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</row>
    <row r="254" spans="1:12" ht="12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</row>
    <row r="255" spans="1:12" ht="12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</row>
    <row r="256" spans="1:12" ht="12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</row>
    <row r="257" spans="1:12" ht="12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</row>
    <row r="258" spans="1:12" ht="12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</row>
    <row r="259" spans="1:12" ht="12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</row>
    <row r="260" spans="1:12" ht="12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</row>
    <row r="261" spans="1:12" ht="12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</row>
    <row r="262" spans="1:12" ht="12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</row>
    <row r="263" spans="1:12" ht="12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</row>
    <row r="264" spans="1:12" ht="12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</row>
    <row r="265" spans="1:12" ht="12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</row>
    <row r="266" spans="1:12" ht="12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</row>
    <row r="267" spans="1:12" ht="12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</row>
    <row r="268" spans="1:12" ht="12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</row>
    <row r="269" spans="1:12" ht="12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</row>
    <row r="270" spans="1:12" ht="12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</row>
    <row r="271" spans="1:12" ht="12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</row>
    <row r="272" spans="1:12" ht="12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</row>
    <row r="273" spans="1:12" ht="12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</row>
    <row r="274" spans="1:12" ht="12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</row>
    <row r="275" spans="1:12" ht="12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</row>
    <row r="276" spans="1:12" ht="12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</row>
    <row r="277" spans="1:12" ht="12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</row>
    <row r="278" spans="1:12" ht="12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</row>
    <row r="279" spans="1:12" ht="12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</row>
    <row r="280" spans="1:12" ht="12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</row>
    <row r="281" spans="1:12" ht="12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</row>
    <row r="282" spans="1:12" ht="12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</row>
    <row r="283" spans="1:12" ht="12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</row>
    <row r="284" spans="1:12" ht="12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</row>
    <row r="285" spans="1:12" ht="12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</row>
    <row r="286" spans="1:12" ht="12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</row>
    <row r="287" spans="1:12" ht="12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</row>
    <row r="288" spans="1:12" ht="12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</row>
    <row r="289" spans="1:12" ht="12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</row>
    <row r="290" spans="1:12" ht="12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</row>
    <row r="291" spans="1:12" ht="12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</row>
    <row r="292" spans="1:12" ht="12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</row>
    <row r="293" spans="1:12" ht="12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</row>
    <row r="294" spans="1:12" ht="12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</row>
    <row r="295" spans="1:12" ht="12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</row>
    <row r="296" spans="1:12" ht="12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</row>
    <row r="297" spans="1:12" ht="12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</row>
    <row r="298" spans="1:12" ht="12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</row>
    <row r="299" spans="1:12" ht="12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</row>
    <row r="300" spans="1:12" ht="12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</row>
    <row r="301" spans="1:12" ht="12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</row>
    <row r="302" spans="1:12" ht="12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</row>
    <row r="303" spans="1:12" ht="12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</row>
    <row r="304" spans="1:12" ht="12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</row>
    <row r="305" spans="1:12" ht="12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</row>
    <row r="306" spans="1:12" ht="12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</row>
    <row r="307" spans="1:12" ht="12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</row>
    <row r="308" spans="1:12" ht="12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</row>
    <row r="309" spans="1:12" ht="12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</row>
    <row r="310" spans="1:12" ht="12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</row>
    <row r="311" spans="1:12" ht="12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</row>
    <row r="312" spans="1:12" ht="12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</row>
    <row r="313" spans="1:12" ht="12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</row>
    <row r="314" spans="1:12" ht="12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</row>
    <row r="315" spans="1:12" ht="12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</row>
    <row r="316" spans="1:12" ht="12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</row>
    <row r="317" spans="1:12" ht="12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</row>
    <row r="318" spans="1:12" ht="12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</row>
    <row r="319" spans="1:12" ht="12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1:12" ht="12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</row>
    <row r="321" spans="1:12" ht="12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</row>
    <row r="322" spans="1:12" ht="12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</row>
    <row r="323" spans="1:12" ht="12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</row>
    <row r="324" spans="1:12" ht="12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</row>
    <row r="325" spans="1:12" ht="12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</row>
    <row r="326" spans="1:12" ht="12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</row>
    <row r="327" spans="1:12" ht="12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</row>
    <row r="328" spans="1:12" ht="12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</row>
    <row r="329" spans="1:12" ht="12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</row>
    <row r="330" spans="1:12" ht="12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</row>
    <row r="331" spans="1:12" ht="12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</row>
    <row r="332" spans="1:12" ht="12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</row>
    <row r="333" spans="1:12" ht="12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</row>
    <row r="334" spans="1:12" ht="12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</row>
    <row r="335" spans="1:12" ht="12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</row>
    <row r="336" spans="1:12" ht="12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</row>
    <row r="337" spans="1:12" ht="12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</row>
    <row r="338" spans="1:12" ht="12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</row>
    <row r="339" spans="1:12" ht="12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</row>
    <row r="340" spans="1:12" ht="12.7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</row>
    <row r="341" spans="1:12" ht="12.7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</row>
    <row r="342" spans="1:12" ht="12.7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</row>
    <row r="343" spans="1:12" ht="12.7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</row>
    <row r="344" spans="1:12" ht="12.7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</row>
    <row r="345" spans="1:12" ht="12.7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</row>
    <row r="346" spans="1:12" ht="12.7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</row>
    <row r="347" spans="1:12" ht="12.7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</row>
    <row r="348" spans="1:12" ht="12.7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</row>
    <row r="349" spans="1:12" ht="12.7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</row>
    <row r="350" spans="1:12" ht="12.7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</row>
    <row r="351" spans="1:12" ht="12.7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</row>
    <row r="352" spans="1:12" ht="12.7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</row>
    <row r="353" spans="1:12" ht="12.7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</row>
    <row r="354" spans="1:12" ht="12.7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</row>
    <row r="355" spans="1:12" ht="12.7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</row>
    <row r="356" spans="1:12" ht="12.7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</row>
    <row r="357" spans="1:12" ht="12.7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</row>
    <row r="358" spans="1:12" ht="12.7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</row>
    <row r="359" spans="1:12" ht="12.7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</row>
    <row r="360" spans="1:12" ht="12.7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</row>
    <row r="361" spans="1:12" ht="12.7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</row>
    <row r="362" spans="1:12" ht="12.7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</row>
    <row r="363" spans="1:12" ht="12.7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</row>
    <row r="364" spans="1:12" ht="12.7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</row>
    <row r="365" spans="1:12" ht="12.7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</row>
    <row r="366" spans="1:12" ht="12.7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</row>
    <row r="367" spans="1:12" ht="12.7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</row>
    <row r="368" spans="1:12" ht="12.7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</row>
    <row r="369" spans="1:12" ht="12.7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</row>
    <row r="370" spans="1:12" ht="12.7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</row>
    <row r="371" spans="1:12" ht="12.7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</row>
    <row r="372" spans="1:12" ht="12.7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</row>
    <row r="373" spans="1:12" ht="12.7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</row>
    <row r="374" spans="1:12" ht="12.7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</row>
    <row r="375" spans="1:12" ht="12.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</row>
    <row r="376" spans="1:12" ht="12.7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</row>
    <row r="377" spans="1:12" ht="12.7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</row>
    <row r="378" spans="1:12" ht="12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</row>
    <row r="379" spans="1:12" ht="12.7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</row>
    <row r="380" spans="1:12" ht="1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</row>
    <row r="381" spans="1:12" ht="1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</row>
    <row r="382" spans="1:12" ht="1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</row>
    <row r="383" spans="1:12" ht="1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</row>
    <row r="384" spans="1:12" ht="1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</row>
    <row r="385" spans="1:12" ht="1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</row>
    <row r="386" spans="1:12" ht="1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</row>
    <row r="387" spans="1:12" ht="1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</row>
    <row r="388" spans="1:12" ht="1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</row>
    <row r="389" spans="1:12" ht="1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</row>
    <row r="390" spans="1:12" ht="1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</row>
    <row r="391" spans="1:12" ht="1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</row>
    <row r="392" spans="1:12" ht="1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</row>
    <row r="393" spans="1:12" ht="1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</row>
    <row r="394" spans="1:12" ht="1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</row>
    <row r="395" spans="1:12" ht="1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</row>
  </sheetData>
  <mergeCells count="8">
    <mergeCell ref="G5:H5"/>
    <mergeCell ref="J5:K5"/>
    <mergeCell ref="G2:I2"/>
    <mergeCell ref="J2:L2"/>
    <mergeCell ref="H3:H4"/>
    <mergeCell ref="J3:J4"/>
    <mergeCell ref="K3:K4"/>
    <mergeCell ref="G3:G4"/>
  </mergeCells>
  <printOptions/>
  <pageMargins left="0.47" right="0.1968503937007874" top="0.17" bottom="0.18" header="0.17" footer="0.18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foersmon</cp:lastModifiedBy>
  <cp:lastPrinted>2009-03-19T13:11:33Z</cp:lastPrinted>
  <dcterms:created xsi:type="dcterms:W3CDTF">2006-03-30T10:28:06Z</dcterms:created>
  <dcterms:modified xsi:type="dcterms:W3CDTF">2009-03-19T13:40:12Z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