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7100" windowHeight="12270" activeTab="0"/>
  </bookViews>
  <sheets>
    <sheet name="Seite 1" sheetId="1" r:id="rId1"/>
    <sheet name="Seite 2" sheetId="2" r:id="rId2"/>
    <sheet name="Seite 3" sheetId="3" r:id="rId3"/>
    <sheet name="Seite 4" sheetId="4" r:id="rId4"/>
  </sheets>
  <definedNames>
    <definedName name="_xlnm.Print_Area" localSheetId="0">'Seite 1'!$A$1:$L$78</definedName>
    <definedName name="_xlnm.Print_Area" localSheetId="1">'Seite 2'!$A$1:$L$79</definedName>
    <definedName name="_xlnm.Print_Area" localSheetId="2">'Seite 3'!$A$1:$L$76</definedName>
    <definedName name="_xlnm.Print_Area" localSheetId="3">'Seite 4'!$A$1:$L$73</definedName>
    <definedName name="_xlnm.Print_Titles" localSheetId="0">'Seite 1'!$22:$26</definedName>
    <definedName name="_xlnm.Print_Titles" localSheetId="1">'Seite 2'!$1:$5</definedName>
    <definedName name="_xlnm.Print_Titles" localSheetId="2">'Seite 3'!$1:$5</definedName>
    <definedName name="_xlnm.Print_Titles" localSheetId="3">'Seite 4'!$1:$5</definedName>
    <definedName name="CRITERIA" localSheetId="0">'Seite 1'!$B$27:$E$34</definedName>
    <definedName name="CRITERIA" localSheetId="1">'Seite 2'!$B$6:$E$12</definedName>
    <definedName name="CRITERIA" localSheetId="2">'Seite 3'!$B$6:$E$11</definedName>
    <definedName name="CRITERIA" localSheetId="3">'Seite 4'!$B$6:$E$12</definedName>
  </definedNames>
  <calcPr fullCalcOnLoad="1"/>
</workbook>
</file>

<file path=xl/sharedStrings.xml><?xml version="1.0" encoding="utf-8"?>
<sst xmlns="http://schemas.openxmlformats.org/spreadsheetml/2006/main" count="306" uniqueCount="241">
  <si>
    <t>Veränderung</t>
  </si>
  <si>
    <t>2005 zu 2004</t>
  </si>
  <si>
    <t>1000  Euro</t>
  </si>
  <si>
    <t xml:space="preserve"> in %</t>
  </si>
  <si>
    <t>1000 Euro</t>
  </si>
  <si>
    <t>lebende Tiere</t>
  </si>
  <si>
    <t>Waren der Ernährungswirtschaft</t>
  </si>
  <si>
    <t>davon</t>
  </si>
  <si>
    <t>Lebende Tiere</t>
  </si>
  <si>
    <t>Pferde</t>
  </si>
  <si>
    <t>Rinder</t>
  </si>
  <si>
    <t>Schweine</t>
  </si>
  <si>
    <t>Schafe</t>
  </si>
  <si>
    <t>Hausgeflügel</t>
  </si>
  <si>
    <t>Lebende Tiere, a.n.g.</t>
  </si>
  <si>
    <t>darunter</t>
  </si>
  <si>
    <t>Milch und Milcherzeugnisse</t>
  </si>
  <si>
    <t>Käse</t>
  </si>
  <si>
    <t>Fleisch und Fleischwaren</t>
  </si>
  <si>
    <t>Fische und Krebstiere, Weichtiere</t>
  </si>
  <si>
    <t>Tierische Öle und Fette</t>
  </si>
  <si>
    <t>Eier, Eiweiß und Eigelb</t>
  </si>
  <si>
    <t>Fischmehl, Fleischmehl und ähnliche Erzeugnisse</t>
  </si>
  <si>
    <t>Nahrungsmittel tierischen Ursprungs, a.n.g.</t>
  </si>
  <si>
    <t>Weizen</t>
  </si>
  <si>
    <t>Roggen</t>
  </si>
  <si>
    <t>Gerste</t>
  </si>
  <si>
    <t>Hafer</t>
  </si>
  <si>
    <t>Mais</t>
  </si>
  <si>
    <t>Sorghum, Hirse und sonstiges Getreide</t>
  </si>
  <si>
    <t>Reis und Reiserzeugnisse</t>
  </si>
  <si>
    <t>Getreideerzeugnisse, ausgenommen Reiserzeugnisse</t>
  </si>
  <si>
    <t>Backwaren und andere Zubereitungen aus Getreide</t>
  </si>
  <si>
    <t>Malz</t>
  </si>
  <si>
    <t>Saat- und Pflanzgut, ausgenommen Ölsaaten</t>
  </si>
  <si>
    <t>Hülsenfrüchte</t>
  </si>
  <si>
    <t>Grün- und Raufutter</t>
  </si>
  <si>
    <t>Kartoffeln und Kartoffelerzeugnisse</t>
  </si>
  <si>
    <t>Gemüse und sonstige Küchengewächse, frisch</t>
  </si>
  <si>
    <t>Frischobst, ausgenommen Südfrüchte</t>
  </si>
  <si>
    <t>Südfrüchte</t>
  </si>
  <si>
    <t>Schalen- und Trockenfrüchte</t>
  </si>
  <si>
    <t>Gemüsezubereitungen und Gemüsekonserven</t>
  </si>
  <si>
    <t>Obstzubereitungen und Obstkonserven</t>
  </si>
  <si>
    <t>Obst- und Gemüsesäfte</t>
  </si>
  <si>
    <t>Kakao und Kakaoerzeugnisse</t>
  </si>
  <si>
    <t>Gewürze</t>
  </si>
  <si>
    <t>Zuckerrüben, Zucker und Zuckererzeugnisse</t>
  </si>
  <si>
    <t>Ölfrüchte</t>
  </si>
  <si>
    <t>Pflanzliche Öle und Fette</t>
  </si>
  <si>
    <t>Ölkuchen</t>
  </si>
  <si>
    <t xml:space="preserve">Kleie, Abfallerzeugnisse zur Viehfütterung </t>
  </si>
  <si>
    <t>Nahrungsmittel pflanzlichen Ursprungs, a.n.g.</t>
  </si>
  <si>
    <t>Lebende Pflanzen und Erzeugnisse der Ziergärtnerei</t>
  </si>
  <si>
    <t>Genussmittel</t>
  </si>
  <si>
    <t>Hopfen</t>
  </si>
  <si>
    <t>Kaffee</t>
  </si>
  <si>
    <t>Tee und Mate</t>
  </si>
  <si>
    <t>Rohtabak und Tabakerzeugnisse</t>
  </si>
  <si>
    <t>Bier</t>
  </si>
  <si>
    <t>Branntwein</t>
  </si>
  <si>
    <t>Wein</t>
  </si>
  <si>
    <t>Waren der gewerblichen Wirtschaft</t>
  </si>
  <si>
    <t>Rohstoffe</t>
  </si>
  <si>
    <t>Chemiefasern, einschließlich Abfallseide</t>
  </si>
  <si>
    <t>Wolle und andere Tierhaare, roh oder bearbeitet</t>
  </si>
  <si>
    <t>Baumwolle, roh oder bearbeitet, Reißbaumwolle, Abfälle</t>
  </si>
  <si>
    <t>Flachs, Hanf, Jute und sonstige pflanzliche Spinnstoffe</t>
  </si>
  <si>
    <t>Abfälle von Gespinstwaren, Lumpen und dgl.</t>
  </si>
  <si>
    <t>Felle zu Pelzwerk, roh</t>
  </si>
  <si>
    <t>Felle und Häute, roh, a.n.g.</t>
  </si>
  <si>
    <t>Rundholz</t>
  </si>
  <si>
    <t>Rohkautschuk</t>
  </si>
  <si>
    <t>Steinkohle und Steinkohlenbriketts</t>
  </si>
  <si>
    <t>Braunkohle und Braunkohlenbriketts</t>
  </si>
  <si>
    <t>Erdöl und Erdgas</t>
  </si>
  <si>
    <t>Eisenerze</t>
  </si>
  <si>
    <t>Eisen- und manganhaltige Abbrände und Schlacken</t>
  </si>
  <si>
    <t xml:space="preserve">Kupfererze </t>
  </si>
  <si>
    <t>Erze und Metallaschen, a.n.g.</t>
  </si>
  <si>
    <t>Bauxit und Kryolith</t>
  </si>
  <si>
    <t>Speisesalz und Industriesalz</t>
  </si>
  <si>
    <t>Steine und Erden, a.n.g.</t>
  </si>
  <si>
    <t>Rohstoffe für chemische Erzeugnisse, a.n.g.</t>
  </si>
  <si>
    <t>Edelsteine, Schmucksteine und Perlen, roh</t>
  </si>
  <si>
    <t>Rohstoffe, auch Abfälle, a.n.g.</t>
  </si>
  <si>
    <t>Halbwaren</t>
  </si>
  <si>
    <t>Rohseide und Seidengarne, künstliche und synthetisch</t>
  </si>
  <si>
    <t>Garne aus Chemiefasern</t>
  </si>
  <si>
    <t>Garne aus Wolle oder anderen Tierhaaren</t>
  </si>
  <si>
    <t>Garne aus Baumwolle</t>
  </si>
  <si>
    <t>Garne aus Flachs, Hanf, Jute, Hartfasern u. dgl.</t>
  </si>
  <si>
    <t>Schnittholz</t>
  </si>
  <si>
    <t>Halbstoffe aus zellulosehaltigen Faserstoffen</t>
  </si>
  <si>
    <t>Kautschuk, bearbeitet</t>
  </si>
  <si>
    <t>Zement</t>
  </si>
  <si>
    <t>Mineralische Baustoffe, a.n.g.</t>
  </si>
  <si>
    <t>Roheisen</t>
  </si>
  <si>
    <t>Abfälle und Schrott, aus Eisen oder Stahl</t>
  </si>
  <si>
    <t>Ferrolegierungen</t>
  </si>
  <si>
    <t>Eisen oder Stahl in Rohformen, Halbzeug aus Eisen</t>
  </si>
  <si>
    <t>Aluminium und Aluminiumlegierungen</t>
  </si>
  <si>
    <t>Kupfer und Kupferlegierungen, einschließlich Abfälle</t>
  </si>
  <si>
    <t xml:space="preserve">Nickel und Nickellegierungen, einschließlich Abfälle </t>
  </si>
  <si>
    <t>Blei und Bleilegierungen, einschließlich Abfälle</t>
  </si>
  <si>
    <t>Zinn und Zinnlegierungen, einschließlich Abfälle</t>
  </si>
  <si>
    <t>Zink und Zinklegierungen, einschließlich Abfälle</t>
  </si>
  <si>
    <t>Radioaktive Elemente und radioaktive Isotope</t>
  </si>
  <si>
    <t>Unedle Metalle, a.n.g.</t>
  </si>
  <si>
    <t>Fettsäuren, Paraffin, Vaselin und Wachse</t>
  </si>
  <si>
    <t>Koks und Schwelkoks, aus Steinkohle oder Braunkohle</t>
  </si>
  <si>
    <t>Rückstände der Erdöl- und Steinkohlenteerdestillation</t>
  </si>
  <si>
    <t>Mineralölerzeugnisse</t>
  </si>
  <si>
    <t>Teer und Teerdestillationserzeugnisse</t>
  </si>
  <si>
    <t>Düngemittel</t>
  </si>
  <si>
    <t>Chemische Halbwaren, a.n.g.</t>
  </si>
  <si>
    <t>Gold für gewerbliche Zwecke</t>
  </si>
  <si>
    <t>Halbwaren, a.n.g.</t>
  </si>
  <si>
    <t>Fertigwaren</t>
  </si>
  <si>
    <t>Gewebe, Gewirke aus Seide</t>
  </si>
  <si>
    <t>Gewebe, Gewirke aus Chemiefasern</t>
  </si>
  <si>
    <t>Gewebe, Gewirkeaus Wolle</t>
  </si>
  <si>
    <t>Gewebe, Gewirke aus Baumwolle</t>
  </si>
  <si>
    <t>Gewebe, Gewirke aus Flachs und dgl.</t>
  </si>
  <si>
    <t>Leder</t>
  </si>
  <si>
    <t>Pelzfelle, gegerbt oder zugerichtet</t>
  </si>
  <si>
    <t>Papier und Pappe</t>
  </si>
  <si>
    <t>Sperrholz, Span- und Faserplatten</t>
  </si>
  <si>
    <t>Glas</t>
  </si>
  <si>
    <t>Kunststoffe</t>
  </si>
  <si>
    <t>Farben, Lacke und Kitte</t>
  </si>
  <si>
    <t>Dextrine, Gelatine und Leime</t>
  </si>
  <si>
    <t>Pharmazeutische Grundstoffe</t>
  </si>
  <si>
    <t>Chemische Vorerzeugnisse, a.n.g.</t>
  </si>
  <si>
    <t>Rohre aus Eisen oder Stahl</t>
  </si>
  <si>
    <t>Stäbe und Profile aus Eisen oder Stahl</t>
  </si>
  <si>
    <t>Blech aus Eisen oder Stahl</t>
  </si>
  <si>
    <t>Draht aus Eisen oder Stahl</t>
  </si>
  <si>
    <t>Eisenbahnoberbaumaterial</t>
  </si>
  <si>
    <t>Halbzeuge aus Kupfer</t>
  </si>
  <si>
    <t>Halbzeuge aus Aluminium</t>
  </si>
  <si>
    <t>Halbzeuge aus unedlen Metallen, a.n.g.</t>
  </si>
  <si>
    <t>Halbzeuge aus Edelmetallen</t>
  </si>
  <si>
    <t>Vorerzeugnisse, a.n.g.</t>
  </si>
  <si>
    <t>Enderzeugnisse</t>
  </si>
  <si>
    <t>Bekleidung aus Gewirken aus Seide</t>
  </si>
  <si>
    <t>Bekleidung aus Gewirken aus Wolle</t>
  </si>
  <si>
    <t>Bekleidung aus Gewirken aus Baumwolle</t>
  </si>
  <si>
    <t>Bekleidung aus Seide oder Chemiefasern</t>
  </si>
  <si>
    <t xml:space="preserve">Bekleidung aus Wolle </t>
  </si>
  <si>
    <t>Bekleidung aus Baumwolle</t>
  </si>
  <si>
    <t>Bekleidung aus Flachs, Hanf und dgl.</t>
  </si>
  <si>
    <t>Kopfbedeckungen</t>
  </si>
  <si>
    <t>Textilerzeugnisse, a.n.g.</t>
  </si>
  <si>
    <t>Pelzwaren</t>
  </si>
  <si>
    <t>Schuhe</t>
  </si>
  <si>
    <t>Lederwaren und Lederbekleidung</t>
  </si>
  <si>
    <t>Papierwaren</t>
  </si>
  <si>
    <t>Druckerzeugnisse</t>
  </si>
  <si>
    <t>Holzwaren (ohne Möbel)</t>
  </si>
  <si>
    <t>Kautschukwaren</t>
  </si>
  <si>
    <t>Waren aus Stein</t>
  </si>
  <si>
    <t>Keramische Erzeugnisse</t>
  </si>
  <si>
    <t>Glaswaren</t>
  </si>
  <si>
    <t>Werkzeuge, Schneidwaren und Eßbestecke</t>
  </si>
  <si>
    <t>Waren aus Kupfer und Kupferlegierungen</t>
  </si>
  <si>
    <t>Eisen-, Blech- und Metallwaren, a.n.g.</t>
  </si>
  <si>
    <t>Waren aus Wachs oder Fetten</t>
  </si>
  <si>
    <t>Waren aus Kunststoffen</t>
  </si>
  <si>
    <t>Fotochemische Erzeugnisse</t>
  </si>
  <si>
    <t>Pharmazeutische Erzeugnisse</t>
  </si>
  <si>
    <t>Duftstoffe und Körperpflegemittel</t>
  </si>
  <si>
    <t>Chemische Enderzeugnisse, a.n.g.</t>
  </si>
  <si>
    <t>Kraftmaschinen (ohne Motoren für</t>
  </si>
  <si>
    <t>Ackerschlepper, Luft- und Straßenfahrzeuge)</t>
  </si>
  <si>
    <t>Pumpen und Kompressoren</t>
  </si>
  <si>
    <t>Armaturen</t>
  </si>
  <si>
    <t>Lager, Getriebe, Zahnräder</t>
  </si>
  <si>
    <t>Hebezeuge und Fördermittel</t>
  </si>
  <si>
    <t>Landwirtschaftliche Maschinen</t>
  </si>
  <si>
    <t>Maschinen für das Textil-, Bekleidungsgewerbe</t>
  </si>
  <si>
    <t xml:space="preserve">Maschinen für das Ernährungsgewerbe </t>
  </si>
  <si>
    <t>und die Tabakverarbeitung</t>
  </si>
  <si>
    <t>Bergwerks-, Bau- und Baustoffmaschinen</t>
  </si>
  <si>
    <t>Guss- und Walzwerkstechnik</t>
  </si>
  <si>
    <t>Werkzeugmaschinen</t>
  </si>
  <si>
    <t>Büromaschinen</t>
  </si>
  <si>
    <t>Maschinen für das Papier- und Druckgewerbe</t>
  </si>
  <si>
    <t>Maschinen, a.n.g.</t>
  </si>
  <si>
    <t>Sportgeräte</t>
  </si>
  <si>
    <t>Geräte zur Elektrizitätserzeugung und -verteilung</t>
  </si>
  <si>
    <t>Elektrische Lampen und Leuchten</t>
  </si>
  <si>
    <t>Nachrichtentechnische Geräte und Einrichtungen</t>
  </si>
  <si>
    <t>Rundfunk- und Fernsehgeräte</t>
  </si>
  <si>
    <t>Elektronische Bauelemente</t>
  </si>
  <si>
    <t>Elektrotechnische Erzeugnisse, a.n.g.</t>
  </si>
  <si>
    <t>Medizinische Geräte und orthopädische Vorrichtungen</t>
  </si>
  <si>
    <t>Mess-, steuerungs- und regelungstechnische Erzeugnisse</t>
  </si>
  <si>
    <t>Optische und fotografische Geräte</t>
  </si>
  <si>
    <t>Uhren</t>
  </si>
  <si>
    <t>Möbel</t>
  </si>
  <si>
    <t>Musikinstrumente</t>
  </si>
  <si>
    <t>Spielwaren</t>
  </si>
  <si>
    <t>Schmuckwaren, Gold- und Silberschmiedewaren</t>
  </si>
  <si>
    <t>Schienenfahrzeuge</t>
  </si>
  <si>
    <t>Wasserfahrzeuge</t>
  </si>
  <si>
    <t>Luftfahrzeuge</t>
  </si>
  <si>
    <t xml:space="preserve">Fahrgestelle, Karosserien, Motoren, Teile und Zubehör </t>
  </si>
  <si>
    <t>Personenkraftwagen und Wohnmobile</t>
  </si>
  <si>
    <t>Busse</t>
  </si>
  <si>
    <t>Lastkraftwagen und Spezialfahrzeuge</t>
  </si>
  <si>
    <t>Fahrräder</t>
  </si>
  <si>
    <t>Fahrzeuge, a.n.g.</t>
  </si>
  <si>
    <t>Vollständige Fabrikationsanlagen</t>
  </si>
  <si>
    <t>Enderzeugnisse, a.n.g.</t>
  </si>
  <si>
    <t>Rückwaren und Ersatzlieferungen</t>
  </si>
  <si>
    <t>Insgesamt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</si>
  <si>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</si>
  <si>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</si>
  <si>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Nahrungsmittel pflanzlichen Ursprungs</t>
  </si>
  <si>
    <t>Nahrungsmittel tierischen Ursprungs</t>
  </si>
  <si>
    <t>Ein- und Ausfuhr des Landes Schleswig-Holstein 2005 nach Warengruppen</t>
  </si>
  <si>
    <t xml:space="preserve">                 x 3)</t>
  </si>
  <si>
    <t>Sprengstoffe, Schießbedarf</t>
  </si>
  <si>
    <t>Maschinen für die Be- und Verarbeitung von</t>
  </si>
  <si>
    <t>Kautschuk oder Kunststoffen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</si>
  <si>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</si>
  <si>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</si>
  <si>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</si>
  <si>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</si>
  <si>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</si>
  <si>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</si>
  <si>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</si>
  <si>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</si>
  <si>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</si>
  <si>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t>Spezialhandel:</t>
  </si>
  <si>
    <r>
      <t xml:space="preserve">noch </t>
    </r>
    <r>
      <rPr>
        <b/>
        <sz val="8"/>
        <rFont val="Helvetica"/>
        <family val="0"/>
      </rPr>
      <t>Enderzeugnisse</t>
    </r>
  </si>
  <si>
    <r>
      <t xml:space="preserve">noch </t>
    </r>
    <r>
      <rPr>
        <b/>
        <sz val="8"/>
        <rFont val="Helvetica"/>
        <family val="0"/>
      </rPr>
      <t>Vorerzeugnisse</t>
    </r>
  </si>
  <si>
    <r>
      <t xml:space="preserve">davon </t>
    </r>
    <r>
      <rPr>
        <b/>
        <sz val="8"/>
        <rFont val="Helvetica"/>
        <family val="0"/>
      </rPr>
      <t>Vorerzeugnisse</t>
    </r>
  </si>
  <si>
    <t>Butter und andere Fettstoffe aus der Milch</t>
  </si>
  <si>
    <r>
      <t>Hinweis</t>
    </r>
    <r>
      <rPr>
        <sz val="8"/>
        <rFont val="Helvetica"/>
        <family val="2"/>
      </rPr>
      <t>: Warengliederung nach der EGW - Warensystematik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</si>
</sst>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\ ###\ ##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12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u val="single"/>
      <sz val="8"/>
      <name val="Helvetica"/>
      <family val="2"/>
    </font>
    <font>
      <sz val="11"/>
      <name val="MS Sans Serif"/>
      <family val="0"/>
    </font>
    <font>
      <b/>
      <sz val="8"/>
      <name val="Helvetica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Helvetica"/>
      <family val="2"/>
    </font>
    <font>
      <u val="single"/>
      <sz val="7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0" xfId="19" applyFont="1" applyFill="1">
      <alignment/>
      <protection/>
    </xf>
    <xf numFmtId="0" fontId="7" fillId="2" borderId="0" xfId="19" applyFont="1" applyFill="1">
      <alignment/>
      <protection/>
    </xf>
    <xf numFmtId="0" fontId="10" fillId="2" borderId="0" xfId="0" applyFont="1" applyFill="1" applyAlignment="1">
      <alignment horizontal="centerContinuous"/>
    </xf>
    <xf numFmtId="0" fontId="7" fillId="2" borderId="0" xfId="19" applyFont="1" applyFill="1" applyAlignment="1">
      <alignment horizontal="centerContinuous"/>
      <protection/>
    </xf>
    <xf numFmtId="175" fontId="7" fillId="2" borderId="0" xfId="19" applyNumberFormat="1" applyFont="1" applyFill="1" applyAlignment="1">
      <alignment horizontal="centerContinuous"/>
      <protection/>
    </xf>
    <xf numFmtId="0" fontId="8" fillId="2" borderId="0" xfId="19" applyFont="1" applyFill="1" applyAlignment="1">
      <alignment horizontal="left"/>
      <protection/>
    </xf>
    <xf numFmtId="0" fontId="11" fillId="2" borderId="0" xfId="19" applyFont="1" applyFill="1" applyAlignment="1">
      <alignment horizontal="left"/>
      <protection/>
    </xf>
    <xf numFmtId="175" fontId="4" fillId="2" borderId="0" xfId="19" applyNumberFormat="1" applyFont="1" applyFill="1">
      <alignment/>
      <protection/>
    </xf>
    <xf numFmtId="0" fontId="12" fillId="2" borderId="0" xfId="19" applyFont="1" applyFill="1">
      <alignment/>
      <protection/>
    </xf>
    <xf numFmtId="178" fontId="4" fillId="2" borderId="0" xfId="19" applyNumberFormat="1" applyFont="1" applyFill="1">
      <alignment/>
      <protection/>
    </xf>
    <xf numFmtId="0" fontId="4" fillId="2" borderId="1" xfId="19" applyFont="1" applyFill="1" applyBorder="1">
      <alignment/>
      <protection/>
    </xf>
    <xf numFmtId="0" fontId="12" fillId="2" borderId="1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4" fillId="2" borderId="2" xfId="19" applyFont="1" applyFill="1" applyBorder="1">
      <alignment/>
      <protection/>
    </xf>
    <xf numFmtId="175" fontId="4" fillId="2" borderId="1" xfId="19" applyNumberFormat="1" applyFont="1" applyFill="1" applyBorder="1" applyAlignment="1">
      <alignment horizontal="center"/>
      <protection/>
    </xf>
    <xf numFmtId="0" fontId="4" fillId="2" borderId="0" xfId="19" applyFont="1" applyFill="1" applyAlignment="1">
      <alignment horizontal="center"/>
      <protection/>
    </xf>
    <xf numFmtId="0" fontId="8" fillId="2" borderId="0" xfId="18" applyFont="1" applyFill="1">
      <alignment/>
      <protection/>
    </xf>
    <xf numFmtId="0" fontId="4" fillId="2" borderId="3" xfId="19" applyFont="1" applyFill="1" applyBorder="1">
      <alignment/>
      <protection/>
    </xf>
    <xf numFmtId="0" fontId="15" fillId="2" borderId="3" xfId="0" applyFont="1" applyFill="1" applyBorder="1" applyAlignment="1">
      <alignment/>
    </xf>
    <xf numFmtId="0" fontId="4" fillId="2" borderId="4" xfId="19" applyFont="1" applyFill="1" applyBorder="1">
      <alignment/>
      <protection/>
    </xf>
    <xf numFmtId="175" fontId="4" fillId="2" borderId="5" xfId="19" applyNumberFormat="1" applyFont="1" applyFill="1" applyBorder="1" applyAlignment="1">
      <alignment horizontal="center"/>
      <protection/>
    </xf>
    <xf numFmtId="0" fontId="8" fillId="2" borderId="0" xfId="19" applyFont="1" applyFill="1">
      <alignment/>
      <protection/>
    </xf>
    <xf numFmtId="0" fontId="16" fillId="2" borderId="0" xfId="18" applyFont="1" applyFill="1" applyBorder="1">
      <alignment/>
      <protection/>
    </xf>
    <xf numFmtId="0" fontId="16" fillId="2" borderId="6" xfId="19" applyFont="1" applyFill="1" applyBorder="1">
      <alignment/>
      <protection/>
    </xf>
    <xf numFmtId="175" fontId="16" fillId="2" borderId="0" xfId="19" applyNumberFormat="1" applyFont="1" applyFill="1" applyBorder="1" applyAlignment="1">
      <alignment horizontal="center"/>
      <protection/>
    </xf>
    <xf numFmtId="0" fontId="16" fillId="2" borderId="0" xfId="19" applyFont="1" applyFill="1">
      <alignment/>
      <protection/>
    </xf>
    <xf numFmtId="190" fontId="8" fillId="2" borderId="7" xfId="19" applyNumberFormat="1" applyFont="1" applyFill="1" applyBorder="1" applyAlignment="1">
      <alignment horizontal="right"/>
      <protection/>
    </xf>
    <xf numFmtId="183" fontId="14" fillId="2" borderId="0" xfId="0" applyNumberFormat="1" applyFont="1" applyFill="1" applyBorder="1" applyAlignment="1">
      <alignment/>
    </xf>
    <xf numFmtId="0" fontId="8" fillId="2" borderId="0" xfId="18" applyFont="1" applyFill="1" applyBorder="1">
      <alignment/>
      <protection/>
    </xf>
    <xf numFmtId="190" fontId="8" fillId="2" borderId="7" xfId="19" applyNumberFormat="1" applyFont="1" applyFill="1" applyBorder="1">
      <alignment/>
      <protection/>
    </xf>
    <xf numFmtId="190" fontId="8" fillId="2" borderId="7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 horizontal="center"/>
    </xf>
    <xf numFmtId="0" fontId="8" fillId="2" borderId="0" xfId="18" applyFont="1" applyFill="1" applyAlignment="1">
      <alignment horizontal="left"/>
      <protection/>
    </xf>
    <xf numFmtId="190" fontId="4" fillId="2" borderId="7" xfId="19" applyNumberFormat="1" applyFont="1" applyFill="1" applyBorder="1">
      <alignment/>
      <protection/>
    </xf>
    <xf numFmtId="0" fontId="8" fillId="2" borderId="1" xfId="18" applyFont="1" applyFill="1" applyBorder="1">
      <alignment/>
      <protection/>
    </xf>
    <xf numFmtId="190" fontId="8" fillId="2" borderId="6" xfId="19" applyNumberFormat="1" applyFont="1" applyFill="1" applyBorder="1" applyAlignment="1">
      <alignment horizontal="right"/>
      <protection/>
    </xf>
    <xf numFmtId="183" fontId="14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185" fontId="19" fillId="2" borderId="0" xfId="0" applyNumberFormat="1" applyFont="1" applyFill="1" applyBorder="1" applyAlignment="1">
      <alignment/>
    </xf>
    <xf numFmtId="183" fontId="19" fillId="2" borderId="0" xfId="0" applyNumberFormat="1" applyFont="1" applyFill="1" applyBorder="1" applyAlignment="1">
      <alignment/>
    </xf>
    <xf numFmtId="0" fontId="8" fillId="2" borderId="0" xfId="19" applyFont="1" applyFill="1" applyAlignment="1">
      <alignment horizontal="right"/>
      <protection/>
    </xf>
    <xf numFmtId="0" fontId="20" fillId="2" borderId="0" xfId="19" applyFont="1" applyFill="1">
      <alignment/>
      <protection/>
    </xf>
    <xf numFmtId="0" fontId="21" fillId="2" borderId="0" xfId="18" applyFont="1" applyFill="1">
      <alignment/>
      <protection/>
    </xf>
    <xf numFmtId="0" fontId="20" fillId="2" borderId="0" xfId="0" applyFont="1" applyFill="1" applyAlignment="1">
      <alignment/>
    </xf>
    <xf numFmtId="0" fontId="11" fillId="2" borderId="0" xfId="19" applyFont="1" applyFill="1">
      <alignment/>
      <protection/>
    </xf>
    <xf numFmtId="0" fontId="11" fillId="2" borderId="1" xfId="18" applyFont="1" applyFill="1" applyBorder="1" applyAlignment="1">
      <alignment horizontal="right"/>
      <protection/>
    </xf>
    <xf numFmtId="0" fontId="11" fillId="2" borderId="0" xfId="18" applyFont="1" applyFill="1">
      <alignment/>
      <protection/>
    </xf>
    <xf numFmtId="190" fontId="8" fillId="2" borderId="0" xfId="19" applyNumberFormat="1" applyFont="1" applyFill="1" applyBorder="1" applyAlignment="1">
      <alignment horizontal="right"/>
      <protection/>
    </xf>
    <xf numFmtId="0" fontId="6" fillId="2" borderId="0" xfId="19" applyFont="1" applyFill="1" applyAlignment="1">
      <alignment horizontal="center"/>
      <protection/>
    </xf>
    <xf numFmtId="0" fontId="4" fillId="0" borderId="6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9" fillId="2" borderId="0" xfId="19" applyFont="1" applyFill="1" applyAlignment="1">
      <alignment horizontal="center"/>
      <protection/>
    </xf>
    <xf numFmtId="0" fontId="4" fillId="2" borderId="11" xfId="19" applyFont="1" applyFill="1" applyBorder="1" applyAlignment="1">
      <alignment horizontal="center"/>
      <protection/>
    </xf>
    <xf numFmtId="0" fontId="4" fillId="2" borderId="12" xfId="19" applyFont="1" applyFill="1" applyBorder="1" applyAlignment="1">
      <alignment horizontal="center"/>
      <protection/>
    </xf>
    <xf numFmtId="0" fontId="4" fillId="2" borderId="13" xfId="19" applyFont="1" applyFill="1" applyBorder="1" applyAlignment="1">
      <alignment horizontal="center"/>
      <protection/>
    </xf>
    <xf numFmtId="0" fontId="14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rd_LAND94A4" xfId="18"/>
    <cellStyle name="Standard_LANDH95A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22</xdr:row>
      <xdr:rowOff>142875</xdr:rowOff>
    </xdr:from>
    <xdr:to>
      <xdr:col>3</xdr:col>
      <xdr:colOff>323850</xdr:colOff>
      <xdr:row>24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3419475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245</xdr:row>
      <xdr:rowOff>114300</xdr:rowOff>
    </xdr:from>
    <xdr:to>
      <xdr:col>1</xdr:col>
      <xdr:colOff>85725</xdr:colOff>
      <xdr:row>245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0" y="39119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14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28575</xdr:rowOff>
    </xdr:from>
    <xdr:to>
      <xdr:col>4</xdr:col>
      <xdr:colOff>133350</xdr:colOff>
      <xdr:row>7</xdr:row>
      <xdr:rowOff>104775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0" y="790575"/>
          <a:ext cx="1590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G III 1 / GIII 3 – j / 05 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(Sonderbericht Nr. 2)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3</xdr:col>
      <xdr:colOff>457200</xdr:colOff>
      <xdr:row>8</xdr:row>
      <xdr:rowOff>142875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0" y="1200150"/>
          <a:ext cx="1371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11. April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3</xdr:col>
      <xdr:colOff>323850</xdr:colOff>
      <xdr:row>3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3238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227</xdr:row>
      <xdr:rowOff>114300</xdr:rowOff>
    </xdr:from>
    <xdr:to>
      <xdr:col>1</xdr:col>
      <xdr:colOff>85725</xdr:colOff>
      <xdr:row>227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6023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78</xdr:row>
      <xdr:rowOff>28575</xdr:rowOff>
    </xdr:from>
    <xdr:to>
      <xdr:col>16</xdr:col>
      <xdr:colOff>200025</xdr:colOff>
      <xdr:row>78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16205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3</xdr:col>
      <xdr:colOff>323850</xdr:colOff>
      <xdr:row>3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3238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224</xdr:row>
      <xdr:rowOff>114300</xdr:rowOff>
    </xdr:from>
    <xdr:to>
      <xdr:col>1</xdr:col>
      <xdr:colOff>85725</xdr:colOff>
      <xdr:row>224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823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75</xdr:row>
      <xdr:rowOff>47625</xdr:rowOff>
    </xdr:from>
    <xdr:to>
      <xdr:col>11</xdr:col>
      <xdr:colOff>304800</xdr:colOff>
      <xdr:row>76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95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3</xdr:col>
      <xdr:colOff>323850</xdr:colOff>
      <xdr:row>3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3238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189</xdr:row>
      <xdr:rowOff>114300</xdr:rowOff>
    </xdr:from>
    <xdr:to>
      <xdr:col>1</xdr:col>
      <xdr:colOff>85725</xdr:colOff>
      <xdr:row>189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0641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72</xdr:row>
      <xdr:rowOff>57150</xdr:rowOff>
    </xdr:from>
    <xdr:to>
      <xdr:col>16</xdr:col>
      <xdr:colOff>276225</xdr:colOff>
      <xdr:row>72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14966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114300</xdr:rowOff>
    </xdr:from>
    <xdr:to>
      <xdr:col>2</xdr:col>
      <xdr:colOff>161925</xdr:colOff>
      <xdr:row>45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5250" y="7058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R531"/>
  <sheetViews>
    <sheetView tabSelected="1" zoomScale="115" zoomScaleNormal="115" workbookViewId="0" topLeftCell="A1">
      <selection activeCell="N5" sqref="N5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2" width="13.00390625" style="1" customWidth="1"/>
    <col min="13" max="16384" width="11.42187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0.5" customHeight="1"/>
    <row r="16" spans="1:12" s="2" customFormat="1" ht="15.75">
      <c r="A16" s="51" t="s">
        <v>221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2" customFormat="1" ht="14.25">
      <c r="A17" s="56" t="s">
        <v>240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s="2" customFormat="1" ht="5.25" customHeight="1">
      <c r="A18" s="6"/>
      <c r="B18" s="7"/>
      <c r="D18" s="3"/>
      <c r="E18" s="4"/>
      <c r="F18" s="4"/>
      <c r="G18" s="4"/>
      <c r="H18" s="4"/>
      <c r="I18" s="4"/>
      <c r="J18" s="4"/>
      <c r="K18" s="4"/>
      <c r="L18" s="5"/>
    </row>
    <row r="19" ht="12">
      <c r="L19" s="8"/>
    </row>
    <row r="20" spans="3:12" ht="12">
      <c r="C20" s="9"/>
      <c r="D20" s="9"/>
      <c r="E20" s="9"/>
      <c r="F20" s="9"/>
      <c r="G20" s="9"/>
      <c r="H20" s="10"/>
      <c r="I20" s="10"/>
      <c r="L20" s="8"/>
    </row>
    <row r="21" ht="6" customHeight="1"/>
    <row r="22" spans="1:12" ht="14.25">
      <c r="A22" s="11"/>
      <c r="B22" s="11"/>
      <c r="C22" s="12"/>
      <c r="D22" s="12"/>
      <c r="E22" s="12"/>
      <c r="F22" s="12"/>
      <c r="G22" s="60" t="s">
        <v>217</v>
      </c>
      <c r="H22" s="61"/>
      <c r="I22" s="62"/>
      <c r="J22" s="60" t="s">
        <v>218</v>
      </c>
      <c r="K22" s="61"/>
      <c r="L22" s="61"/>
    </row>
    <row r="23" spans="1:12" ht="12" customHeight="1">
      <c r="A23" s="13"/>
      <c r="B23" s="13"/>
      <c r="C23" s="13"/>
      <c r="D23" s="13"/>
      <c r="E23" s="13"/>
      <c r="F23" s="14"/>
      <c r="G23" s="54">
        <v>2005</v>
      </c>
      <c r="H23" s="52">
        <v>2004</v>
      </c>
      <c r="I23" s="15" t="s">
        <v>0</v>
      </c>
      <c r="J23" s="52">
        <v>2005</v>
      </c>
      <c r="K23" s="52">
        <v>2004</v>
      </c>
      <c r="L23" s="15" t="s">
        <v>0</v>
      </c>
    </row>
    <row r="24" spans="1:18" ht="12" customHeight="1">
      <c r="A24" s="13"/>
      <c r="B24" s="13"/>
      <c r="C24" s="13"/>
      <c r="D24" s="13"/>
      <c r="E24" s="13"/>
      <c r="F24" s="14"/>
      <c r="G24" s="55"/>
      <c r="H24" s="53"/>
      <c r="I24" s="16" t="s">
        <v>1</v>
      </c>
      <c r="J24" s="53"/>
      <c r="K24" s="53"/>
      <c r="L24" s="16" t="s">
        <v>1</v>
      </c>
      <c r="Q24" s="17"/>
      <c r="R24" s="17"/>
    </row>
    <row r="25" spans="1:18" ht="12">
      <c r="A25" s="18"/>
      <c r="B25" s="18"/>
      <c r="C25" s="18"/>
      <c r="D25" s="19"/>
      <c r="E25" s="18"/>
      <c r="F25" s="20"/>
      <c r="G25" s="57" t="s">
        <v>2</v>
      </c>
      <c r="H25" s="58"/>
      <c r="I25" s="21" t="s">
        <v>3</v>
      </c>
      <c r="J25" s="59" t="s">
        <v>4</v>
      </c>
      <c r="K25" s="58"/>
      <c r="L25" s="21" t="s">
        <v>3</v>
      </c>
      <c r="Q25" s="17" t="s">
        <v>5</v>
      </c>
      <c r="R25" s="22"/>
    </row>
    <row r="26" spans="1:12" s="26" customFormat="1" ht="9.75" customHeight="1">
      <c r="A26" s="23"/>
      <c r="B26" s="23"/>
      <c r="C26" s="23"/>
      <c r="D26" s="23"/>
      <c r="E26" s="23"/>
      <c r="F26" s="23"/>
      <c r="G26" s="24"/>
      <c r="H26" s="24"/>
      <c r="I26" s="24"/>
      <c r="J26" s="24"/>
      <c r="K26" s="24"/>
      <c r="L26" s="25"/>
    </row>
    <row r="27" spans="1:12" s="22" customFormat="1" ht="12">
      <c r="A27" s="49" t="s">
        <v>6</v>
      </c>
      <c r="D27" s="17"/>
      <c r="E27" s="17"/>
      <c r="F27" s="17"/>
      <c r="G27" s="27">
        <v>1710907.946</v>
      </c>
      <c r="H27" s="27">
        <v>1745682.53</v>
      </c>
      <c r="I27" s="28">
        <v>-1.9920336832379348</v>
      </c>
      <c r="J27" s="27">
        <v>1129460.182</v>
      </c>
      <c r="K27" s="27">
        <v>1236230.1830000002</v>
      </c>
      <c r="L27" s="28">
        <v>-8.636741156157342</v>
      </c>
    </row>
    <row r="28" spans="1:12" s="22" customFormat="1" ht="5.25" customHeight="1">
      <c r="A28" s="49"/>
      <c r="D28" s="17"/>
      <c r="E28" s="17"/>
      <c r="F28" s="17"/>
      <c r="G28" s="27"/>
      <c r="H28" s="27"/>
      <c r="I28" s="28"/>
      <c r="J28" s="27"/>
      <c r="K28" s="27"/>
      <c r="L28" s="28"/>
    </row>
    <row r="29" spans="1:12" s="22" customFormat="1" ht="12">
      <c r="A29" s="17" t="s">
        <v>7</v>
      </c>
      <c r="B29" s="49" t="s">
        <v>8</v>
      </c>
      <c r="D29" s="17"/>
      <c r="E29" s="17"/>
      <c r="F29" s="17"/>
      <c r="G29" s="27">
        <f>SUM(G30:G35)</f>
        <v>16752.203999999998</v>
      </c>
      <c r="H29" s="27">
        <f>SUM(H30:H35)</f>
        <v>14824.048</v>
      </c>
      <c r="I29" s="28">
        <f aca="true" t="shared" si="0" ref="I29:I78">SUM(G29/H29)*100-100</f>
        <v>13.006946550631767</v>
      </c>
      <c r="J29" s="27">
        <f>SUM(J30:J35)</f>
        <v>29576.048000000003</v>
      </c>
      <c r="K29" s="27">
        <f>SUM(K30:K35)</f>
        <v>43008.558</v>
      </c>
      <c r="L29" s="28">
        <f aca="true" t="shared" si="1" ref="L29:L78">SUM(J29/K29)*100-100</f>
        <v>-31.232179418803113</v>
      </c>
    </row>
    <row r="30" spans="3:12" s="22" customFormat="1" ht="12">
      <c r="C30" s="17"/>
      <c r="D30" s="17" t="s">
        <v>9</v>
      </c>
      <c r="E30" s="17"/>
      <c r="F30" s="17"/>
      <c r="G30" s="27">
        <v>682.086</v>
      </c>
      <c r="H30" s="27">
        <v>550.676</v>
      </c>
      <c r="I30" s="28">
        <f t="shared" si="0"/>
        <v>23.86339698842876</v>
      </c>
      <c r="J30" s="27">
        <v>9004.514</v>
      </c>
      <c r="K30" s="27">
        <v>4778.297</v>
      </c>
      <c r="L30" s="28">
        <f t="shared" si="1"/>
        <v>88.44609282344734</v>
      </c>
    </row>
    <row r="31" spans="2:12" s="22" customFormat="1" ht="12">
      <c r="B31" s="17"/>
      <c r="C31" s="17"/>
      <c r="D31" s="17" t="s">
        <v>10</v>
      </c>
      <c r="E31" s="17"/>
      <c r="F31" s="17"/>
      <c r="G31" s="27">
        <v>226.751</v>
      </c>
      <c r="H31" s="27">
        <v>874.762</v>
      </c>
      <c r="I31" s="28" t="s">
        <v>222</v>
      </c>
      <c r="J31" s="27">
        <v>17050.024</v>
      </c>
      <c r="K31" s="27">
        <v>33687.15</v>
      </c>
      <c r="L31" s="28">
        <f t="shared" si="1"/>
        <v>-49.387158011289166</v>
      </c>
    </row>
    <row r="32" spans="2:12" s="22" customFormat="1" ht="12">
      <c r="B32" s="17"/>
      <c r="C32" s="17"/>
      <c r="D32" s="17" t="s">
        <v>11</v>
      </c>
      <c r="E32" s="17"/>
      <c r="F32" s="17"/>
      <c r="G32" s="27">
        <v>15604.666</v>
      </c>
      <c r="H32" s="27">
        <v>12697.815</v>
      </c>
      <c r="I32" s="28">
        <f t="shared" si="0"/>
        <v>22.892529147731324</v>
      </c>
      <c r="J32" s="27">
        <v>1948.451</v>
      </c>
      <c r="K32" s="27">
        <v>3864.47</v>
      </c>
      <c r="L32" s="28">
        <f t="shared" si="1"/>
        <v>-49.580382303394764</v>
      </c>
    </row>
    <row r="33" spans="2:12" s="22" customFormat="1" ht="12">
      <c r="B33" s="17"/>
      <c r="C33" s="17"/>
      <c r="D33" s="17" t="s">
        <v>12</v>
      </c>
      <c r="E33" s="17"/>
      <c r="F33" s="17"/>
      <c r="G33" s="27">
        <v>1.384</v>
      </c>
      <c r="H33" s="27">
        <v>0</v>
      </c>
      <c r="I33" s="28" t="s">
        <v>222</v>
      </c>
      <c r="J33" s="27">
        <v>1376.861</v>
      </c>
      <c r="K33" s="27">
        <v>628.191</v>
      </c>
      <c r="L33" s="28">
        <f t="shared" si="1"/>
        <v>119.17872112144238</v>
      </c>
    </row>
    <row r="34" spans="2:12" s="22" customFormat="1" ht="12">
      <c r="B34" s="17"/>
      <c r="C34" s="17"/>
      <c r="D34" s="17" t="s">
        <v>13</v>
      </c>
      <c r="E34" s="17"/>
      <c r="F34" s="29"/>
      <c r="G34" s="27">
        <v>0</v>
      </c>
      <c r="H34" s="27">
        <v>471.208</v>
      </c>
      <c r="I34" s="28" t="s">
        <v>222</v>
      </c>
      <c r="J34" s="27">
        <v>53.297</v>
      </c>
      <c r="K34" s="27">
        <v>29</v>
      </c>
      <c r="L34" s="28">
        <f t="shared" si="1"/>
        <v>83.78275862068963</v>
      </c>
    </row>
    <row r="35" spans="2:12" s="22" customFormat="1" ht="12">
      <c r="B35" s="17"/>
      <c r="C35" s="17"/>
      <c r="D35" s="17" t="s">
        <v>14</v>
      </c>
      <c r="E35" s="17"/>
      <c r="F35" s="29"/>
      <c r="G35" s="30">
        <v>237.317</v>
      </c>
      <c r="H35" s="30">
        <v>229.587</v>
      </c>
      <c r="I35" s="28">
        <f t="shared" si="0"/>
        <v>3.3669153741283395</v>
      </c>
      <c r="J35" s="30">
        <v>142.901</v>
      </c>
      <c r="K35" s="30">
        <v>21.45</v>
      </c>
      <c r="L35" s="28">
        <f t="shared" si="1"/>
        <v>566.2051282051283</v>
      </c>
    </row>
    <row r="36" spans="2:12" s="22" customFormat="1" ht="6" customHeight="1">
      <c r="B36" s="17"/>
      <c r="C36" s="17"/>
      <c r="D36" s="17"/>
      <c r="E36" s="17"/>
      <c r="F36" s="29"/>
      <c r="G36" s="30"/>
      <c r="H36" s="30"/>
      <c r="I36" s="28"/>
      <c r="J36" s="30"/>
      <c r="K36" s="30"/>
      <c r="L36" s="28"/>
    </row>
    <row r="37" spans="2:12" s="22" customFormat="1" ht="15" customHeight="1">
      <c r="B37" s="49" t="s">
        <v>220</v>
      </c>
      <c r="C37" s="17"/>
      <c r="G37" s="30">
        <f>SUM(G38:G46)</f>
        <v>728367.0389999999</v>
      </c>
      <c r="H37" s="30">
        <f>SUM(H38:H46)</f>
        <v>724880.744</v>
      </c>
      <c r="I37" s="28">
        <f>SUM(G37/H37)*100-100</f>
        <v>0.4809473873953465</v>
      </c>
      <c r="J37" s="30">
        <f>SUM(J38:J46)</f>
        <v>501518.904</v>
      </c>
      <c r="K37" s="30">
        <f>SUM(K38:K46)</f>
        <v>540430.178</v>
      </c>
      <c r="L37" s="28">
        <f t="shared" si="1"/>
        <v>-7.200055730418526</v>
      </c>
    </row>
    <row r="38" spans="2:12" s="22" customFormat="1" ht="12">
      <c r="B38" s="17" t="s">
        <v>7</v>
      </c>
      <c r="D38" s="17" t="s">
        <v>16</v>
      </c>
      <c r="E38" s="17"/>
      <c r="F38" s="17"/>
      <c r="G38" s="31">
        <v>76565.415</v>
      </c>
      <c r="H38" s="31">
        <v>86762.639</v>
      </c>
      <c r="I38" s="28">
        <f t="shared" si="0"/>
        <v>-11.753012722446115</v>
      </c>
      <c r="J38" s="31">
        <v>179478.141</v>
      </c>
      <c r="K38" s="31">
        <v>207486.684</v>
      </c>
      <c r="L38" s="28">
        <f t="shared" si="1"/>
        <v>-13.498959287430708</v>
      </c>
    </row>
    <row r="39" spans="2:12" s="22" customFormat="1" ht="12">
      <c r="B39" s="17"/>
      <c r="C39" s="17"/>
      <c r="D39" s="17" t="s">
        <v>239</v>
      </c>
      <c r="E39" s="17"/>
      <c r="F39" s="17"/>
      <c r="G39" s="27">
        <v>3184.125</v>
      </c>
      <c r="H39" s="27">
        <v>637.514</v>
      </c>
      <c r="I39" s="28">
        <f t="shared" si="0"/>
        <v>399.45961971031227</v>
      </c>
      <c r="J39" s="27">
        <v>7179.166</v>
      </c>
      <c r="K39" s="27">
        <v>7497.049</v>
      </c>
      <c r="L39" s="28">
        <f t="shared" si="1"/>
        <v>-4.240108341295354</v>
      </c>
    </row>
    <row r="40" spans="2:15" s="22" customFormat="1" ht="12">
      <c r="B40" s="17"/>
      <c r="C40" s="17"/>
      <c r="D40" s="17" t="s">
        <v>17</v>
      </c>
      <c r="E40" s="17"/>
      <c r="F40" s="17"/>
      <c r="G40" s="27">
        <v>13294.326</v>
      </c>
      <c r="H40" s="27">
        <v>14725.507</v>
      </c>
      <c r="I40" s="28">
        <f t="shared" si="0"/>
        <v>-9.719060946424463</v>
      </c>
      <c r="J40" s="27">
        <v>32026.176</v>
      </c>
      <c r="K40" s="27">
        <v>37641.407</v>
      </c>
      <c r="L40" s="28">
        <f t="shared" si="1"/>
        <v>-14.917696886303958</v>
      </c>
      <c r="O40" s="32"/>
    </row>
    <row r="41" spans="2:12" s="22" customFormat="1" ht="12">
      <c r="B41" s="17"/>
      <c r="C41" s="17"/>
      <c r="D41" s="22" t="s">
        <v>18</v>
      </c>
      <c r="E41" s="17"/>
      <c r="F41" s="17"/>
      <c r="G41" s="27">
        <v>451768.449</v>
      </c>
      <c r="H41" s="27">
        <v>456918.319</v>
      </c>
      <c r="I41" s="28">
        <f t="shared" si="0"/>
        <v>-1.1270876622480017</v>
      </c>
      <c r="J41" s="27">
        <v>210970.085</v>
      </c>
      <c r="K41" s="27">
        <v>199906.211</v>
      </c>
      <c r="L41" s="28">
        <f t="shared" si="1"/>
        <v>5.534532391292231</v>
      </c>
    </row>
    <row r="42" spans="2:12" s="22" customFormat="1" ht="12">
      <c r="B42" s="17"/>
      <c r="C42" s="17"/>
      <c r="D42" s="22" t="s">
        <v>19</v>
      </c>
      <c r="E42" s="17"/>
      <c r="F42" s="17"/>
      <c r="G42" s="27">
        <v>145810.327</v>
      </c>
      <c r="H42" s="27">
        <v>129453.592</v>
      </c>
      <c r="I42" s="28">
        <f t="shared" si="0"/>
        <v>12.635211389113081</v>
      </c>
      <c r="J42" s="27">
        <v>48771.341</v>
      </c>
      <c r="K42" s="27">
        <v>64450.478</v>
      </c>
      <c r="L42" s="28">
        <f t="shared" si="1"/>
        <v>-24.327417711316286</v>
      </c>
    </row>
    <row r="43" spans="2:12" s="22" customFormat="1" ht="12">
      <c r="B43" s="17"/>
      <c r="C43" s="17"/>
      <c r="D43" s="22" t="s">
        <v>20</v>
      </c>
      <c r="E43" s="17"/>
      <c r="F43" s="17"/>
      <c r="G43" s="27">
        <v>302.84</v>
      </c>
      <c r="H43" s="27">
        <v>286.647</v>
      </c>
      <c r="I43" s="28">
        <f t="shared" si="0"/>
        <v>5.649108485349558</v>
      </c>
      <c r="J43" s="27">
        <v>3716.936</v>
      </c>
      <c r="K43" s="27">
        <v>4392.318</v>
      </c>
      <c r="L43" s="28">
        <f t="shared" si="1"/>
        <v>-15.376436769833148</v>
      </c>
    </row>
    <row r="44" spans="2:12" s="22" customFormat="1" ht="12">
      <c r="B44" s="17"/>
      <c r="C44" s="17"/>
      <c r="D44" s="22" t="s">
        <v>21</v>
      </c>
      <c r="E44" s="17"/>
      <c r="F44" s="17"/>
      <c r="G44" s="27">
        <v>10812.872</v>
      </c>
      <c r="H44" s="27">
        <v>12127.25</v>
      </c>
      <c r="I44" s="28">
        <f t="shared" si="0"/>
        <v>-10.838219711806062</v>
      </c>
      <c r="J44" s="27">
        <v>1237.175</v>
      </c>
      <c r="K44" s="27">
        <v>2826.409</v>
      </c>
      <c r="L44" s="28">
        <f t="shared" si="1"/>
        <v>-56.228026446278655</v>
      </c>
    </row>
    <row r="45" spans="2:12" s="22" customFormat="1" ht="12">
      <c r="B45" s="17"/>
      <c r="C45" s="17"/>
      <c r="D45" s="22" t="s">
        <v>22</v>
      </c>
      <c r="E45" s="17"/>
      <c r="F45" s="17"/>
      <c r="G45" s="27">
        <v>356.438</v>
      </c>
      <c r="H45" s="27">
        <v>324.897</v>
      </c>
      <c r="I45" s="28">
        <f t="shared" si="0"/>
        <v>9.707999766079695</v>
      </c>
      <c r="J45" s="27">
        <v>1343.093</v>
      </c>
      <c r="K45" s="27">
        <v>1239.282</v>
      </c>
      <c r="L45" s="28">
        <f t="shared" si="1"/>
        <v>8.376705221249097</v>
      </c>
    </row>
    <row r="46" spans="2:12" s="22" customFormat="1" ht="12">
      <c r="B46" s="17"/>
      <c r="D46" s="17" t="s">
        <v>23</v>
      </c>
      <c r="F46" s="17"/>
      <c r="G46" s="27">
        <v>26272.247</v>
      </c>
      <c r="H46" s="27">
        <v>23644.379</v>
      </c>
      <c r="I46" s="28">
        <f t="shared" si="0"/>
        <v>11.114134145794225</v>
      </c>
      <c r="J46" s="27">
        <v>16796.791</v>
      </c>
      <c r="K46" s="27">
        <v>14990.34</v>
      </c>
      <c r="L46" s="28">
        <f t="shared" si="1"/>
        <v>12.050767360847047</v>
      </c>
    </row>
    <row r="47" spans="2:12" s="22" customFormat="1" ht="7.5" customHeight="1">
      <c r="B47" s="17"/>
      <c r="D47" s="17"/>
      <c r="F47" s="17"/>
      <c r="G47" s="27"/>
      <c r="H47" s="27"/>
      <c r="I47" s="28"/>
      <c r="J47" s="27"/>
      <c r="K47" s="27"/>
      <c r="L47" s="28"/>
    </row>
    <row r="48" spans="2:12" s="22" customFormat="1" ht="15.75" customHeight="1">
      <c r="B48" s="49" t="s">
        <v>219</v>
      </c>
      <c r="C48" s="17"/>
      <c r="G48" s="30">
        <f>SUM(G49:G78)</f>
        <v>740882.0780000001</v>
      </c>
      <c r="H48" s="30">
        <f>SUM(H49:H78)</f>
        <v>755277.6150000001</v>
      </c>
      <c r="I48" s="28">
        <f t="shared" si="0"/>
        <v>-1.9059928050429562</v>
      </c>
      <c r="J48" s="30">
        <f>SUM(J49:J78)</f>
        <v>539291.119</v>
      </c>
      <c r="K48" s="30">
        <f>SUM(K49:K78)</f>
        <v>574056.3850000002</v>
      </c>
      <c r="L48" s="28">
        <f t="shared" si="1"/>
        <v>-6.056071652264663</v>
      </c>
    </row>
    <row r="49" spans="2:12" s="22" customFormat="1" ht="12">
      <c r="B49" s="17" t="s">
        <v>7</v>
      </c>
      <c r="D49" s="17" t="s">
        <v>24</v>
      </c>
      <c r="F49" s="17"/>
      <c r="G49" s="27">
        <v>22272.152</v>
      </c>
      <c r="H49" s="27">
        <v>6747.503</v>
      </c>
      <c r="I49" s="28">
        <f t="shared" si="0"/>
        <v>230.07991252467764</v>
      </c>
      <c r="J49" s="27">
        <v>85031.809</v>
      </c>
      <c r="K49" s="27">
        <v>87207.088</v>
      </c>
      <c r="L49" s="28">
        <f t="shared" si="1"/>
        <v>-2.49438325471894</v>
      </c>
    </row>
    <row r="50" spans="2:12" s="22" customFormat="1" ht="12">
      <c r="B50" s="17"/>
      <c r="C50" s="17"/>
      <c r="D50" s="17" t="s">
        <v>25</v>
      </c>
      <c r="F50" s="17"/>
      <c r="G50" s="27">
        <v>3876.528</v>
      </c>
      <c r="H50" s="27">
        <v>1673.963</v>
      </c>
      <c r="I50" s="28">
        <f t="shared" si="0"/>
        <v>131.57787836409764</v>
      </c>
      <c r="J50" s="27">
        <v>8296.356</v>
      </c>
      <c r="K50" s="27">
        <v>20669.893</v>
      </c>
      <c r="L50" s="28">
        <f t="shared" si="1"/>
        <v>-59.86260790029247</v>
      </c>
    </row>
    <row r="51" spans="2:12" s="22" customFormat="1" ht="12">
      <c r="B51" s="17"/>
      <c r="D51" s="17" t="s">
        <v>26</v>
      </c>
      <c r="E51" s="17"/>
      <c r="F51" s="17"/>
      <c r="G51" s="27">
        <v>3587.877</v>
      </c>
      <c r="H51" s="27">
        <v>630.563</v>
      </c>
      <c r="I51" s="28">
        <f t="shared" si="0"/>
        <v>468.99580216409777</v>
      </c>
      <c r="J51" s="27">
        <v>32030.976</v>
      </c>
      <c r="K51" s="27">
        <v>20287.659</v>
      </c>
      <c r="L51" s="28">
        <f t="shared" si="1"/>
        <v>57.884041722112926</v>
      </c>
    </row>
    <row r="52" spans="2:12" s="22" customFormat="1" ht="12">
      <c r="B52" s="17"/>
      <c r="D52" s="17" t="s">
        <v>27</v>
      </c>
      <c r="E52" s="17"/>
      <c r="G52" s="27">
        <v>4354.192</v>
      </c>
      <c r="H52" s="27">
        <v>6880.528</v>
      </c>
      <c r="I52" s="28">
        <f t="shared" si="0"/>
        <v>-36.71718216974046</v>
      </c>
      <c r="J52" s="27">
        <v>1142.437</v>
      </c>
      <c r="K52" s="27">
        <v>182.782</v>
      </c>
      <c r="L52" s="28">
        <f t="shared" si="1"/>
        <v>525.0270814412797</v>
      </c>
    </row>
    <row r="53" spans="2:12" s="22" customFormat="1" ht="12">
      <c r="B53" s="17"/>
      <c r="C53" s="17"/>
      <c r="D53" s="17" t="s">
        <v>28</v>
      </c>
      <c r="E53" s="17"/>
      <c r="F53" s="17"/>
      <c r="G53" s="27">
        <v>18674.509</v>
      </c>
      <c r="H53" s="27">
        <v>21014.184</v>
      </c>
      <c r="I53" s="28">
        <f t="shared" si="0"/>
        <v>-11.13378944431058</v>
      </c>
      <c r="J53" s="27">
        <v>2690.178</v>
      </c>
      <c r="K53" s="27">
        <v>1212.282</v>
      </c>
      <c r="L53" s="28">
        <f t="shared" si="1"/>
        <v>121.9102486055225</v>
      </c>
    </row>
    <row r="54" spans="2:12" s="22" customFormat="1" ht="12">
      <c r="B54" s="17"/>
      <c r="C54" s="17"/>
      <c r="D54" s="17" t="s">
        <v>29</v>
      </c>
      <c r="E54" s="17"/>
      <c r="F54" s="17"/>
      <c r="G54" s="27">
        <v>777.231</v>
      </c>
      <c r="H54" s="27">
        <v>431.318</v>
      </c>
      <c r="I54" s="28">
        <f t="shared" si="0"/>
        <v>80.19906426349007</v>
      </c>
      <c r="J54" s="27">
        <v>637.014</v>
      </c>
      <c r="K54" s="27">
        <v>354.293</v>
      </c>
      <c r="L54" s="28">
        <f t="shared" si="1"/>
        <v>79.7986412376197</v>
      </c>
    </row>
    <row r="55" spans="2:12" s="22" customFormat="1" ht="12">
      <c r="B55" s="17"/>
      <c r="C55" s="17"/>
      <c r="D55" s="17" t="s">
        <v>30</v>
      </c>
      <c r="E55" s="17"/>
      <c r="F55" s="17"/>
      <c r="G55" s="27">
        <v>3763.686</v>
      </c>
      <c r="H55" s="27">
        <v>3323.071</v>
      </c>
      <c r="I55" s="28">
        <f t="shared" si="0"/>
        <v>13.259271318608597</v>
      </c>
      <c r="J55" s="27">
        <v>3.886</v>
      </c>
      <c r="K55" s="27">
        <v>8.527</v>
      </c>
      <c r="L55" s="28">
        <f t="shared" si="1"/>
        <v>-54.427113873578044</v>
      </c>
    </row>
    <row r="56" spans="2:12" s="22" customFormat="1" ht="12">
      <c r="B56" s="17"/>
      <c r="C56" s="17"/>
      <c r="D56" s="17" t="s">
        <v>31</v>
      </c>
      <c r="E56" s="17"/>
      <c r="F56" s="17"/>
      <c r="G56" s="27">
        <v>8167.085</v>
      </c>
      <c r="H56" s="27">
        <v>9970.971</v>
      </c>
      <c r="I56" s="28">
        <f t="shared" si="0"/>
        <v>-18.09137745962755</v>
      </c>
      <c r="J56" s="27">
        <v>9005.687</v>
      </c>
      <c r="K56" s="27">
        <v>15842.245</v>
      </c>
      <c r="L56" s="28">
        <f t="shared" si="1"/>
        <v>-43.15397218007928</v>
      </c>
    </row>
    <row r="57" spans="2:12" s="22" customFormat="1" ht="12">
      <c r="B57" s="17"/>
      <c r="C57" s="17"/>
      <c r="D57" s="17" t="s">
        <v>32</v>
      </c>
      <c r="E57" s="17"/>
      <c r="F57" s="17"/>
      <c r="G57" s="27">
        <v>24815.268</v>
      </c>
      <c r="H57" s="27">
        <v>29949.486</v>
      </c>
      <c r="I57" s="28">
        <f t="shared" si="0"/>
        <v>-17.142925257548654</v>
      </c>
      <c r="J57" s="27">
        <v>70127.092</v>
      </c>
      <c r="K57" s="27">
        <v>85171.719</v>
      </c>
      <c r="L57" s="28">
        <f t="shared" si="1"/>
        <v>-17.663876198154455</v>
      </c>
    </row>
    <row r="58" spans="2:12" s="22" customFormat="1" ht="12">
      <c r="B58" s="17"/>
      <c r="C58" s="17"/>
      <c r="D58" s="17" t="s">
        <v>33</v>
      </c>
      <c r="E58" s="17"/>
      <c r="F58" s="17"/>
      <c r="G58" s="27">
        <v>2464.396</v>
      </c>
      <c r="H58" s="27">
        <v>3509.652</v>
      </c>
      <c r="I58" s="28">
        <f t="shared" si="0"/>
        <v>-29.782325996993436</v>
      </c>
      <c r="J58" s="27">
        <v>18.366</v>
      </c>
      <c r="K58" s="27">
        <v>37.702</v>
      </c>
      <c r="L58" s="28">
        <f t="shared" si="1"/>
        <v>-51.286403904302155</v>
      </c>
    </row>
    <row r="59" spans="2:12" s="22" customFormat="1" ht="12">
      <c r="B59" s="17"/>
      <c r="C59" s="17"/>
      <c r="D59" s="17" t="s">
        <v>34</v>
      </c>
      <c r="E59" s="17"/>
      <c r="F59" s="17"/>
      <c r="G59" s="27">
        <v>5335.743</v>
      </c>
      <c r="H59" s="27">
        <v>6346.266</v>
      </c>
      <c r="I59" s="28">
        <f t="shared" si="0"/>
        <v>-15.923111322468984</v>
      </c>
      <c r="J59" s="27">
        <v>1548.518</v>
      </c>
      <c r="K59" s="27">
        <v>1607.772</v>
      </c>
      <c r="L59" s="28">
        <f t="shared" si="1"/>
        <v>-3.6854728157972687</v>
      </c>
    </row>
    <row r="60" spans="2:12" s="22" customFormat="1" ht="12">
      <c r="B60" s="17"/>
      <c r="C60" s="17"/>
      <c r="D60" s="17" t="s">
        <v>35</v>
      </c>
      <c r="E60" s="17"/>
      <c r="F60" s="17"/>
      <c r="G60" s="27">
        <v>2009.409</v>
      </c>
      <c r="H60" s="27">
        <v>2855.499</v>
      </c>
      <c r="I60" s="28">
        <f t="shared" si="0"/>
        <v>-29.630197734266403</v>
      </c>
      <c r="J60" s="27">
        <v>432.134</v>
      </c>
      <c r="K60" s="27">
        <v>219.64</v>
      </c>
      <c r="L60" s="28">
        <f t="shared" si="1"/>
        <v>96.74649426334003</v>
      </c>
    </row>
    <row r="61" spans="2:12" s="22" customFormat="1" ht="12">
      <c r="B61" s="17"/>
      <c r="C61" s="17"/>
      <c r="D61" s="17" t="s">
        <v>36</v>
      </c>
      <c r="E61" s="17"/>
      <c r="F61" s="17"/>
      <c r="G61" s="27">
        <v>284.047</v>
      </c>
      <c r="H61" s="27">
        <v>463.213</v>
      </c>
      <c r="I61" s="28">
        <f t="shared" si="0"/>
        <v>-38.67896626390019</v>
      </c>
      <c r="J61" s="27">
        <v>267.043</v>
      </c>
      <c r="K61" s="27">
        <v>367.036</v>
      </c>
      <c r="L61" s="28">
        <f t="shared" si="1"/>
        <v>-27.24337667149817</v>
      </c>
    </row>
    <row r="62" spans="2:12" s="22" customFormat="1" ht="12">
      <c r="B62" s="17"/>
      <c r="C62" s="17"/>
      <c r="D62" s="17" t="s">
        <v>37</v>
      </c>
      <c r="E62" s="17"/>
      <c r="F62" s="17"/>
      <c r="G62" s="27">
        <v>5787.242</v>
      </c>
      <c r="H62" s="27">
        <v>6678.852</v>
      </c>
      <c r="I62" s="28">
        <f t="shared" si="0"/>
        <v>-13.34974932817795</v>
      </c>
      <c r="J62" s="27">
        <v>6196.659</v>
      </c>
      <c r="K62" s="27">
        <v>7421.891</v>
      </c>
      <c r="L62" s="28">
        <f t="shared" si="1"/>
        <v>-16.508353464096956</v>
      </c>
    </row>
    <row r="63" spans="2:12" s="22" customFormat="1" ht="12">
      <c r="B63" s="17"/>
      <c r="C63" s="17"/>
      <c r="D63" s="17" t="s">
        <v>38</v>
      </c>
      <c r="E63" s="17"/>
      <c r="F63" s="17"/>
      <c r="G63" s="27">
        <v>68129.239</v>
      </c>
      <c r="H63" s="27">
        <v>74111.994</v>
      </c>
      <c r="I63" s="28">
        <f t="shared" si="0"/>
        <v>-8.072586739468917</v>
      </c>
      <c r="J63" s="27">
        <v>15705.747</v>
      </c>
      <c r="K63" s="27">
        <v>17555.677</v>
      </c>
      <c r="L63" s="28">
        <f t="shared" si="1"/>
        <v>-10.53750305385546</v>
      </c>
    </row>
    <row r="64" spans="2:12" ht="12">
      <c r="B64" s="17"/>
      <c r="C64" s="17"/>
      <c r="D64" s="17" t="s">
        <v>39</v>
      </c>
      <c r="E64" s="17"/>
      <c r="F64" s="17"/>
      <c r="G64" s="27">
        <v>15570.971</v>
      </c>
      <c r="H64" s="27">
        <v>19406.503</v>
      </c>
      <c r="I64" s="28">
        <f t="shared" si="0"/>
        <v>-19.764158436994038</v>
      </c>
      <c r="J64" s="27">
        <v>1936.585</v>
      </c>
      <c r="K64" s="27">
        <v>1615.034</v>
      </c>
      <c r="L64" s="28">
        <f t="shared" si="1"/>
        <v>19.909859482834406</v>
      </c>
    </row>
    <row r="65" spans="2:12" ht="12">
      <c r="B65" s="22"/>
      <c r="C65" s="17"/>
      <c r="D65" s="17" t="s">
        <v>40</v>
      </c>
      <c r="E65" s="17"/>
      <c r="F65" s="17"/>
      <c r="G65" s="27">
        <v>7345.431</v>
      </c>
      <c r="H65" s="27">
        <v>13143.7</v>
      </c>
      <c r="I65" s="28">
        <f t="shared" si="0"/>
        <v>-44.11443505253468</v>
      </c>
      <c r="J65" s="27">
        <v>0</v>
      </c>
      <c r="K65" s="27">
        <v>0.53</v>
      </c>
      <c r="L65" s="28" t="s">
        <v>222</v>
      </c>
    </row>
    <row r="66" spans="2:12" ht="12">
      <c r="B66" s="17"/>
      <c r="C66" s="17"/>
      <c r="D66" s="17" t="s">
        <v>41</v>
      </c>
      <c r="E66" s="17"/>
      <c r="F66" s="17"/>
      <c r="G66" s="27">
        <v>114865.568</v>
      </c>
      <c r="H66" s="27">
        <v>83660.732</v>
      </c>
      <c r="I66" s="28">
        <f t="shared" si="0"/>
        <v>37.29926245445711</v>
      </c>
      <c r="J66" s="27">
        <v>2465.001</v>
      </c>
      <c r="K66" s="27">
        <v>4350.809</v>
      </c>
      <c r="L66" s="28">
        <f t="shared" si="1"/>
        <v>-43.343847086829136</v>
      </c>
    </row>
    <row r="67" spans="2:12" ht="12">
      <c r="B67" s="17"/>
      <c r="C67" s="17"/>
      <c r="D67" s="17" t="s">
        <v>42</v>
      </c>
      <c r="E67" s="17"/>
      <c r="F67" s="17"/>
      <c r="G67" s="27">
        <v>36761.515</v>
      </c>
      <c r="H67" s="27">
        <v>41428.757</v>
      </c>
      <c r="I67" s="28">
        <f t="shared" si="0"/>
        <v>-11.265706089130305</v>
      </c>
      <c r="J67" s="27">
        <v>4478.6</v>
      </c>
      <c r="K67" s="27">
        <v>4703.84</v>
      </c>
      <c r="L67" s="28">
        <f t="shared" si="1"/>
        <v>-4.788428177829175</v>
      </c>
    </row>
    <row r="68" spans="2:12" ht="12">
      <c r="B68" s="17"/>
      <c r="C68" s="17"/>
      <c r="D68" s="17" t="s">
        <v>43</v>
      </c>
      <c r="E68" s="17"/>
      <c r="F68" s="17"/>
      <c r="G68" s="27">
        <v>34630.444</v>
      </c>
      <c r="H68" s="27">
        <v>31935.558</v>
      </c>
      <c r="I68" s="28">
        <f t="shared" si="0"/>
        <v>8.438512331614817</v>
      </c>
      <c r="J68" s="27">
        <v>6641.479</v>
      </c>
      <c r="K68" s="27">
        <v>7817.59</v>
      </c>
      <c r="L68" s="28">
        <f t="shared" si="1"/>
        <v>-15.044419060093958</v>
      </c>
    </row>
    <row r="69" spans="2:12" ht="12">
      <c r="B69" s="17"/>
      <c r="C69" s="17"/>
      <c r="D69" s="17" t="s">
        <v>44</v>
      </c>
      <c r="E69" s="17"/>
      <c r="F69" s="17"/>
      <c r="G69" s="27">
        <v>7370.047</v>
      </c>
      <c r="H69" s="27">
        <v>4537.08</v>
      </c>
      <c r="I69" s="28">
        <f t="shared" si="0"/>
        <v>62.44031403457731</v>
      </c>
      <c r="J69" s="27">
        <v>911.35</v>
      </c>
      <c r="K69" s="27">
        <v>982.39</v>
      </c>
      <c r="L69" s="28">
        <f t="shared" si="1"/>
        <v>-7.2313439672634985</v>
      </c>
    </row>
    <row r="70" spans="2:12" ht="12">
      <c r="B70" s="17"/>
      <c r="C70" s="17"/>
      <c r="D70" s="17" t="s">
        <v>45</v>
      </c>
      <c r="E70" s="17"/>
      <c r="F70" s="17"/>
      <c r="G70" s="27">
        <v>47985.716</v>
      </c>
      <c r="H70" s="27">
        <v>55431.951</v>
      </c>
      <c r="I70" s="28">
        <f t="shared" si="0"/>
        <v>-13.433110084831753</v>
      </c>
      <c r="J70" s="27">
        <v>38956.675</v>
      </c>
      <c r="K70" s="27">
        <v>46805.093</v>
      </c>
      <c r="L70" s="28">
        <f t="shared" si="1"/>
        <v>-16.76829912505461</v>
      </c>
    </row>
    <row r="71" spans="2:12" ht="12">
      <c r="B71" s="17"/>
      <c r="C71" s="17"/>
      <c r="D71" s="17" t="s">
        <v>46</v>
      </c>
      <c r="E71" s="17"/>
      <c r="F71" s="17"/>
      <c r="G71" s="27">
        <v>8520.249</v>
      </c>
      <c r="H71" s="27">
        <v>12055.78</v>
      </c>
      <c r="I71" s="28">
        <f t="shared" si="0"/>
        <v>-29.32643926813529</v>
      </c>
      <c r="J71" s="27">
        <v>433.15</v>
      </c>
      <c r="K71" s="27">
        <v>434.858</v>
      </c>
      <c r="L71" s="28">
        <f t="shared" si="1"/>
        <v>-0.39277189335369656</v>
      </c>
    </row>
    <row r="72" spans="2:12" ht="12">
      <c r="B72" s="17"/>
      <c r="C72" s="17"/>
      <c r="D72" s="17" t="s">
        <v>47</v>
      </c>
      <c r="E72" s="17"/>
      <c r="F72" s="17"/>
      <c r="G72" s="27">
        <v>44589.37</v>
      </c>
      <c r="H72" s="27">
        <v>37957.907</v>
      </c>
      <c r="I72" s="28">
        <f t="shared" si="0"/>
        <v>17.47057075618001</v>
      </c>
      <c r="J72" s="27">
        <v>29580.07</v>
      </c>
      <c r="K72" s="27">
        <v>31153.533</v>
      </c>
      <c r="L72" s="28">
        <f t="shared" si="1"/>
        <v>-5.050672743922817</v>
      </c>
    </row>
    <row r="73" spans="2:12" ht="12">
      <c r="B73" s="17"/>
      <c r="C73" s="17"/>
      <c r="D73" s="17" t="s">
        <v>48</v>
      </c>
      <c r="E73" s="17"/>
      <c r="F73" s="17"/>
      <c r="G73" s="27">
        <v>54424.007</v>
      </c>
      <c r="H73" s="27">
        <v>82976.018</v>
      </c>
      <c r="I73" s="28">
        <f t="shared" si="0"/>
        <v>-34.40995565730812</v>
      </c>
      <c r="J73" s="27">
        <v>27889.375</v>
      </c>
      <c r="K73" s="27">
        <v>31612.32</v>
      </c>
      <c r="L73" s="28">
        <f t="shared" si="1"/>
        <v>-11.776880026521312</v>
      </c>
    </row>
    <row r="74" spans="2:12" ht="12">
      <c r="B74" s="17"/>
      <c r="C74" s="17"/>
      <c r="D74" s="17" t="s">
        <v>49</v>
      </c>
      <c r="E74" s="17"/>
      <c r="F74" s="17"/>
      <c r="G74" s="27">
        <v>24771.549</v>
      </c>
      <c r="H74" s="27">
        <v>13967.871</v>
      </c>
      <c r="I74" s="28">
        <f t="shared" si="0"/>
        <v>77.34663357071383</v>
      </c>
      <c r="J74" s="27">
        <v>6811.67</v>
      </c>
      <c r="K74" s="27">
        <v>10221.031</v>
      </c>
      <c r="L74" s="28">
        <f t="shared" si="1"/>
        <v>-33.356331665562905</v>
      </c>
    </row>
    <row r="75" spans="2:12" ht="12">
      <c r="B75" s="22"/>
      <c r="C75" s="17"/>
      <c r="D75" s="17" t="s">
        <v>50</v>
      </c>
      <c r="E75" s="17"/>
      <c r="F75" s="17"/>
      <c r="G75" s="27">
        <v>31905.833</v>
      </c>
      <c r="H75" s="27">
        <v>39920.254</v>
      </c>
      <c r="I75" s="28">
        <f t="shared" si="0"/>
        <v>-20.076077171252464</v>
      </c>
      <c r="J75" s="27">
        <v>6918.833</v>
      </c>
      <c r="K75" s="27">
        <v>4664.012</v>
      </c>
      <c r="L75" s="28">
        <f t="shared" si="1"/>
        <v>48.34509430936285</v>
      </c>
    </row>
    <row r="76" spans="2:12" ht="12">
      <c r="B76" s="17"/>
      <c r="C76" s="17"/>
      <c r="D76" s="17" t="s">
        <v>51</v>
      </c>
      <c r="E76" s="17"/>
      <c r="F76" s="17"/>
      <c r="G76" s="27">
        <v>38433.526</v>
      </c>
      <c r="H76" s="27">
        <v>45203.747</v>
      </c>
      <c r="I76" s="28">
        <f t="shared" si="0"/>
        <v>-14.977123467220537</v>
      </c>
      <c r="J76" s="27">
        <v>58138.65</v>
      </c>
      <c r="K76" s="27">
        <v>60388.733</v>
      </c>
      <c r="L76" s="28">
        <f t="shared" si="1"/>
        <v>-3.7259980268173507</v>
      </c>
    </row>
    <row r="77" spans="2:12" ht="12">
      <c r="B77" s="17"/>
      <c r="C77" s="17"/>
      <c r="D77" s="17" t="s">
        <v>52</v>
      </c>
      <c r="E77" s="17"/>
      <c r="F77" s="17"/>
      <c r="G77" s="27">
        <v>41747.887</v>
      </c>
      <c r="H77" s="27">
        <v>37568.883</v>
      </c>
      <c r="I77" s="28">
        <f t="shared" si="0"/>
        <v>11.123577988730744</v>
      </c>
      <c r="J77" s="27">
        <v>104026.824</v>
      </c>
      <c r="K77" s="27">
        <v>94522.7050000001</v>
      </c>
      <c r="L77" s="28">
        <f t="shared" si="1"/>
        <v>10.054852958344654</v>
      </c>
    </row>
    <row r="78" spans="2:12" ht="12">
      <c r="B78" s="17"/>
      <c r="C78" s="17"/>
      <c r="D78" s="17" t="s">
        <v>53</v>
      </c>
      <c r="E78" s="17"/>
      <c r="F78" s="17"/>
      <c r="G78" s="27">
        <v>57661.361</v>
      </c>
      <c r="H78" s="27">
        <v>61495.811</v>
      </c>
      <c r="I78" s="28">
        <f t="shared" si="0"/>
        <v>-6.235302759077371</v>
      </c>
      <c r="J78" s="27">
        <v>16968.955</v>
      </c>
      <c r="K78" s="27">
        <v>16637.701</v>
      </c>
      <c r="L78" s="28">
        <f t="shared" si="1"/>
        <v>1.9909842110998426</v>
      </c>
    </row>
    <row r="79" spans="1:12" ht="1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8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6.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1:12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1:12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1:12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1:12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1:12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1:12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1:12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1:12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1:12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1:12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1:12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1:12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1:12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1:12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1:12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1:12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1:12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1:12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1:12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1:12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1:12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1:12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1:12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1:12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1:12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1:12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1:12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1:12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1:12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1:12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1:12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1:12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1:12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1:12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1:12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1:12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1:12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1:12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1:12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1:12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1:12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1:12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1:12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1:12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1:12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1:12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1:12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1:12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1:12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1:12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1:12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1:12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1:12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1:12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1:12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1:12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1:12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1:12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1:12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1:12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1:12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1:12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1:12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1:12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1:12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1:12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1:12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1:12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1:12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1:12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1:12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1:12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1:12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1:12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1:12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1:12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1:12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1:12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1:12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1:12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1:12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1:12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1:12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1:12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1:12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1:12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1:12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1:12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1:12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1:12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1:12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1:12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1:12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1:12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1:12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1:12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1:12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1:12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1:12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1:12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1:12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1:12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1:12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1:12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1:12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1:12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1:12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1:12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1:12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1:12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1:12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1:12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1:12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1:12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1:12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1:12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1:12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1:12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1:12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1:12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1:12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1:12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1:12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1:12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1:12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1:12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1:12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1:12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1:12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1:12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1:12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</sheetData>
  <mergeCells count="10">
    <mergeCell ref="G25:H25"/>
    <mergeCell ref="J25:K25"/>
    <mergeCell ref="G22:I22"/>
    <mergeCell ref="J22:L22"/>
    <mergeCell ref="A16:L16"/>
    <mergeCell ref="H23:H24"/>
    <mergeCell ref="J23:J24"/>
    <mergeCell ref="K23:K24"/>
    <mergeCell ref="G23:G24"/>
    <mergeCell ref="A17:L17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0"/>
  <sheetViews>
    <sheetView zoomScale="115" zoomScaleNormal="115" workbookViewId="0" topLeftCell="A1">
      <selection activeCell="F6" sqref="F6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2" width="13.00390625" style="1" customWidth="1"/>
    <col min="13" max="16384" width="11.421875" style="1" customWidth="1"/>
  </cols>
  <sheetData>
    <row r="1" spans="1:12" ht="14.25">
      <c r="A1" s="11"/>
      <c r="B1" s="11"/>
      <c r="C1" s="12"/>
      <c r="D1" s="12"/>
      <c r="E1" s="12"/>
      <c r="F1" s="12"/>
      <c r="G1" s="60" t="s">
        <v>217</v>
      </c>
      <c r="H1" s="61"/>
      <c r="I1" s="62"/>
      <c r="J1" s="60" t="s">
        <v>218</v>
      </c>
      <c r="K1" s="61"/>
      <c r="L1" s="61"/>
    </row>
    <row r="2" spans="1:12" ht="12" customHeight="1">
      <c r="A2" s="13"/>
      <c r="B2" s="13"/>
      <c r="C2" s="13"/>
      <c r="D2" s="13"/>
      <c r="E2" s="13"/>
      <c r="F2" s="14"/>
      <c r="G2" s="54">
        <v>2005</v>
      </c>
      <c r="H2" s="52">
        <v>2004</v>
      </c>
      <c r="I2" s="15" t="s">
        <v>0</v>
      </c>
      <c r="J2" s="52">
        <v>2005</v>
      </c>
      <c r="K2" s="52">
        <v>2004</v>
      </c>
      <c r="L2" s="15" t="s">
        <v>0</v>
      </c>
    </row>
    <row r="3" spans="1:18" ht="12" customHeight="1">
      <c r="A3" s="13"/>
      <c r="B3" s="13"/>
      <c r="C3" s="13"/>
      <c r="D3" s="13"/>
      <c r="E3" s="13"/>
      <c r="F3" s="14"/>
      <c r="G3" s="55"/>
      <c r="H3" s="53"/>
      <c r="I3" s="16" t="s">
        <v>1</v>
      </c>
      <c r="J3" s="53"/>
      <c r="K3" s="53"/>
      <c r="L3" s="16" t="s">
        <v>1</v>
      </c>
      <c r="Q3" s="17"/>
      <c r="R3" s="17"/>
    </row>
    <row r="4" spans="1:18" ht="12">
      <c r="A4" s="18"/>
      <c r="B4" s="18"/>
      <c r="C4" s="18"/>
      <c r="D4" s="19"/>
      <c r="E4" s="18"/>
      <c r="F4" s="20"/>
      <c r="G4" s="57" t="s">
        <v>2</v>
      </c>
      <c r="H4" s="58"/>
      <c r="I4" s="21" t="s">
        <v>3</v>
      </c>
      <c r="J4" s="59" t="s">
        <v>4</v>
      </c>
      <c r="K4" s="58"/>
      <c r="L4" s="21" t="s">
        <v>3</v>
      </c>
      <c r="Q4" s="17" t="s">
        <v>5</v>
      </c>
      <c r="R4" s="22"/>
    </row>
    <row r="5" spans="1:12" s="26" customFormat="1" ht="9.75" customHeight="1">
      <c r="A5" s="23"/>
      <c r="B5" s="23"/>
      <c r="C5" s="23"/>
      <c r="D5" s="23"/>
      <c r="E5" s="23"/>
      <c r="F5" s="23"/>
      <c r="G5" s="24"/>
      <c r="H5" s="24"/>
      <c r="I5" s="24"/>
      <c r="J5" s="24"/>
      <c r="K5" s="24"/>
      <c r="L5" s="25"/>
    </row>
    <row r="6" spans="1:12" s="22" customFormat="1" ht="12">
      <c r="A6" s="1"/>
      <c r="B6" s="49" t="s">
        <v>54</v>
      </c>
      <c r="C6" s="17"/>
      <c r="D6" s="17"/>
      <c r="E6" s="17"/>
      <c r="F6" s="17"/>
      <c r="G6" s="27">
        <f>SUM(G7:G13)</f>
        <v>224906.625</v>
      </c>
      <c r="H6" s="27">
        <f>SUM(H7:H13)</f>
        <v>250700.12300000002</v>
      </c>
      <c r="I6" s="28">
        <f>SUM(G6/H6)*100-100</f>
        <v>-10.288586096944215</v>
      </c>
      <c r="J6" s="27">
        <f>SUM(J7:J13)</f>
        <v>59074.111</v>
      </c>
      <c r="K6" s="27">
        <f>SUM(K7:K13)</f>
        <v>78735.062</v>
      </c>
      <c r="L6" s="28">
        <f>SUM(J6/K6)*100-100</f>
        <v>-24.97102370986893</v>
      </c>
    </row>
    <row r="7" spans="1:12" s="22" customFormat="1" ht="12">
      <c r="A7" s="1"/>
      <c r="B7" s="17" t="s">
        <v>7</v>
      </c>
      <c r="C7" s="17"/>
      <c r="D7" s="17" t="s">
        <v>55</v>
      </c>
      <c r="E7" s="17"/>
      <c r="F7" s="17"/>
      <c r="G7" s="27">
        <v>0</v>
      </c>
      <c r="H7" s="27">
        <v>17.581</v>
      </c>
      <c r="I7" s="28" t="s">
        <v>222</v>
      </c>
      <c r="J7" s="27">
        <v>594</v>
      </c>
      <c r="K7" s="27">
        <v>0</v>
      </c>
      <c r="L7" s="28" t="s">
        <v>222</v>
      </c>
    </row>
    <row r="8" spans="1:12" s="22" customFormat="1" ht="12">
      <c r="A8" s="1"/>
      <c r="B8" s="17"/>
      <c r="C8" s="17"/>
      <c r="D8" s="17" t="s">
        <v>56</v>
      </c>
      <c r="E8" s="17"/>
      <c r="F8" s="17"/>
      <c r="G8" s="27">
        <v>5936.403</v>
      </c>
      <c r="H8" s="27">
        <v>3895.333</v>
      </c>
      <c r="I8" s="28">
        <f aca="true" t="shared" si="0" ref="I8:I21">SUM(G8/H8)*100-100</f>
        <v>52.397830942823106</v>
      </c>
      <c r="J8" s="27">
        <v>12573.712</v>
      </c>
      <c r="K8" s="27">
        <v>1684.497</v>
      </c>
      <c r="L8" s="28">
        <f aca="true" t="shared" si="1" ref="L8:L22">SUM(J8/K8)*100-100</f>
        <v>646.4371856999448</v>
      </c>
    </row>
    <row r="9" spans="1:12" s="22" customFormat="1" ht="12">
      <c r="A9" s="1"/>
      <c r="B9" s="17"/>
      <c r="C9" s="17"/>
      <c r="D9" s="17" t="s">
        <v>57</v>
      </c>
      <c r="E9" s="17"/>
      <c r="F9" s="17"/>
      <c r="G9" s="27">
        <v>10514.281</v>
      </c>
      <c r="H9" s="27">
        <v>10128.301</v>
      </c>
      <c r="I9" s="28">
        <f t="shared" si="0"/>
        <v>3.810905698793917</v>
      </c>
      <c r="J9" s="27">
        <v>549.421</v>
      </c>
      <c r="K9" s="27">
        <v>814.739</v>
      </c>
      <c r="L9" s="28">
        <f t="shared" si="1"/>
        <v>-32.564784550635224</v>
      </c>
    </row>
    <row r="10" spans="1:12" s="22" customFormat="1" ht="12">
      <c r="A10" s="1"/>
      <c r="B10" s="17"/>
      <c r="C10" s="17"/>
      <c r="D10" s="17" t="s">
        <v>58</v>
      </c>
      <c r="E10" s="17"/>
      <c r="F10" s="17"/>
      <c r="G10" s="27">
        <v>25215.362</v>
      </c>
      <c r="H10" s="27">
        <v>34822.555</v>
      </c>
      <c r="I10" s="28">
        <f t="shared" si="0"/>
        <v>-27.588995121121926</v>
      </c>
      <c r="J10" s="27">
        <v>35016.988</v>
      </c>
      <c r="K10" s="27">
        <v>32356.736</v>
      </c>
      <c r="L10" s="28">
        <f t="shared" si="1"/>
        <v>8.221632738234149</v>
      </c>
    </row>
    <row r="11" spans="1:12" s="22" customFormat="1" ht="12">
      <c r="A11" s="1"/>
      <c r="B11" s="17"/>
      <c r="C11" s="17"/>
      <c r="D11" s="17" t="s">
        <v>59</v>
      </c>
      <c r="E11" s="17"/>
      <c r="F11" s="17"/>
      <c r="G11" s="27">
        <v>59835.065</v>
      </c>
      <c r="H11" s="27">
        <v>82423.897</v>
      </c>
      <c r="I11" s="28">
        <f t="shared" si="0"/>
        <v>-27.40568308727262</v>
      </c>
      <c r="J11" s="27">
        <v>5993.983</v>
      </c>
      <c r="K11" s="27">
        <v>35756.397</v>
      </c>
      <c r="L11" s="28">
        <f t="shared" si="1"/>
        <v>-83.23661357714536</v>
      </c>
    </row>
    <row r="12" spans="1:12" s="22" customFormat="1" ht="12">
      <c r="A12" s="1"/>
      <c r="B12" s="17"/>
      <c r="C12" s="17"/>
      <c r="D12" s="17" t="s">
        <v>60</v>
      </c>
      <c r="E12" s="17"/>
      <c r="F12" s="17"/>
      <c r="G12" s="27">
        <v>37814.722</v>
      </c>
      <c r="H12" s="27">
        <v>30203.342</v>
      </c>
      <c r="I12" s="28">
        <f t="shared" si="0"/>
        <v>25.200456293876357</v>
      </c>
      <c r="J12" s="27">
        <v>4205.911</v>
      </c>
      <c r="K12" s="27">
        <v>7940.768</v>
      </c>
      <c r="L12" s="28">
        <f t="shared" si="1"/>
        <v>-47.03395187971743</v>
      </c>
    </row>
    <row r="13" spans="1:12" s="22" customFormat="1" ht="12">
      <c r="A13" s="1"/>
      <c r="C13" s="17"/>
      <c r="D13" s="17" t="s">
        <v>61</v>
      </c>
      <c r="E13" s="17"/>
      <c r="F13" s="17"/>
      <c r="G13" s="27">
        <v>85590.792</v>
      </c>
      <c r="H13" s="27">
        <v>89209.114</v>
      </c>
      <c r="I13" s="28">
        <f t="shared" si="0"/>
        <v>-4.056000376822482</v>
      </c>
      <c r="J13" s="27">
        <v>140.096</v>
      </c>
      <c r="K13" s="27">
        <v>181.925</v>
      </c>
      <c r="L13" s="28">
        <f t="shared" si="1"/>
        <v>-22.992441940360038</v>
      </c>
    </row>
    <row r="14" spans="1:12" s="22" customFormat="1" ht="6" customHeight="1">
      <c r="A14" s="1"/>
      <c r="C14" s="17"/>
      <c r="D14" s="17"/>
      <c r="E14" s="17"/>
      <c r="F14" s="17"/>
      <c r="G14" s="27"/>
      <c r="H14" s="27"/>
      <c r="I14" s="28"/>
      <c r="J14" s="27"/>
      <c r="K14" s="27"/>
      <c r="L14" s="28"/>
    </row>
    <row r="15" spans="1:12" s="22" customFormat="1" ht="12">
      <c r="A15" s="49" t="s">
        <v>62</v>
      </c>
      <c r="C15" s="17"/>
      <c r="D15" s="17"/>
      <c r="E15" s="17"/>
      <c r="F15" s="17"/>
      <c r="G15" s="27">
        <v>14905679</v>
      </c>
      <c r="H15" s="27">
        <v>14592707</v>
      </c>
      <c r="I15" s="28">
        <f t="shared" si="0"/>
        <v>2.1447151649107923</v>
      </c>
      <c r="J15" s="27">
        <v>14352556</v>
      </c>
      <c r="K15" s="27">
        <v>13123780</v>
      </c>
      <c r="L15" s="28">
        <f t="shared" si="1"/>
        <v>9.362973167791594</v>
      </c>
    </row>
    <row r="16" spans="1:12" s="22" customFormat="1" ht="6.75" customHeight="1">
      <c r="A16" s="17"/>
      <c r="C16" s="17"/>
      <c r="D16" s="17"/>
      <c r="E16" s="17"/>
      <c r="F16" s="17"/>
      <c r="G16" s="27"/>
      <c r="H16" s="27"/>
      <c r="I16" s="28"/>
      <c r="J16" s="27"/>
      <c r="K16" s="27"/>
      <c r="L16" s="28"/>
    </row>
    <row r="17" spans="1:12" s="22" customFormat="1" ht="12">
      <c r="A17" s="22" t="s">
        <v>7</v>
      </c>
      <c r="B17" s="49" t="s">
        <v>63</v>
      </c>
      <c r="C17" s="17"/>
      <c r="D17" s="17"/>
      <c r="E17" s="17"/>
      <c r="F17" s="17"/>
      <c r="G17" s="27">
        <v>1272676</v>
      </c>
      <c r="H17" s="27">
        <v>1356938</v>
      </c>
      <c r="I17" s="28">
        <f t="shared" si="0"/>
        <v>-6.209716287700701</v>
      </c>
      <c r="J17" s="27">
        <v>196857</v>
      </c>
      <c r="K17" s="27">
        <v>188314</v>
      </c>
      <c r="L17" s="28">
        <f t="shared" si="1"/>
        <v>4.536571895876037</v>
      </c>
    </row>
    <row r="18" spans="1:12" s="22" customFormat="1" ht="12">
      <c r="A18" s="1"/>
      <c r="B18" s="17" t="s">
        <v>15</v>
      </c>
      <c r="C18" s="17"/>
      <c r="D18" s="17" t="s">
        <v>64</v>
      </c>
      <c r="E18" s="17"/>
      <c r="F18" s="17"/>
      <c r="G18" s="27">
        <v>1539.653</v>
      </c>
      <c r="H18" s="27">
        <v>2289.055</v>
      </c>
      <c r="I18" s="28">
        <f t="shared" si="0"/>
        <v>-32.73848815340827</v>
      </c>
      <c r="J18" s="27">
        <v>27467.992</v>
      </c>
      <c r="K18" s="27">
        <v>25444.696</v>
      </c>
      <c r="L18" s="28">
        <f t="shared" si="1"/>
        <v>7.95173972603169</v>
      </c>
    </row>
    <row r="19" spans="1:15" s="22" customFormat="1" ht="12">
      <c r="A19" s="1"/>
      <c r="B19" s="17"/>
      <c r="C19" s="17"/>
      <c r="D19" s="17" t="s">
        <v>65</v>
      </c>
      <c r="E19" s="17"/>
      <c r="F19" s="17"/>
      <c r="G19" s="27">
        <v>82.185</v>
      </c>
      <c r="H19" s="27">
        <v>661.443</v>
      </c>
      <c r="I19" s="28">
        <f t="shared" si="0"/>
        <v>-87.57489307468671</v>
      </c>
      <c r="J19" s="27">
        <v>1613.775</v>
      </c>
      <c r="K19" s="27">
        <v>1120.976</v>
      </c>
      <c r="L19" s="28">
        <f t="shared" si="1"/>
        <v>43.96160131885071</v>
      </c>
      <c r="O19" s="32"/>
    </row>
    <row r="20" spans="1:12" s="22" customFormat="1" ht="12">
      <c r="A20" s="1"/>
      <c r="B20" s="17"/>
      <c r="C20" s="17"/>
      <c r="D20" s="17" t="s">
        <v>66</v>
      </c>
      <c r="E20" s="17"/>
      <c r="F20" s="17"/>
      <c r="G20" s="27">
        <v>10908.928</v>
      </c>
      <c r="H20" s="27">
        <v>10287.001</v>
      </c>
      <c r="I20" s="28">
        <f t="shared" si="0"/>
        <v>6.045756192694057</v>
      </c>
      <c r="J20" s="27">
        <v>11711.589</v>
      </c>
      <c r="K20" s="27">
        <v>15337.851</v>
      </c>
      <c r="L20" s="28">
        <f t="shared" si="1"/>
        <v>-23.64256896223597</v>
      </c>
    </row>
    <row r="21" spans="1:12" s="22" customFormat="1" ht="12">
      <c r="A21" s="1"/>
      <c r="B21" s="17"/>
      <c r="C21" s="17"/>
      <c r="D21" s="17" t="s">
        <v>67</v>
      </c>
      <c r="E21" s="17"/>
      <c r="F21" s="17"/>
      <c r="G21" s="27">
        <v>116.862</v>
      </c>
      <c r="H21" s="27">
        <v>69.523</v>
      </c>
      <c r="I21" s="28">
        <f t="shared" si="0"/>
        <v>68.0911353077399</v>
      </c>
      <c r="J21" s="27">
        <v>13.678</v>
      </c>
      <c r="K21" s="27">
        <v>13.686</v>
      </c>
      <c r="L21" s="28">
        <f t="shared" si="1"/>
        <v>-0.05845389449071092</v>
      </c>
    </row>
    <row r="22" spans="1:12" s="22" customFormat="1" ht="12">
      <c r="A22" s="1"/>
      <c r="B22" s="17"/>
      <c r="C22" s="17"/>
      <c r="D22" s="17" t="s">
        <v>68</v>
      </c>
      <c r="E22" s="17"/>
      <c r="F22" s="17"/>
      <c r="G22" s="27">
        <v>1225.723</v>
      </c>
      <c r="H22" s="27">
        <v>62.864</v>
      </c>
      <c r="I22" s="28" t="s">
        <v>222</v>
      </c>
      <c r="J22" s="27">
        <v>3046.387</v>
      </c>
      <c r="K22" s="27">
        <v>1385.383</v>
      </c>
      <c r="L22" s="28">
        <f t="shared" si="1"/>
        <v>119.89493158209677</v>
      </c>
    </row>
    <row r="23" spans="1:12" s="22" customFormat="1" ht="12">
      <c r="A23" s="1"/>
      <c r="B23" s="17"/>
      <c r="C23" s="17"/>
      <c r="D23" s="17" t="s">
        <v>69</v>
      </c>
      <c r="E23" s="17"/>
      <c r="F23" s="17"/>
      <c r="G23" s="27">
        <v>221.466</v>
      </c>
      <c r="H23" s="27">
        <v>144.752</v>
      </c>
      <c r="I23" s="28">
        <f>SUM(G23/H23)*100-100</f>
        <v>52.99684978445893</v>
      </c>
      <c r="J23" s="27">
        <v>3.547</v>
      </c>
      <c r="K23" s="27">
        <v>50.29</v>
      </c>
      <c r="L23" s="28" t="s">
        <v>222</v>
      </c>
    </row>
    <row r="24" spans="1:12" s="22" customFormat="1" ht="12">
      <c r="A24" s="1"/>
      <c r="B24" s="17"/>
      <c r="C24" s="17"/>
      <c r="D24" s="17" t="s">
        <v>70</v>
      </c>
      <c r="E24" s="17"/>
      <c r="F24" s="17"/>
      <c r="G24" s="27">
        <v>7010.707</v>
      </c>
      <c r="H24" s="27">
        <v>5131.213</v>
      </c>
      <c r="I24" s="28">
        <f>SUM(G24/H24)*100-100</f>
        <v>36.628649015349794</v>
      </c>
      <c r="J24" s="27">
        <v>39471.791</v>
      </c>
      <c r="K24" s="27">
        <v>38956.652</v>
      </c>
      <c r="L24" s="28">
        <f>SUM(J24/K24)*100-100</f>
        <v>1.322338993607545</v>
      </c>
    </row>
    <row r="25" spans="1:12" s="22" customFormat="1" ht="12">
      <c r="A25" s="43"/>
      <c r="B25" s="33"/>
      <c r="C25" s="17"/>
      <c r="D25" s="17" t="s">
        <v>71</v>
      </c>
      <c r="E25" s="17"/>
      <c r="F25" s="17"/>
      <c r="G25" s="27">
        <v>3804.594</v>
      </c>
      <c r="H25" s="27">
        <v>3089.615</v>
      </c>
      <c r="I25" s="28">
        <f aca="true" t="shared" si="2" ref="I25:I76">SUM(G25/H25)*100-100</f>
        <v>23.141362273292955</v>
      </c>
      <c r="J25" s="27">
        <v>9066.68</v>
      </c>
      <c r="K25" s="27">
        <v>11547.814</v>
      </c>
      <c r="L25" s="28">
        <f aca="true" t="shared" si="3" ref="L25:L76">SUM(J25/K25)*100-100</f>
        <v>-21.485746133424044</v>
      </c>
    </row>
    <row r="26" spans="1:12" s="22" customFormat="1" ht="12">
      <c r="A26" s="1"/>
      <c r="B26" s="17"/>
      <c r="C26" s="17"/>
      <c r="D26" s="17" t="s">
        <v>72</v>
      </c>
      <c r="E26" s="17"/>
      <c r="F26" s="17"/>
      <c r="G26" s="27">
        <v>22145.632</v>
      </c>
      <c r="H26" s="27">
        <v>11609.073</v>
      </c>
      <c r="I26" s="28">
        <f t="shared" si="2"/>
        <v>90.76141566169841</v>
      </c>
      <c r="J26" s="27">
        <v>672.718</v>
      </c>
      <c r="K26" s="27">
        <v>449.84</v>
      </c>
      <c r="L26" s="28">
        <f t="shared" si="3"/>
        <v>49.546060821625474</v>
      </c>
    </row>
    <row r="27" spans="1:12" s="22" customFormat="1" ht="12">
      <c r="A27" s="1"/>
      <c r="C27" s="17"/>
      <c r="D27" s="17" t="s">
        <v>73</v>
      </c>
      <c r="E27" s="17"/>
      <c r="F27" s="17"/>
      <c r="G27" s="27">
        <v>73016.831</v>
      </c>
      <c r="H27" s="27">
        <v>106488.914</v>
      </c>
      <c r="I27" s="28">
        <f t="shared" si="2"/>
        <v>-31.432457842513074</v>
      </c>
      <c r="J27" s="27">
        <v>0</v>
      </c>
      <c r="K27" s="27">
        <v>1.975</v>
      </c>
      <c r="L27" s="28" t="s">
        <v>222</v>
      </c>
    </row>
    <row r="28" spans="1:12" s="22" customFormat="1" ht="12">
      <c r="A28" s="1"/>
      <c r="B28" s="17"/>
      <c r="C28" s="17"/>
      <c r="D28" s="17" t="s">
        <v>74</v>
      </c>
      <c r="E28" s="17"/>
      <c r="F28" s="17"/>
      <c r="G28" s="27">
        <v>3.64</v>
      </c>
      <c r="H28" s="27">
        <v>13.922</v>
      </c>
      <c r="I28" s="28">
        <f t="shared" si="2"/>
        <v>-73.85433127424221</v>
      </c>
      <c r="J28" s="27">
        <v>0</v>
      </c>
      <c r="K28" s="27">
        <v>0</v>
      </c>
      <c r="L28" s="28" t="s">
        <v>222</v>
      </c>
    </row>
    <row r="29" spans="1:12" s="22" customFormat="1" ht="12">
      <c r="A29" s="1"/>
      <c r="B29" s="17"/>
      <c r="C29" s="17"/>
      <c r="D29" s="17" t="s">
        <v>75</v>
      </c>
      <c r="E29" s="17"/>
      <c r="F29" s="17"/>
      <c r="G29" s="27">
        <v>1056705.518</v>
      </c>
      <c r="H29" s="27">
        <v>1125565.089</v>
      </c>
      <c r="I29" s="28">
        <f t="shared" si="2"/>
        <v>-6.117777787615793</v>
      </c>
      <c r="J29" s="27">
        <v>63881.358</v>
      </c>
      <c r="K29" s="27">
        <v>50285.258</v>
      </c>
      <c r="L29" s="28">
        <f t="shared" si="3"/>
        <v>27.037944202255048</v>
      </c>
    </row>
    <row r="30" spans="1:12" s="22" customFormat="1" ht="12">
      <c r="A30" s="1"/>
      <c r="B30" s="17"/>
      <c r="C30" s="17"/>
      <c r="D30" s="17" t="s">
        <v>76</v>
      </c>
      <c r="E30" s="17"/>
      <c r="F30" s="17"/>
      <c r="G30" s="27">
        <v>125.741</v>
      </c>
      <c r="H30" s="27">
        <v>155.58</v>
      </c>
      <c r="I30" s="28">
        <f t="shared" si="2"/>
        <v>-19.179200411363936</v>
      </c>
      <c r="J30" s="27">
        <v>0</v>
      </c>
      <c r="K30" s="27">
        <v>0</v>
      </c>
      <c r="L30" s="28" t="s">
        <v>222</v>
      </c>
    </row>
    <row r="31" spans="1:12" s="22" customFormat="1" ht="12">
      <c r="A31" s="1"/>
      <c r="B31" s="17"/>
      <c r="C31" s="17"/>
      <c r="D31" s="17" t="s">
        <v>77</v>
      </c>
      <c r="E31" s="17"/>
      <c r="F31" s="17"/>
      <c r="G31" s="27">
        <v>183.859</v>
      </c>
      <c r="H31" s="27">
        <v>79.203</v>
      </c>
      <c r="I31" s="28">
        <f t="shared" si="2"/>
        <v>132.13640897440752</v>
      </c>
      <c r="J31" s="27">
        <v>0</v>
      </c>
      <c r="K31" s="27">
        <v>0</v>
      </c>
      <c r="L31" s="28" t="s">
        <v>222</v>
      </c>
    </row>
    <row r="32" spans="1:12" s="22" customFormat="1" ht="12">
      <c r="A32" s="1"/>
      <c r="B32" s="17"/>
      <c r="C32" s="17"/>
      <c r="D32" s="17" t="s">
        <v>78</v>
      </c>
      <c r="E32" s="17"/>
      <c r="F32" s="17"/>
      <c r="G32" s="27">
        <v>0</v>
      </c>
      <c r="H32" s="27">
        <v>0</v>
      </c>
      <c r="I32" s="28" t="s">
        <v>222</v>
      </c>
      <c r="J32" s="27">
        <v>0</v>
      </c>
      <c r="K32" s="27">
        <v>3.6</v>
      </c>
      <c r="L32" s="28" t="s">
        <v>222</v>
      </c>
    </row>
    <row r="33" spans="1:12" s="22" customFormat="1" ht="12">
      <c r="A33" s="1"/>
      <c r="B33" s="17"/>
      <c r="C33" s="17"/>
      <c r="D33" s="17" t="s">
        <v>79</v>
      </c>
      <c r="E33" s="17"/>
      <c r="F33" s="17"/>
      <c r="G33" s="27">
        <v>10061.292</v>
      </c>
      <c r="H33" s="27">
        <v>4259.996</v>
      </c>
      <c r="I33" s="28">
        <f t="shared" si="2"/>
        <v>136.18078514627712</v>
      </c>
      <c r="J33" s="27">
        <v>3382.757</v>
      </c>
      <c r="K33" s="27">
        <v>526.431</v>
      </c>
      <c r="L33" s="28">
        <f t="shared" si="3"/>
        <v>542.5831685444056</v>
      </c>
    </row>
    <row r="34" spans="1:12" s="22" customFormat="1" ht="12">
      <c r="A34" s="1"/>
      <c r="B34" s="17"/>
      <c r="C34" s="17"/>
      <c r="D34" s="17" t="s">
        <v>80</v>
      </c>
      <c r="E34" s="17"/>
      <c r="F34" s="17"/>
      <c r="G34" s="27">
        <v>5018.085</v>
      </c>
      <c r="H34" s="27">
        <v>1944.724</v>
      </c>
      <c r="I34" s="28">
        <f t="shared" si="2"/>
        <v>158.03584467513127</v>
      </c>
      <c r="J34" s="27">
        <v>24</v>
      </c>
      <c r="K34" s="27">
        <v>0</v>
      </c>
      <c r="L34" s="28" t="s">
        <v>222</v>
      </c>
    </row>
    <row r="35" spans="1:15" s="22" customFormat="1" ht="12">
      <c r="A35" s="1"/>
      <c r="B35" s="17"/>
      <c r="C35" s="17"/>
      <c r="D35" s="17" t="s">
        <v>81</v>
      </c>
      <c r="E35" s="17"/>
      <c r="F35" s="17"/>
      <c r="G35" s="27">
        <v>4111.183</v>
      </c>
      <c r="H35" s="27">
        <v>7629.147</v>
      </c>
      <c r="I35" s="28">
        <f t="shared" si="2"/>
        <v>-46.11215382270127</v>
      </c>
      <c r="J35" s="27">
        <v>418.86</v>
      </c>
      <c r="K35" s="27">
        <v>465.938</v>
      </c>
      <c r="L35" s="28">
        <f t="shared" si="3"/>
        <v>-10.103919405586154</v>
      </c>
      <c r="O35" s="32"/>
    </row>
    <row r="36" spans="1:12" s="22" customFormat="1" ht="12">
      <c r="A36" s="1"/>
      <c r="B36" s="17"/>
      <c r="C36" s="17"/>
      <c r="D36" s="17" t="s">
        <v>82</v>
      </c>
      <c r="E36" s="17"/>
      <c r="F36" s="17"/>
      <c r="G36" s="27">
        <v>29560.594</v>
      </c>
      <c r="H36" s="27">
        <v>30349.756</v>
      </c>
      <c r="I36" s="28">
        <f t="shared" si="2"/>
        <v>-2.6002251879718585</v>
      </c>
      <c r="J36" s="27">
        <v>2115.662</v>
      </c>
      <c r="K36" s="27">
        <v>2713.41</v>
      </c>
      <c r="L36" s="28">
        <f t="shared" si="3"/>
        <v>-22.029402117630582</v>
      </c>
    </row>
    <row r="37" spans="1:12" s="22" customFormat="1" ht="12">
      <c r="A37" s="1"/>
      <c r="C37" s="17"/>
      <c r="D37" s="17" t="s">
        <v>83</v>
      </c>
      <c r="E37" s="17"/>
      <c r="F37" s="17"/>
      <c r="G37" s="27">
        <v>31140.902</v>
      </c>
      <c r="H37" s="27">
        <v>27995.457</v>
      </c>
      <c r="I37" s="28">
        <f t="shared" si="2"/>
        <v>11.235555111674003</v>
      </c>
      <c r="J37" s="27">
        <v>1828.462</v>
      </c>
      <c r="K37" s="27">
        <v>2266.927</v>
      </c>
      <c r="L37" s="28">
        <f t="shared" si="3"/>
        <v>-19.341822652427723</v>
      </c>
    </row>
    <row r="38" spans="1:12" s="22" customFormat="1" ht="12">
      <c r="A38" s="1"/>
      <c r="B38" s="17"/>
      <c r="C38" s="17"/>
      <c r="D38" s="17" t="s">
        <v>84</v>
      </c>
      <c r="E38" s="17"/>
      <c r="F38" s="17"/>
      <c r="G38" s="27">
        <v>2367.978</v>
      </c>
      <c r="H38" s="27">
        <v>1934.865</v>
      </c>
      <c r="I38" s="28">
        <f t="shared" si="2"/>
        <v>22.38466249583304</v>
      </c>
      <c r="J38" s="27">
        <v>61.489</v>
      </c>
      <c r="K38" s="27">
        <v>38.149</v>
      </c>
      <c r="L38" s="28">
        <f t="shared" si="3"/>
        <v>61.18115809064457</v>
      </c>
    </row>
    <row r="39" spans="1:12" s="22" customFormat="1" ht="12">
      <c r="A39" s="1"/>
      <c r="B39" s="17"/>
      <c r="C39" s="17"/>
      <c r="D39" s="17" t="s">
        <v>85</v>
      </c>
      <c r="E39" s="17"/>
      <c r="F39" s="17"/>
      <c r="G39" s="27">
        <v>13324.913</v>
      </c>
      <c r="H39" s="27">
        <v>17177.032</v>
      </c>
      <c r="I39" s="28">
        <f t="shared" si="2"/>
        <v>-22.4259872136234</v>
      </c>
      <c r="J39" s="27">
        <v>32076.653</v>
      </c>
      <c r="K39" s="27">
        <v>37705.46</v>
      </c>
      <c r="L39" s="28">
        <f t="shared" si="3"/>
        <v>-14.928360508000708</v>
      </c>
    </row>
    <row r="40" spans="1:12" s="22" customFormat="1" ht="6" customHeight="1">
      <c r="A40" s="1"/>
      <c r="B40" s="17"/>
      <c r="C40" s="17"/>
      <c r="D40" s="17"/>
      <c r="E40" s="17"/>
      <c r="F40" s="17"/>
      <c r="G40" s="27"/>
      <c r="H40" s="27"/>
      <c r="I40" s="28"/>
      <c r="J40" s="27"/>
      <c r="K40" s="27"/>
      <c r="L40" s="28"/>
    </row>
    <row r="41" spans="1:12" s="22" customFormat="1" ht="12">
      <c r="A41" s="1"/>
      <c r="B41" s="49" t="s">
        <v>86</v>
      </c>
      <c r="C41" s="17"/>
      <c r="D41" s="17"/>
      <c r="E41" s="17"/>
      <c r="F41" s="17"/>
      <c r="G41" s="27">
        <f>SUM(G42:G72)</f>
        <v>2160131.9289999995</v>
      </c>
      <c r="H41" s="27">
        <f>SUM(H42:H72)</f>
        <v>953805.3859999999</v>
      </c>
      <c r="I41" s="28">
        <f t="shared" si="2"/>
        <v>126.47512382573188</v>
      </c>
      <c r="J41" s="27">
        <f>SUM(J42:J72)</f>
        <v>890130.9929999999</v>
      </c>
      <c r="K41" s="27">
        <f>SUM(K42:K72)</f>
        <v>611796.1109999999</v>
      </c>
      <c r="L41" s="28">
        <f t="shared" si="3"/>
        <v>45.494712535039326</v>
      </c>
    </row>
    <row r="42" spans="1:12" s="22" customFormat="1" ht="12">
      <c r="A42" s="1"/>
      <c r="B42" s="17" t="s">
        <v>7</v>
      </c>
      <c r="C42" s="17"/>
      <c r="D42" s="17" t="s">
        <v>87</v>
      </c>
      <c r="E42" s="17"/>
      <c r="F42" s="17"/>
      <c r="G42" s="27">
        <v>30533.236</v>
      </c>
      <c r="H42" s="27">
        <v>26197.86</v>
      </c>
      <c r="I42" s="28">
        <f t="shared" si="2"/>
        <v>16.548588319809326</v>
      </c>
      <c r="J42" s="27">
        <v>2578.773</v>
      </c>
      <c r="K42" s="27">
        <v>24481.474</v>
      </c>
      <c r="L42" s="28">
        <f t="shared" si="3"/>
        <v>-89.4664308203011</v>
      </c>
    </row>
    <row r="43" spans="1:12" s="22" customFormat="1" ht="12">
      <c r="A43" s="1"/>
      <c r="B43" s="17"/>
      <c r="C43" s="17"/>
      <c r="D43" s="17" t="s">
        <v>88</v>
      </c>
      <c r="E43" s="17"/>
      <c r="F43" s="17"/>
      <c r="G43" s="27">
        <v>1364.91</v>
      </c>
      <c r="H43" s="27">
        <v>177.37</v>
      </c>
      <c r="I43" s="28">
        <f t="shared" si="2"/>
        <v>669.5269775046513</v>
      </c>
      <c r="J43" s="27">
        <v>171.264</v>
      </c>
      <c r="K43" s="27">
        <v>211.061</v>
      </c>
      <c r="L43" s="28">
        <f t="shared" si="3"/>
        <v>-18.855686270793754</v>
      </c>
    </row>
    <row r="44" spans="1:12" s="22" customFormat="1" ht="12">
      <c r="A44" s="1"/>
      <c r="B44" s="17"/>
      <c r="C44" s="17"/>
      <c r="D44" s="17" t="s">
        <v>89</v>
      </c>
      <c r="E44" s="17"/>
      <c r="F44" s="17"/>
      <c r="G44" s="27">
        <v>1590.743</v>
      </c>
      <c r="H44" s="27">
        <v>4467.534</v>
      </c>
      <c r="I44" s="28">
        <f t="shared" si="2"/>
        <v>-64.3932648302173</v>
      </c>
      <c r="J44" s="27">
        <v>347.567</v>
      </c>
      <c r="K44" s="27">
        <v>34.244</v>
      </c>
      <c r="L44" s="28">
        <f t="shared" si="3"/>
        <v>914.971965891835</v>
      </c>
    </row>
    <row r="45" spans="1:12" s="22" customFormat="1" ht="12">
      <c r="A45" s="1"/>
      <c r="B45" s="17"/>
      <c r="C45" s="17"/>
      <c r="D45" s="17" t="s">
        <v>90</v>
      </c>
      <c r="E45" s="17"/>
      <c r="F45" s="17"/>
      <c r="G45" s="27">
        <v>557.135</v>
      </c>
      <c r="H45" s="27">
        <v>678.174</v>
      </c>
      <c r="I45" s="28">
        <f t="shared" si="2"/>
        <v>-17.847779478422936</v>
      </c>
      <c r="J45" s="27">
        <v>76.439</v>
      </c>
      <c r="K45" s="27">
        <v>338.982</v>
      </c>
      <c r="L45" s="28">
        <f t="shared" si="3"/>
        <v>-77.4504250963178</v>
      </c>
    </row>
    <row r="46" spans="1:12" s="22" customFormat="1" ht="12">
      <c r="A46" s="1"/>
      <c r="B46" s="17"/>
      <c r="C46" s="17"/>
      <c r="D46" s="17" t="s">
        <v>91</v>
      </c>
      <c r="E46" s="17"/>
      <c r="F46" s="17"/>
      <c r="G46" s="27">
        <v>228.825</v>
      </c>
      <c r="H46" s="27">
        <v>103.503</v>
      </c>
      <c r="I46" s="28">
        <f t="shared" si="2"/>
        <v>121.08054838990174</v>
      </c>
      <c r="J46" s="27">
        <v>33.266</v>
      </c>
      <c r="K46" s="27">
        <v>4.165</v>
      </c>
      <c r="L46" s="28">
        <f t="shared" si="3"/>
        <v>698.703481392557</v>
      </c>
    </row>
    <row r="47" spans="1:12" s="22" customFormat="1" ht="12">
      <c r="A47" s="1"/>
      <c r="B47" s="17"/>
      <c r="C47" s="17"/>
      <c r="D47" s="17" t="s">
        <v>92</v>
      </c>
      <c r="E47" s="17"/>
      <c r="F47" s="17"/>
      <c r="G47" s="27">
        <v>52710.931</v>
      </c>
      <c r="H47" s="27">
        <v>67354.974</v>
      </c>
      <c r="I47" s="28">
        <f t="shared" si="2"/>
        <v>-21.741591051612616</v>
      </c>
      <c r="J47" s="27">
        <v>14269.555</v>
      </c>
      <c r="K47" s="27">
        <v>23737.121</v>
      </c>
      <c r="L47" s="28">
        <f t="shared" si="3"/>
        <v>-39.88506441029642</v>
      </c>
    </row>
    <row r="48" spans="1:12" s="22" customFormat="1" ht="12">
      <c r="A48" s="1"/>
      <c r="B48" s="17"/>
      <c r="C48" s="17"/>
      <c r="D48" s="17" t="s">
        <v>93</v>
      </c>
      <c r="E48" s="17"/>
      <c r="F48" s="17"/>
      <c r="G48" s="27">
        <v>188659.835</v>
      </c>
      <c r="H48" s="27">
        <v>158267.809</v>
      </c>
      <c r="I48" s="28">
        <f t="shared" si="2"/>
        <v>19.202910681602958</v>
      </c>
      <c r="J48" s="27">
        <v>29281.745</v>
      </c>
      <c r="K48" s="27">
        <v>34250.457</v>
      </c>
      <c r="L48" s="28">
        <f t="shared" si="3"/>
        <v>-14.506994753383879</v>
      </c>
    </row>
    <row r="49" spans="1:12" s="22" customFormat="1" ht="12">
      <c r="A49" s="1"/>
      <c r="C49" s="17"/>
      <c r="D49" s="17" t="s">
        <v>94</v>
      </c>
      <c r="E49" s="17"/>
      <c r="F49" s="17"/>
      <c r="G49" s="27">
        <v>13572.808</v>
      </c>
      <c r="H49" s="27">
        <v>21395.834</v>
      </c>
      <c r="I49" s="28">
        <f t="shared" si="2"/>
        <v>-36.563314147978524</v>
      </c>
      <c r="J49" s="27">
        <v>23008.16</v>
      </c>
      <c r="K49" s="27">
        <v>18703.016</v>
      </c>
      <c r="L49" s="28">
        <f t="shared" si="3"/>
        <v>23.01844793374501</v>
      </c>
    </row>
    <row r="50" spans="1:12" s="22" customFormat="1" ht="12">
      <c r="A50" s="1"/>
      <c r="B50" s="17"/>
      <c r="C50" s="17"/>
      <c r="D50" s="17" t="s">
        <v>95</v>
      </c>
      <c r="E50" s="17"/>
      <c r="F50" s="17"/>
      <c r="G50" s="27">
        <v>597.233</v>
      </c>
      <c r="H50" s="27">
        <v>994.295</v>
      </c>
      <c r="I50" s="28">
        <f t="shared" si="2"/>
        <v>-39.93402360466462</v>
      </c>
      <c r="J50" s="27">
        <v>11846.214</v>
      </c>
      <c r="K50" s="27">
        <v>3284.299</v>
      </c>
      <c r="L50" s="28">
        <f t="shared" si="3"/>
        <v>260.69231211896357</v>
      </c>
    </row>
    <row r="51" spans="1:12" s="22" customFormat="1" ht="12">
      <c r="A51" s="1"/>
      <c r="B51" s="17"/>
      <c r="C51" s="17"/>
      <c r="D51" s="17" t="s">
        <v>96</v>
      </c>
      <c r="E51" s="17"/>
      <c r="F51" s="17"/>
      <c r="G51" s="27">
        <v>27466.893</v>
      </c>
      <c r="H51" s="27">
        <v>36734.666</v>
      </c>
      <c r="I51" s="28">
        <f t="shared" si="2"/>
        <v>-25.228956757086067</v>
      </c>
      <c r="J51" s="27">
        <v>27254.306</v>
      </c>
      <c r="K51" s="27">
        <v>28213.493</v>
      </c>
      <c r="L51" s="28">
        <f t="shared" si="3"/>
        <v>-3.399745646524508</v>
      </c>
    </row>
    <row r="52" spans="1:12" s="22" customFormat="1" ht="12">
      <c r="A52" s="1"/>
      <c r="B52" s="17"/>
      <c r="C52" s="17"/>
      <c r="D52" s="17" t="s">
        <v>97</v>
      </c>
      <c r="E52" s="17"/>
      <c r="F52" s="17"/>
      <c r="G52" s="27">
        <v>11157.216</v>
      </c>
      <c r="H52" s="27">
        <v>8088.573</v>
      </c>
      <c r="I52" s="28">
        <f t="shared" si="2"/>
        <v>37.93800216676044</v>
      </c>
      <c r="J52" s="27">
        <v>0</v>
      </c>
      <c r="K52" s="27">
        <v>0</v>
      </c>
      <c r="L52" s="28" t="s">
        <v>222</v>
      </c>
    </row>
    <row r="53" spans="1:12" s="22" customFormat="1" ht="12">
      <c r="A53" s="1"/>
      <c r="B53" s="17"/>
      <c r="C53" s="17"/>
      <c r="D53" s="17" t="s">
        <v>98</v>
      </c>
      <c r="E53" s="17"/>
      <c r="F53" s="17"/>
      <c r="G53" s="27">
        <v>4136.822</v>
      </c>
      <c r="H53" s="27">
        <v>12007.312</v>
      </c>
      <c r="I53" s="28">
        <f t="shared" si="2"/>
        <v>-65.54747640437759</v>
      </c>
      <c r="J53" s="27">
        <v>33917.184</v>
      </c>
      <c r="K53" s="27">
        <v>40278.62</v>
      </c>
      <c r="L53" s="28">
        <f t="shared" si="3"/>
        <v>-15.793579819765426</v>
      </c>
    </row>
    <row r="54" spans="1:12" s="22" customFormat="1" ht="12">
      <c r="A54" s="1"/>
      <c r="B54" s="17"/>
      <c r="C54" s="17"/>
      <c r="D54" s="17" t="s">
        <v>99</v>
      </c>
      <c r="E54" s="17"/>
      <c r="F54" s="17"/>
      <c r="G54" s="27">
        <v>3123.678</v>
      </c>
      <c r="H54" s="27">
        <v>699.438</v>
      </c>
      <c r="I54" s="28">
        <f t="shared" si="2"/>
        <v>346.5982688958849</v>
      </c>
      <c r="J54" s="27">
        <v>13.875</v>
      </c>
      <c r="K54" s="27">
        <v>0</v>
      </c>
      <c r="L54" s="28" t="s">
        <v>222</v>
      </c>
    </row>
    <row r="55" spans="1:12" s="22" customFormat="1" ht="12">
      <c r="A55" s="1"/>
      <c r="B55" s="17"/>
      <c r="C55" s="17"/>
      <c r="D55" s="17" t="s">
        <v>100</v>
      </c>
      <c r="E55" s="17"/>
      <c r="F55" s="17"/>
      <c r="G55" s="27">
        <v>215.47</v>
      </c>
      <c r="H55" s="27">
        <v>178.159</v>
      </c>
      <c r="I55" s="28">
        <f t="shared" si="2"/>
        <v>20.94252886466583</v>
      </c>
      <c r="J55" s="27">
        <v>124.653</v>
      </c>
      <c r="K55" s="27">
        <v>451.154</v>
      </c>
      <c r="L55" s="28">
        <f t="shared" si="3"/>
        <v>-72.37018845006361</v>
      </c>
    </row>
    <row r="56" spans="1:12" s="22" customFormat="1" ht="12">
      <c r="A56" s="1"/>
      <c r="B56" s="17"/>
      <c r="C56" s="17"/>
      <c r="D56" s="17" t="s">
        <v>101</v>
      </c>
      <c r="E56" s="17"/>
      <c r="F56" s="17"/>
      <c r="G56" s="27">
        <v>37350.05</v>
      </c>
      <c r="H56" s="27">
        <v>35430.186</v>
      </c>
      <c r="I56" s="28">
        <f t="shared" si="2"/>
        <v>5.418724022504435</v>
      </c>
      <c r="J56" s="27">
        <v>26444.86</v>
      </c>
      <c r="K56" s="27">
        <v>41993.4</v>
      </c>
      <c r="L56" s="28">
        <f t="shared" si="3"/>
        <v>-37.02615172860497</v>
      </c>
    </row>
    <row r="57" spans="1:12" s="22" customFormat="1" ht="12">
      <c r="A57" s="1"/>
      <c r="B57" s="17"/>
      <c r="C57" s="17"/>
      <c r="D57" s="17" t="s">
        <v>102</v>
      </c>
      <c r="E57" s="17"/>
      <c r="F57" s="17"/>
      <c r="G57" s="27">
        <v>29236.207</v>
      </c>
      <c r="H57" s="27">
        <v>41975.51</v>
      </c>
      <c r="I57" s="28">
        <f t="shared" si="2"/>
        <v>-30.349370382873246</v>
      </c>
      <c r="J57" s="27">
        <v>44623.891</v>
      </c>
      <c r="K57" s="27">
        <v>43442.178</v>
      </c>
      <c r="L57" s="28">
        <f t="shared" si="3"/>
        <v>2.720197408150213</v>
      </c>
    </row>
    <row r="58" spans="1:12" s="22" customFormat="1" ht="12">
      <c r="A58" s="1"/>
      <c r="B58" s="17"/>
      <c r="C58" s="17"/>
      <c r="D58" s="17" t="s">
        <v>103</v>
      </c>
      <c r="E58" s="17"/>
      <c r="F58" s="17"/>
      <c r="G58" s="27">
        <v>4666.301</v>
      </c>
      <c r="H58" s="27">
        <v>2284.251</v>
      </c>
      <c r="I58" s="28">
        <f t="shared" si="2"/>
        <v>104.28144717896589</v>
      </c>
      <c r="J58" s="27">
        <v>9162.442</v>
      </c>
      <c r="K58" s="27">
        <v>9934.937</v>
      </c>
      <c r="L58" s="28">
        <f t="shared" si="3"/>
        <v>-7.775539995875164</v>
      </c>
    </row>
    <row r="59" spans="2:12" ht="12">
      <c r="B59" s="22"/>
      <c r="C59" s="17"/>
      <c r="D59" s="17" t="s">
        <v>104</v>
      </c>
      <c r="E59" s="17"/>
      <c r="F59" s="17"/>
      <c r="G59" s="27">
        <v>50.752</v>
      </c>
      <c r="H59" s="27">
        <v>359.042</v>
      </c>
      <c r="I59" s="28">
        <f t="shared" si="2"/>
        <v>-85.8646063691713</v>
      </c>
      <c r="J59" s="27">
        <v>36.38</v>
      </c>
      <c r="K59" s="27">
        <v>56.236</v>
      </c>
      <c r="L59" s="28">
        <f t="shared" si="3"/>
        <v>-35.30834340991534</v>
      </c>
    </row>
    <row r="60" spans="2:12" ht="12">
      <c r="B60" s="17"/>
      <c r="C60" s="17"/>
      <c r="D60" s="17" t="s">
        <v>105</v>
      </c>
      <c r="E60" s="17"/>
      <c r="F60" s="17"/>
      <c r="G60" s="27">
        <v>2475.527</v>
      </c>
      <c r="H60" s="27">
        <v>931.155</v>
      </c>
      <c r="I60" s="28">
        <f t="shared" si="2"/>
        <v>165.85552351649295</v>
      </c>
      <c r="J60" s="27">
        <v>231.902</v>
      </c>
      <c r="K60" s="27">
        <v>117.479</v>
      </c>
      <c r="L60" s="28">
        <f t="shared" si="3"/>
        <v>97.39868402012272</v>
      </c>
    </row>
    <row r="61" spans="2:12" ht="12">
      <c r="B61" s="17"/>
      <c r="C61" s="17"/>
      <c r="D61" s="17" t="s">
        <v>106</v>
      </c>
      <c r="E61" s="17"/>
      <c r="F61" s="17"/>
      <c r="G61" s="27">
        <v>285.941</v>
      </c>
      <c r="H61" s="27">
        <v>1080.134</v>
      </c>
      <c r="I61" s="28">
        <f t="shared" si="2"/>
        <v>-73.52726606143312</v>
      </c>
      <c r="J61" s="27">
        <v>1201.902</v>
      </c>
      <c r="K61" s="27">
        <v>783.107</v>
      </c>
      <c r="L61" s="28">
        <f t="shared" si="3"/>
        <v>53.47864340377498</v>
      </c>
    </row>
    <row r="62" spans="2:12" ht="12">
      <c r="B62" s="17"/>
      <c r="C62" s="17"/>
      <c r="D62" s="17" t="s">
        <v>107</v>
      </c>
      <c r="E62" s="17"/>
      <c r="F62" s="17"/>
      <c r="G62" s="27">
        <v>125.968</v>
      </c>
      <c r="H62" s="27">
        <v>81.797</v>
      </c>
      <c r="I62" s="28">
        <f t="shared" si="2"/>
        <v>54.00075797400882</v>
      </c>
      <c r="J62" s="27">
        <v>0</v>
      </c>
      <c r="K62" s="27">
        <v>17.89</v>
      </c>
      <c r="L62" s="28" t="s">
        <v>222</v>
      </c>
    </row>
    <row r="63" spans="2:12" ht="12">
      <c r="B63" s="17"/>
      <c r="C63" s="17"/>
      <c r="D63" s="17" t="s">
        <v>108</v>
      </c>
      <c r="E63" s="17"/>
      <c r="F63" s="17"/>
      <c r="G63" s="27">
        <v>16237.527</v>
      </c>
      <c r="H63" s="27">
        <v>14637.461</v>
      </c>
      <c r="I63" s="28">
        <f t="shared" si="2"/>
        <v>10.931308373767834</v>
      </c>
      <c r="J63" s="27">
        <v>3545.627</v>
      </c>
      <c r="K63" s="27">
        <v>4083.577</v>
      </c>
      <c r="L63" s="28">
        <f t="shared" si="3"/>
        <v>-13.173499605860258</v>
      </c>
    </row>
    <row r="64" spans="2:12" ht="12">
      <c r="B64" s="17"/>
      <c r="C64" s="17"/>
      <c r="D64" s="17" t="s">
        <v>109</v>
      </c>
      <c r="E64" s="17"/>
      <c r="F64" s="17"/>
      <c r="G64" s="27">
        <v>34803.42</v>
      </c>
      <c r="H64" s="27">
        <v>41189.198</v>
      </c>
      <c r="I64" s="28">
        <f t="shared" si="2"/>
        <v>-15.50352594872082</v>
      </c>
      <c r="J64" s="27">
        <v>8787.79</v>
      </c>
      <c r="K64" s="27">
        <v>8886.184</v>
      </c>
      <c r="L64" s="28">
        <f t="shared" si="3"/>
        <v>-1.1072694420912086</v>
      </c>
    </row>
    <row r="65" spans="2:12" ht="12">
      <c r="B65" s="17"/>
      <c r="C65" s="17"/>
      <c r="D65" s="17" t="s">
        <v>110</v>
      </c>
      <c r="E65" s="17"/>
      <c r="F65" s="17"/>
      <c r="G65" s="27">
        <v>429.046</v>
      </c>
      <c r="H65" s="27">
        <v>876.403</v>
      </c>
      <c r="I65" s="28">
        <f t="shared" si="2"/>
        <v>-51.04466780693357</v>
      </c>
      <c r="J65" s="27">
        <v>0</v>
      </c>
      <c r="K65" s="27">
        <v>149.072</v>
      </c>
      <c r="L65" s="28" t="s">
        <v>222</v>
      </c>
    </row>
    <row r="66" spans="2:12" ht="12">
      <c r="B66" s="17"/>
      <c r="C66" s="17"/>
      <c r="D66" s="17" t="s">
        <v>111</v>
      </c>
      <c r="E66" s="17"/>
      <c r="F66" s="17"/>
      <c r="G66" s="27">
        <v>4785.939</v>
      </c>
      <c r="H66" s="27">
        <v>4717.033</v>
      </c>
      <c r="I66" s="28">
        <f t="shared" si="2"/>
        <v>1.4607911371406601</v>
      </c>
      <c r="J66" s="27">
        <v>13825.808</v>
      </c>
      <c r="K66" s="27">
        <v>30522.095</v>
      </c>
      <c r="L66" s="28">
        <f t="shared" si="3"/>
        <v>-54.70229681153931</v>
      </c>
    </row>
    <row r="67" spans="2:12" ht="12">
      <c r="B67" s="17"/>
      <c r="C67" s="17"/>
      <c r="D67" s="17" t="s">
        <v>112</v>
      </c>
      <c r="E67" s="17"/>
      <c r="F67" s="17"/>
      <c r="G67" s="27">
        <v>1564967.717</v>
      </c>
      <c r="H67" s="27">
        <v>356400.552</v>
      </c>
      <c r="I67" s="28">
        <f t="shared" si="2"/>
        <v>339.1036176060692</v>
      </c>
      <c r="J67" s="27">
        <v>229072.663</v>
      </c>
      <c r="K67" s="27">
        <v>62139.19</v>
      </c>
      <c r="L67" s="28">
        <f t="shared" si="3"/>
        <v>268.644430350637</v>
      </c>
    </row>
    <row r="68" spans="2:12" ht="12">
      <c r="B68" s="17"/>
      <c r="C68" s="17"/>
      <c r="D68" s="17" t="s">
        <v>113</v>
      </c>
      <c r="E68" s="17"/>
      <c r="F68" s="17"/>
      <c r="G68" s="27">
        <v>8804.347</v>
      </c>
      <c r="H68" s="27">
        <v>3983.039</v>
      </c>
      <c r="I68" s="28">
        <f t="shared" si="2"/>
        <v>121.04596515374314</v>
      </c>
      <c r="J68" s="27">
        <v>176799.974</v>
      </c>
      <c r="K68" s="27">
        <v>77105.36</v>
      </c>
      <c r="L68" s="28">
        <f t="shared" si="3"/>
        <v>129.29660661723128</v>
      </c>
    </row>
    <row r="69" spans="2:12" ht="12">
      <c r="B69" s="22"/>
      <c r="C69" s="17"/>
      <c r="D69" s="17" t="s">
        <v>114</v>
      </c>
      <c r="E69" s="17"/>
      <c r="F69" s="17"/>
      <c r="G69" s="27">
        <v>62820.368</v>
      </c>
      <c r="H69" s="27">
        <v>47240.198</v>
      </c>
      <c r="I69" s="28">
        <f t="shared" si="2"/>
        <v>32.98074660906377</v>
      </c>
      <c r="J69" s="27">
        <v>59953.668</v>
      </c>
      <c r="K69" s="27">
        <v>33725.574</v>
      </c>
      <c r="L69" s="28">
        <f t="shared" si="3"/>
        <v>77.76915524106423</v>
      </c>
    </row>
    <row r="70" spans="2:12" ht="12">
      <c r="B70" s="17"/>
      <c r="C70" s="17"/>
      <c r="D70" s="17" t="s">
        <v>115</v>
      </c>
      <c r="E70" s="17"/>
      <c r="F70" s="17"/>
      <c r="G70" s="27">
        <v>40557.468</v>
      </c>
      <c r="H70" s="27">
        <v>33543.94</v>
      </c>
      <c r="I70" s="28">
        <f t="shared" si="2"/>
        <v>20.9084800414024</v>
      </c>
      <c r="J70" s="27">
        <v>163201.078</v>
      </c>
      <c r="K70" s="27">
        <v>111019.395</v>
      </c>
      <c r="L70" s="28">
        <f t="shared" si="3"/>
        <v>47.002312523861264</v>
      </c>
    </row>
    <row r="71" spans="2:12" ht="12">
      <c r="B71" s="17"/>
      <c r="C71" s="17"/>
      <c r="D71" s="17" t="s">
        <v>116</v>
      </c>
      <c r="E71" s="17"/>
      <c r="F71" s="17"/>
      <c r="G71" s="27">
        <v>30.485</v>
      </c>
      <c r="H71" s="27">
        <v>19.361</v>
      </c>
      <c r="I71" s="28">
        <f t="shared" si="2"/>
        <v>57.45570993233821</v>
      </c>
      <c r="J71" s="27">
        <v>3234.047</v>
      </c>
      <c r="K71" s="27">
        <v>1709.927</v>
      </c>
      <c r="L71" s="28">
        <f t="shared" si="3"/>
        <v>89.13362968126711</v>
      </c>
    </row>
    <row r="72" spans="2:12" ht="12">
      <c r="B72" s="17"/>
      <c r="C72" s="17"/>
      <c r="D72" s="17" t="s">
        <v>117</v>
      </c>
      <c r="E72" s="17"/>
      <c r="F72" s="17"/>
      <c r="G72" s="27">
        <v>16589.131</v>
      </c>
      <c r="H72" s="27">
        <v>31710.625</v>
      </c>
      <c r="I72" s="28">
        <f t="shared" si="2"/>
        <v>-47.68589077004947</v>
      </c>
      <c r="J72" s="27">
        <v>7085.96</v>
      </c>
      <c r="K72" s="27">
        <v>12122.424</v>
      </c>
      <c r="L72" s="28">
        <f t="shared" si="3"/>
        <v>-41.54667416351714</v>
      </c>
    </row>
    <row r="73" spans="2:12" ht="6" customHeight="1">
      <c r="B73" s="17"/>
      <c r="C73" s="17"/>
      <c r="D73" s="17"/>
      <c r="E73" s="17"/>
      <c r="F73" s="17"/>
      <c r="G73" s="27"/>
      <c r="H73" s="27"/>
      <c r="I73" s="28"/>
      <c r="J73" s="27"/>
      <c r="K73" s="27"/>
      <c r="L73" s="28"/>
    </row>
    <row r="74" spans="2:12" ht="12">
      <c r="B74" s="49" t="s">
        <v>118</v>
      </c>
      <c r="C74" s="17"/>
      <c r="D74" s="17"/>
      <c r="E74" s="17"/>
      <c r="F74" s="17"/>
      <c r="G74" s="27">
        <v>11472871</v>
      </c>
      <c r="H74" s="27">
        <v>12281963</v>
      </c>
      <c r="I74" s="28">
        <f t="shared" si="2"/>
        <v>-6.587644010977726</v>
      </c>
      <c r="J74" s="27">
        <v>13265568</v>
      </c>
      <c r="K74" s="27">
        <v>12323669</v>
      </c>
      <c r="L74" s="28">
        <f t="shared" si="3"/>
        <v>7.64300793862607</v>
      </c>
    </row>
    <row r="75" spans="2:12" ht="12">
      <c r="B75" s="17" t="s">
        <v>238</v>
      </c>
      <c r="C75" s="17"/>
      <c r="D75" s="17"/>
      <c r="E75" s="17"/>
      <c r="F75" s="17"/>
      <c r="G75" s="27">
        <v>1889218</v>
      </c>
      <c r="H75" s="27">
        <v>1647319</v>
      </c>
      <c r="I75" s="28">
        <f t="shared" si="2"/>
        <v>14.684405388391681</v>
      </c>
      <c r="J75" s="27">
        <v>1402650</v>
      </c>
      <c r="K75" s="27">
        <v>1375027</v>
      </c>
      <c r="L75" s="28">
        <f t="shared" si="3"/>
        <v>2.0089060069365985</v>
      </c>
    </row>
    <row r="76" spans="2:12" ht="12">
      <c r="B76" s="33" t="s">
        <v>7</v>
      </c>
      <c r="C76" s="17"/>
      <c r="D76" s="17" t="s">
        <v>119</v>
      </c>
      <c r="E76" s="17"/>
      <c r="F76" s="17"/>
      <c r="G76" s="27">
        <v>3763.396</v>
      </c>
      <c r="H76" s="27">
        <v>5028.517</v>
      </c>
      <c r="I76" s="28">
        <f t="shared" si="2"/>
        <v>-25.158928566812037</v>
      </c>
      <c r="J76" s="27">
        <v>1986.516</v>
      </c>
      <c r="K76" s="27">
        <v>1144.015</v>
      </c>
      <c r="L76" s="28">
        <f t="shared" si="3"/>
        <v>73.64422669283181</v>
      </c>
    </row>
    <row r="77" spans="2:12" ht="12">
      <c r="B77" s="33"/>
      <c r="C77" s="17"/>
      <c r="D77" s="17"/>
      <c r="E77" s="17"/>
      <c r="F77" s="17"/>
      <c r="G77" s="50"/>
      <c r="H77" s="50"/>
      <c r="I77" s="28"/>
      <c r="J77" s="50"/>
      <c r="K77" s="50"/>
      <c r="L77" s="28"/>
    </row>
    <row r="78" spans="2:12" ht="12">
      <c r="B78" s="33"/>
      <c r="C78" s="17"/>
      <c r="D78" s="17"/>
      <c r="E78" s="17"/>
      <c r="F78" s="17"/>
      <c r="G78" s="50"/>
      <c r="H78" s="50"/>
      <c r="I78" s="28"/>
      <c r="J78" s="50"/>
      <c r="K78" s="50"/>
      <c r="L78" s="28"/>
    </row>
    <row r="79" spans="1:12" ht="12.75">
      <c r="A79" s="39">
        <v>2</v>
      </c>
      <c r="B79" s="40"/>
      <c r="C79" s="40"/>
      <c r="D79" s="39"/>
      <c r="E79" s="41"/>
      <c r="F79" s="41"/>
      <c r="G79" s="42"/>
      <c r="H79" s="41"/>
      <c r="I79" s="41"/>
      <c r="J79" s="42"/>
      <c r="K79" s="38"/>
      <c r="L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1:12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1:12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1:12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1:12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1:12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1:12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1:12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1:12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1:12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1:12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1:12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1:12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1:12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1:12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1:12" ht="1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</row>
    <row r="416" spans="1:12" ht="1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</row>
    <row r="417" spans="1:12" ht="1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1:12" ht="1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</row>
    <row r="419" spans="1:12" ht="1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</row>
    <row r="420" spans="1:12" ht="1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</row>
    <row r="421" spans="1:12" ht="1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</row>
    <row r="422" spans="1:12" ht="1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</row>
    <row r="423" spans="1:12" ht="1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</row>
    <row r="424" spans="1:12" ht="1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</row>
    <row r="425" spans="1:12" ht="1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</row>
    <row r="426" spans="1:12" ht="1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</row>
    <row r="427" spans="1:12" ht="1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</row>
    <row r="428" spans="1:12" ht="1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</row>
    <row r="429" spans="1:12" ht="1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</row>
    <row r="430" spans="1:12" ht="1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</row>
  </sheetData>
  <mergeCells count="8">
    <mergeCell ref="G4:H4"/>
    <mergeCell ref="J4:K4"/>
    <mergeCell ref="G1:I1"/>
    <mergeCell ref="J1:L1"/>
    <mergeCell ref="H2:H3"/>
    <mergeCell ref="J2:J3"/>
    <mergeCell ref="K2:K3"/>
    <mergeCell ref="G2:G3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7"/>
  <sheetViews>
    <sheetView zoomScale="115" zoomScaleNormal="115" workbookViewId="0" topLeftCell="A1">
      <selection activeCell="A65" sqref="A64:A65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2" width="13.00390625" style="1" customWidth="1"/>
    <col min="13" max="16384" width="11.421875" style="1" customWidth="1"/>
  </cols>
  <sheetData>
    <row r="1" spans="1:12" ht="14.25">
      <c r="A1" s="11"/>
      <c r="B1" s="11"/>
      <c r="C1" s="12"/>
      <c r="D1" s="12"/>
      <c r="E1" s="12"/>
      <c r="F1" s="12"/>
      <c r="G1" s="60" t="s">
        <v>217</v>
      </c>
      <c r="H1" s="61"/>
      <c r="I1" s="62"/>
      <c r="J1" s="60" t="s">
        <v>218</v>
      </c>
      <c r="K1" s="61"/>
      <c r="L1" s="61"/>
    </row>
    <row r="2" spans="1:12" ht="12" customHeight="1">
      <c r="A2" s="13"/>
      <c r="B2" s="13"/>
      <c r="C2" s="13"/>
      <c r="D2" s="13"/>
      <c r="E2" s="13"/>
      <c r="F2" s="14"/>
      <c r="G2" s="54">
        <v>2005</v>
      </c>
      <c r="H2" s="52">
        <v>2004</v>
      </c>
      <c r="I2" s="15" t="s">
        <v>0</v>
      </c>
      <c r="J2" s="52">
        <v>2005</v>
      </c>
      <c r="K2" s="52">
        <v>2004</v>
      </c>
      <c r="L2" s="15" t="s">
        <v>0</v>
      </c>
    </row>
    <row r="3" spans="1:18" ht="12" customHeight="1">
      <c r="A3" s="13"/>
      <c r="B3" s="13"/>
      <c r="C3" s="13"/>
      <c r="D3" s="13"/>
      <c r="E3" s="13"/>
      <c r="F3" s="14"/>
      <c r="G3" s="55"/>
      <c r="H3" s="53"/>
      <c r="I3" s="16" t="s">
        <v>1</v>
      </c>
      <c r="J3" s="53"/>
      <c r="K3" s="53"/>
      <c r="L3" s="16" t="s">
        <v>1</v>
      </c>
      <c r="Q3" s="17"/>
      <c r="R3" s="17"/>
    </row>
    <row r="4" spans="1:18" ht="12">
      <c r="A4" s="18"/>
      <c r="B4" s="18"/>
      <c r="C4" s="18"/>
      <c r="D4" s="19"/>
      <c r="E4" s="18"/>
      <c r="F4" s="20"/>
      <c r="G4" s="57" t="s">
        <v>2</v>
      </c>
      <c r="H4" s="58"/>
      <c r="I4" s="21" t="s">
        <v>3</v>
      </c>
      <c r="J4" s="59" t="s">
        <v>4</v>
      </c>
      <c r="K4" s="58"/>
      <c r="L4" s="21" t="s">
        <v>3</v>
      </c>
      <c r="Q4" s="17" t="s">
        <v>5</v>
      </c>
      <c r="R4" s="22"/>
    </row>
    <row r="5" spans="1:12" s="26" customFormat="1" ht="9.75" customHeight="1">
      <c r="A5" s="23"/>
      <c r="B5" s="23"/>
      <c r="C5" s="23"/>
      <c r="D5" s="23"/>
      <c r="E5" s="23"/>
      <c r="F5" s="23"/>
      <c r="G5" s="24"/>
      <c r="H5" s="24"/>
      <c r="I5" s="24"/>
      <c r="J5" s="24"/>
      <c r="K5" s="24"/>
      <c r="L5" s="25"/>
    </row>
    <row r="6" spans="1:12" s="22" customFormat="1" ht="12">
      <c r="A6" s="43"/>
      <c r="B6" s="33" t="s">
        <v>237</v>
      </c>
      <c r="C6" s="17"/>
      <c r="D6" s="17"/>
      <c r="E6" s="17"/>
      <c r="F6" s="17"/>
      <c r="G6" s="27"/>
      <c r="H6" s="27"/>
      <c r="I6" s="28"/>
      <c r="J6" s="27"/>
      <c r="K6" s="27"/>
      <c r="L6" s="28"/>
    </row>
    <row r="7" spans="1:12" s="22" customFormat="1" ht="12">
      <c r="A7" s="1"/>
      <c r="B7" s="17"/>
      <c r="C7" s="17"/>
      <c r="D7" s="17" t="s">
        <v>120</v>
      </c>
      <c r="E7" s="17"/>
      <c r="F7" s="17"/>
      <c r="G7" s="27">
        <v>5299.514</v>
      </c>
      <c r="H7" s="27">
        <v>7213.669</v>
      </c>
      <c r="I7" s="28">
        <f>SUM(G7/H7)*100-100</f>
        <v>-26.53510994197265</v>
      </c>
      <c r="J7" s="27">
        <v>4664.953</v>
      </c>
      <c r="K7" s="27">
        <v>6194.554</v>
      </c>
      <c r="L7" s="28">
        <f>SUM(J7/K7)*100-100</f>
        <v>-24.692673596840052</v>
      </c>
    </row>
    <row r="8" spans="1:12" s="22" customFormat="1" ht="12">
      <c r="A8" s="1"/>
      <c r="B8" s="17"/>
      <c r="C8" s="17"/>
      <c r="D8" s="17" t="s">
        <v>121</v>
      </c>
      <c r="E8" s="17"/>
      <c r="F8" s="17"/>
      <c r="G8" s="27">
        <v>1007.825</v>
      </c>
      <c r="H8" s="27">
        <v>1160.025</v>
      </c>
      <c r="I8" s="28">
        <f>SUM(G8/H8)*100-100</f>
        <v>-13.120406887782593</v>
      </c>
      <c r="J8" s="27">
        <v>238.901</v>
      </c>
      <c r="K8" s="27">
        <v>66.057</v>
      </c>
      <c r="L8" s="28">
        <f>SUM(J8/K8)*100-100</f>
        <v>261.6588703695293</v>
      </c>
    </row>
    <row r="9" spans="1:12" s="22" customFormat="1" ht="12">
      <c r="A9" s="1"/>
      <c r="B9" s="17"/>
      <c r="C9" s="17"/>
      <c r="D9" s="17" t="s">
        <v>122</v>
      </c>
      <c r="E9" s="17"/>
      <c r="F9" s="17"/>
      <c r="G9" s="27">
        <v>2178.469</v>
      </c>
      <c r="H9" s="27">
        <v>2633.632</v>
      </c>
      <c r="I9" s="28">
        <f>SUM(G9/H9)*100-100</f>
        <v>-17.282710720404367</v>
      </c>
      <c r="J9" s="27">
        <v>4091.402</v>
      </c>
      <c r="K9" s="27">
        <v>3967.626</v>
      </c>
      <c r="L9" s="28">
        <f>SUM(J9/K9)*100-100</f>
        <v>3.119648878195676</v>
      </c>
    </row>
    <row r="10" spans="1:12" s="22" customFormat="1" ht="12">
      <c r="A10" s="1"/>
      <c r="B10" s="17"/>
      <c r="C10" s="17"/>
      <c r="D10" s="17" t="s">
        <v>123</v>
      </c>
      <c r="E10" s="17"/>
      <c r="F10" s="17"/>
      <c r="G10" s="27">
        <v>1395.311</v>
      </c>
      <c r="H10" s="27">
        <v>1198.186</v>
      </c>
      <c r="I10" s="28">
        <f>SUM(G10/H10)*100-100</f>
        <v>16.451953202591255</v>
      </c>
      <c r="J10" s="27">
        <v>1212.952</v>
      </c>
      <c r="K10" s="27">
        <v>637.484</v>
      </c>
      <c r="L10" s="28">
        <f>SUM(J10/K10)*100-100</f>
        <v>90.27175584014657</v>
      </c>
    </row>
    <row r="11" spans="1:12" s="22" customFormat="1" ht="12">
      <c r="A11" s="1"/>
      <c r="B11" s="17"/>
      <c r="C11" s="17"/>
      <c r="D11" s="17" t="s">
        <v>124</v>
      </c>
      <c r="E11" s="17"/>
      <c r="F11" s="17"/>
      <c r="G11" s="27">
        <v>1215.873</v>
      </c>
      <c r="H11" s="27">
        <v>1196.574</v>
      </c>
      <c r="I11" s="28">
        <f>SUM(G11/H11)*100-100</f>
        <v>1.612854700168981</v>
      </c>
      <c r="J11" s="27">
        <v>2004.902</v>
      </c>
      <c r="K11" s="27">
        <v>6339.8</v>
      </c>
      <c r="L11" s="28">
        <f>SUM(J11/K11)*100-100</f>
        <v>-68.37594245875265</v>
      </c>
    </row>
    <row r="12" spans="1:12" s="22" customFormat="1" ht="12">
      <c r="A12" s="1"/>
      <c r="C12" s="17"/>
      <c r="D12" s="17" t="s">
        <v>125</v>
      </c>
      <c r="E12" s="17"/>
      <c r="F12" s="17"/>
      <c r="G12" s="27">
        <v>4.728</v>
      </c>
      <c r="H12" s="27">
        <v>147.361</v>
      </c>
      <c r="I12" s="28" t="s">
        <v>222</v>
      </c>
      <c r="J12" s="27">
        <v>5.308</v>
      </c>
      <c r="K12" s="27">
        <v>65.985</v>
      </c>
      <c r="L12" s="28" t="s">
        <v>222</v>
      </c>
    </row>
    <row r="13" spans="1:12" s="22" customFormat="1" ht="12">
      <c r="A13" s="1"/>
      <c r="B13" s="17"/>
      <c r="C13" s="17"/>
      <c r="D13" s="17" t="s">
        <v>126</v>
      </c>
      <c r="E13" s="17"/>
      <c r="F13" s="17"/>
      <c r="G13" s="27">
        <v>967757.063</v>
      </c>
      <c r="H13" s="27">
        <v>803997.615</v>
      </c>
      <c r="I13" s="28">
        <f aca="true" t="shared" si="0" ref="I13:I20">SUM(G13/H13)*100-100</f>
        <v>20.368150967711514</v>
      </c>
      <c r="J13" s="27">
        <v>381357.451</v>
      </c>
      <c r="K13" s="27">
        <v>372599.873</v>
      </c>
      <c r="L13" s="28">
        <f aca="true" t="shared" si="1" ref="L13:L20">SUM(J13/K13)*100-100</f>
        <v>2.3503974731628574</v>
      </c>
    </row>
    <row r="14" spans="1:12" s="22" customFormat="1" ht="12">
      <c r="A14" s="1"/>
      <c r="B14" s="17"/>
      <c r="C14" s="17"/>
      <c r="D14" s="17" t="s">
        <v>127</v>
      </c>
      <c r="E14" s="17"/>
      <c r="F14" s="17"/>
      <c r="G14" s="27">
        <v>61138.135</v>
      </c>
      <c r="H14" s="27">
        <v>65735.427</v>
      </c>
      <c r="I14" s="28">
        <f t="shared" si="0"/>
        <v>-6.993629173504871</v>
      </c>
      <c r="J14" s="27">
        <v>11907.917</v>
      </c>
      <c r="K14" s="27">
        <v>12097.669</v>
      </c>
      <c r="L14" s="28">
        <f t="shared" si="1"/>
        <v>-1.5685005103049292</v>
      </c>
    </row>
    <row r="15" spans="1:12" s="22" customFormat="1" ht="12">
      <c r="A15" s="1"/>
      <c r="B15" s="17"/>
      <c r="C15" s="17"/>
      <c r="D15" s="17" t="s">
        <v>128</v>
      </c>
      <c r="E15" s="17"/>
      <c r="F15" s="17"/>
      <c r="G15" s="27">
        <v>15541.884</v>
      </c>
      <c r="H15" s="27">
        <v>19888.394</v>
      </c>
      <c r="I15" s="28">
        <f t="shared" si="0"/>
        <v>-21.854504692535755</v>
      </c>
      <c r="J15" s="27">
        <v>14027.902</v>
      </c>
      <c r="K15" s="27">
        <v>16526.911</v>
      </c>
      <c r="L15" s="28">
        <f t="shared" si="1"/>
        <v>-15.12084744693064</v>
      </c>
    </row>
    <row r="16" spans="1:15" s="22" customFormat="1" ht="12">
      <c r="A16" s="1"/>
      <c r="B16" s="17"/>
      <c r="C16" s="17"/>
      <c r="D16" s="17" t="s">
        <v>129</v>
      </c>
      <c r="E16" s="17"/>
      <c r="F16" s="17"/>
      <c r="G16" s="27">
        <v>161293.268</v>
      </c>
      <c r="H16" s="27">
        <v>132123.001</v>
      </c>
      <c r="I16" s="28">
        <f t="shared" si="0"/>
        <v>22.07811416575379</v>
      </c>
      <c r="J16" s="27">
        <v>333592.218</v>
      </c>
      <c r="K16" s="27">
        <v>360260.88</v>
      </c>
      <c r="L16" s="28">
        <f t="shared" si="1"/>
        <v>-7.4025972511919775</v>
      </c>
      <c r="O16" s="32"/>
    </row>
    <row r="17" spans="1:12" s="22" customFormat="1" ht="12">
      <c r="A17" s="1"/>
      <c r="B17" s="17"/>
      <c r="C17" s="17"/>
      <c r="D17" s="17" t="s">
        <v>130</v>
      </c>
      <c r="E17" s="17"/>
      <c r="F17" s="17"/>
      <c r="G17" s="27">
        <v>72513.958</v>
      </c>
      <c r="H17" s="27">
        <v>58619.616</v>
      </c>
      <c r="I17" s="28">
        <f t="shared" si="0"/>
        <v>23.702546942648</v>
      </c>
      <c r="J17" s="27">
        <v>96097.2550000001</v>
      </c>
      <c r="K17" s="27">
        <v>84878.611</v>
      </c>
      <c r="L17" s="28">
        <f t="shared" si="1"/>
        <v>13.217280381744345</v>
      </c>
    </row>
    <row r="18" spans="1:12" s="22" customFormat="1" ht="12">
      <c r="A18" s="1"/>
      <c r="B18" s="17"/>
      <c r="C18" s="17"/>
      <c r="D18" s="17" t="s">
        <v>131</v>
      </c>
      <c r="E18" s="17"/>
      <c r="F18" s="17"/>
      <c r="G18" s="27">
        <v>8013.243</v>
      </c>
      <c r="H18" s="27">
        <v>8942.513</v>
      </c>
      <c r="I18" s="28">
        <f t="shared" si="0"/>
        <v>-10.391597976989246</v>
      </c>
      <c r="J18" s="27">
        <v>3356.066</v>
      </c>
      <c r="K18" s="27">
        <v>4817.256</v>
      </c>
      <c r="L18" s="28">
        <f t="shared" si="1"/>
        <v>-30.3324133074929</v>
      </c>
    </row>
    <row r="19" spans="1:12" s="22" customFormat="1" ht="12">
      <c r="A19" s="1"/>
      <c r="B19" s="17"/>
      <c r="C19" s="17"/>
      <c r="D19" s="17" t="s">
        <v>223</v>
      </c>
      <c r="E19" s="17"/>
      <c r="F19" s="17"/>
      <c r="G19" s="27">
        <v>4920.679</v>
      </c>
      <c r="H19" s="27">
        <v>4680.986</v>
      </c>
      <c r="I19" s="28">
        <f t="shared" si="0"/>
        <v>5.120566478942678</v>
      </c>
      <c r="J19" s="27">
        <v>5145.283</v>
      </c>
      <c r="K19" s="27">
        <v>5554.738</v>
      </c>
      <c r="L19" s="28">
        <f t="shared" si="1"/>
        <v>-7.371274756793213</v>
      </c>
    </row>
    <row r="20" spans="1:12" s="22" customFormat="1" ht="12">
      <c r="A20" s="1"/>
      <c r="B20" s="17"/>
      <c r="C20" s="17"/>
      <c r="D20" s="17" t="s">
        <v>132</v>
      </c>
      <c r="E20" s="17"/>
      <c r="F20" s="17"/>
      <c r="G20" s="27">
        <v>166484.555</v>
      </c>
      <c r="H20" s="27">
        <v>100352.446</v>
      </c>
      <c r="I20" s="28">
        <f t="shared" si="0"/>
        <v>65.89984762304647</v>
      </c>
      <c r="J20" s="27">
        <v>53707.721</v>
      </c>
      <c r="K20" s="27">
        <v>66604.835</v>
      </c>
      <c r="L20" s="28">
        <f t="shared" si="1"/>
        <v>-19.363630282996738</v>
      </c>
    </row>
    <row r="21" spans="1:12" s="22" customFormat="1" ht="12">
      <c r="A21" s="1"/>
      <c r="B21" s="17"/>
      <c r="C21" s="17"/>
      <c r="D21" s="17" t="s">
        <v>133</v>
      </c>
      <c r="E21" s="17"/>
      <c r="F21" s="17"/>
      <c r="G21" s="27">
        <v>257831.06</v>
      </c>
      <c r="H21" s="27">
        <v>268036.783</v>
      </c>
      <c r="I21" s="28">
        <f>SUM(G21/H21)*100-100</f>
        <v>-3.807583006247313</v>
      </c>
      <c r="J21" s="27">
        <v>450407.884</v>
      </c>
      <c r="K21" s="27">
        <v>378515.826</v>
      </c>
      <c r="L21" s="28">
        <f>SUM(J21/K21)*100-100</f>
        <v>18.99314455612749</v>
      </c>
    </row>
    <row r="22" spans="1:12" s="22" customFormat="1" ht="12">
      <c r="A22" s="1"/>
      <c r="C22" s="17"/>
      <c r="D22" s="17" t="s">
        <v>134</v>
      </c>
      <c r="E22" s="17"/>
      <c r="F22" s="17"/>
      <c r="G22" s="27">
        <v>22897.199</v>
      </c>
      <c r="H22" s="27">
        <v>22725.472</v>
      </c>
      <c r="I22" s="28">
        <f aca="true" t="shared" si="2" ref="I22:I73">SUM(G22/H22)*100-100</f>
        <v>0.75565867234792</v>
      </c>
      <c r="J22" s="27">
        <v>5388.81</v>
      </c>
      <c r="K22" s="27">
        <v>7557.75</v>
      </c>
      <c r="L22" s="28">
        <f aca="true" t="shared" si="3" ref="L22:L73">SUM(J22/K22)*100-100</f>
        <v>-28.69822367768184</v>
      </c>
    </row>
    <row r="23" spans="1:12" s="22" customFormat="1" ht="12">
      <c r="A23" s="1"/>
      <c r="B23" s="17"/>
      <c r="C23" s="17"/>
      <c r="D23" s="17" t="s">
        <v>135</v>
      </c>
      <c r="E23" s="17"/>
      <c r="F23" s="17"/>
      <c r="G23" s="27">
        <v>27521.451</v>
      </c>
      <c r="H23" s="27">
        <v>32837.865</v>
      </c>
      <c r="I23" s="28">
        <f t="shared" si="2"/>
        <v>-16.18988932441252</v>
      </c>
      <c r="J23" s="27">
        <v>4092.65</v>
      </c>
      <c r="K23" s="27">
        <v>4690.942</v>
      </c>
      <c r="L23" s="28">
        <f t="shared" si="3"/>
        <v>-12.754197344584512</v>
      </c>
    </row>
    <row r="24" spans="1:12" s="22" customFormat="1" ht="12">
      <c r="A24" s="1"/>
      <c r="B24" s="17"/>
      <c r="C24" s="17"/>
      <c r="D24" s="17" t="s">
        <v>136</v>
      </c>
      <c r="E24" s="17"/>
      <c r="F24" s="17"/>
      <c r="G24" s="27">
        <v>35065.795</v>
      </c>
      <c r="H24" s="27">
        <v>35632.3</v>
      </c>
      <c r="I24" s="28">
        <f t="shared" si="2"/>
        <v>-1.5898636910892776</v>
      </c>
      <c r="J24" s="27">
        <v>6707.866</v>
      </c>
      <c r="K24" s="27">
        <v>5616.637</v>
      </c>
      <c r="L24" s="28">
        <f t="shared" si="3"/>
        <v>19.428512114989815</v>
      </c>
    </row>
    <row r="25" spans="1:12" s="22" customFormat="1" ht="12">
      <c r="A25" s="1"/>
      <c r="B25" s="17"/>
      <c r="C25" s="17"/>
      <c r="D25" s="17" t="s">
        <v>137</v>
      </c>
      <c r="E25" s="17"/>
      <c r="F25" s="17"/>
      <c r="G25" s="27">
        <v>6905.469</v>
      </c>
      <c r="H25" s="27">
        <v>11219.172</v>
      </c>
      <c r="I25" s="28">
        <f t="shared" si="2"/>
        <v>-38.44938824362439</v>
      </c>
      <c r="J25" s="27">
        <v>794.356</v>
      </c>
      <c r="K25" s="27">
        <v>564.715</v>
      </c>
      <c r="L25" s="28">
        <f t="shared" si="3"/>
        <v>40.66493718070177</v>
      </c>
    </row>
    <row r="26" spans="1:12" s="22" customFormat="1" ht="12">
      <c r="A26" s="1"/>
      <c r="B26" s="17"/>
      <c r="C26" s="17"/>
      <c r="D26" s="17" t="s">
        <v>138</v>
      </c>
      <c r="E26" s="17"/>
      <c r="F26" s="17"/>
      <c r="G26" s="27">
        <v>658.7</v>
      </c>
      <c r="H26" s="27">
        <v>265.164</v>
      </c>
      <c r="I26" s="28">
        <f t="shared" si="2"/>
        <v>148.4123033292604</v>
      </c>
      <c r="J26" s="27">
        <v>3181.859</v>
      </c>
      <c r="K26" s="27">
        <v>2799.897</v>
      </c>
      <c r="L26" s="28">
        <f t="shared" si="3"/>
        <v>13.642001830781638</v>
      </c>
    </row>
    <row r="27" spans="1:12" s="22" customFormat="1" ht="15" customHeight="1">
      <c r="A27" s="1"/>
      <c r="B27" s="17"/>
      <c r="C27" s="17"/>
      <c r="D27" s="17" t="s">
        <v>139</v>
      </c>
      <c r="E27" s="17"/>
      <c r="F27" s="17"/>
      <c r="G27" s="27">
        <v>7481.258</v>
      </c>
      <c r="H27" s="27">
        <v>6544.549</v>
      </c>
      <c r="I27" s="28">
        <f t="shared" si="2"/>
        <v>14.312812082238196</v>
      </c>
      <c r="J27" s="27">
        <v>3007.043</v>
      </c>
      <c r="K27" s="27">
        <v>4055.14</v>
      </c>
      <c r="L27" s="28">
        <f t="shared" si="3"/>
        <v>-25.84613601503277</v>
      </c>
    </row>
    <row r="28" spans="1:12" s="22" customFormat="1" ht="12">
      <c r="A28" s="1"/>
      <c r="B28" s="17"/>
      <c r="C28" s="17"/>
      <c r="D28" s="17" t="s">
        <v>140</v>
      </c>
      <c r="E28" s="17"/>
      <c r="F28" s="17"/>
      <c r="G28" s="27">
        <v>45785.733</v>
      </c>
      <c r="H28" s="27">
        <v>50498.992</v>
      </c>
      <c r="I28" s="28">
        <f t="shared" si="2"/>
        <v>-9.33337243642407</v>
      </c>
      <c r="J28" s="27">
        <v>13305.949</v>
      </c>
      <c r="K28" s="27">
        <v>22031.996</v>
      </c>
      <c r="L28" s="28">
        <f t="shared" si="3"/>
        <v>-39.6062481129717</v>
      </c>
    </row>
    <row r="29" spans="1:12" s="22" customFormat="1" ht="12">
      <c r="A29" s="1"/>
      <c r="B29" s="17"/>
      <c r="C29" s="17"/>
      <c r="D29" s="17" t="s">
        <v>141</v>
      </c>
      <c r="E29" s="17"/>
      <c r="F29" s="17"/>
      <c r="G29" s="27">
        <v>10352.425</v>
      </c>
      <c r="H29" s="27">
        <v>5022.252</v>
      </c>
      <c r="I29" s="28">
        <f t="shared" si="2"/>
        <v>106.13113400124084</v>
      </c>
      <c r="J29" s="27">
        <v>2117.928</v>
      </c>
      <c r="K29" s="27">
        <v>7030.168</v>
      </c>
      <c r="L29" s="28">
        <f t="shared" si="3"/>
        <v>-69.87372136768282</v>
      </c>
    </row>
    <row r="30" spans="1:15" s="22" customFormat="1" ht="12">
      <c r="A30" s="1"/>
      <c r="B30" s="17"/>
      <c r="C30" s="17"/>
      <c r="D30" s="17" t="s">
        <v>142</v>
      </c>
      <c r="E30" s="17"/>
      <c r="F30" s="17"/>
      <c r="G30" s="27">
        <v>926.44</v>
      </c>
      <c r="H30" s="27">
        <v>647.246</v>
      </c>
      <c r="I30" s="28">
        <f t="shared" si="2"/>
        <v>43.1356856589303</v>
      </c>
      <c r="J30" s="27">
        <v>197.022</v>
      </c>
      <c r="K30" s="27">
        <v>337.365</v>
      </c>
      <c r="L30" s="28">
        <f t="shared" si="3"/>
        <v>-41.59975101151572</v>
      </c>
      <c r="O30" s="32"/>
    </row>
    <row r="31" spans="1:12" s="22" customFormat="1" ht="12">
      <c r="A31" s="1"/>
      <c r="B31" s="17"/>
      <c r="C31" s="17"/>
      <c r="D31" s="17" t="s">
        <v>143</v>
      </c>
      <c r="E31" s="17"/>
      <c r="F31" s="17"/>
      <c r="G31" s="27">
        <v>1264.66</v>
      </c>
      <c r="H31" s="27">
        <v>971.584</v>
      </c>
      <c r="I31" s="28">
        <f t="shared" si="2"/>
        <v>30.164761873394383</v>
      </c>
      <c r="J31" s="27">
        <v>51.699</v>
      </c>
      <c r="K31" s="27">
        <v>70.615</v>
      </c>
      <c r="L31" s="28">
        <f t="shared" si="3"/>
        <v>-26.787509735891803</v>
      </c>
    </row>
    <row r="32" spans="1:12" s="22" customFormat="1" ht="5.25" customHeight="1">
      <c r="A32" s="1"/>
      <c r="B32" s="17"/>
      <c r="C32" s="17"/>
      <c r="D32" s="17"/>
      <c r="E32" s="17"/>
      <c r="F32" s="17"/>
      <c r="G32" s="27"/>
      <c r="H32" s="27"/>
      <c r="I32" s="28"/>
      <c r="J32" s="27"/>
      <c r="K32" s="27"/>
      <c r="L32" s="28"/>
    </row>
    <row r="33" spans="1:12" s="22" customFormat="1" ht="12">
      <c r="A33" s="1"/>
      <c r="B33" s="1"/>
      <c r="C33" s="47" t="s">
        <v>144</v>
      </c>
      <c r="D33" s="17"/>
      <c r="E33" s="17"/>
      <c r="F33" s="17"/>
      <c r="G33" s="27">
        <v>9583652</v>
      </c>
      <c r="H33" s="27">
        <v>10634644</v>
      </c>
      <c r="I33" s="28">
        <f t="shared" si="2"/>
        <v>-9.882719158252968</v>
      </c>
      <c r="J33" s="27">
        <v>11862918</v>
      </c>
      <c r="K33" s="27">
        <v>10948642</v>
      </c>
      <c r="L33" s="28">
        <f t="shared" si="3"/>
        <v>8.350588136866648</v>
      </c>
    </row>
    <row r="34" spans="1:12" s="22" customFormat="1" ht="12">
      <c r="A34" s="1"/>
      <c r="B34" s="1"/>
      <c r="C34" s="33" t="s">
        <v>7</v>
      </c>
      <c r="D34" s="17" t="s">
        <v>145</v>
      </c>
      <c r="E34" s="17"/>
      <c r="F34" s="17"/>
      <c r="G34" s="27">
        <v>76318.192</v>
      </c>
      <c r="H34" s="27">
        <v>60316.95</v>
      </c>
      <c r="I34" s="28">
        <f t="shared" si="2"/>
        <v>26.528599340649677</v>
      </c>
      <c r="J34" s="27">
        <v>32248.217</v>
      </c>
      <c r="K34" s="27">
        <v>27634.957</v>
      </c>
      <c r="L34" s="28">
        <f t="shared" si="3"/>
        <v>16.69356677486418</v>
      </c>
    </row>
    <row r="35" spans="1:12" s="22" customFormat="1" ht="12">
      <c r="A35" s="1"/>
      <c r="B35" s="17"/>
      <c r="C35" s="17"/>
      <c r="D35" s="17" t="s">
        <v>146</v>
      </c>
      <c r="E35" s="17"/>
      <c r="F35" s="17"/>
      <c r="G35" s="27">
        <v>6833.001</v>
      </c>
      <c r="H35" s="27">
        <v>6787.073</v>
      </c>
      <c r="I35" s="28">
        <f t="shared" si="2"/>
        <v>0.6766981878638916</v>
      </c>
      <c r="J35" s="27">
        <v>2137.328</v>
      </c>
      <c r="K35" s="27">
        <v>1199.242</v>
      </c>
      <c r="L35" s="28">
        <f t="shared" si="3"/>
        <v>78.22324434934734</v>
      </c>
    </row>
    <row r="36" spans="1:12" s="22" customFormat="1" ht="12">
      <c r="A36" s="1"/>
      <c r="B36" s="17"/>
      <c r="C36" s="17"/>
      <c r="D36" s="17" t="s">
        <v>147</v>
      </c>
      <c r="E36" s="17"/>
      <c r="F36" s="17"/>
      <c r="G36" s="27">
        <v>75848.778</v>
      </c>
      <c r="H36" s="27">
        <v>78370.764</v>
      </c>
      <c r="I36" s="28">
        <f t="shared" si="2"/>
        <v>-3.218018903069506</v>
      </c>
      <c r="J36" s="27">
        <v>39457.266</v>
      </c>
      <c r="K36" s="27">
        <v>30071.509</v>
      </c>
      <c r="L36" s="28">
        <f t="shared" si="3"/>
        <v>31.21145999025191</v>
      </c>
    </row>
    <row r="37" spans="1:12" s="22" customFormat="1" ht="12">
      <c r="A37" s="1"/>
      <c r="B37" s="17"/>
      <c r="C37" s="17"/>
      <c r="D37" s="17" t="s">
        <v>148</v>
      </c>
      <c r="E37" s="17"/>
      <c r="F37" s="17"/>
      <c r="G37" s="27">
        <v>93342.966</v>
      </c>
      <c r="H37" s="27">
        <v>88740.359</v>
      </c>
      <c r="I37" s="28">
        <f t="shared" si="2"/>
        <v>5.186599481753291</v>
      </c>
      <c r="J37" s="27">
        <v>27727.79</v>
      </c>
      <c r="K37" s="27">
        <v>24778.253</v>
      </c>
      <c r="L37" s="28">
        <f t="shared" si="3"/>
        <v>11.903732680427481</v>
      </c>
    </row>
    <row r="38" spans="1:12" s="22" customFormat="1" ht="12">
      <c r="A38" s="1"/>
      <c r="B38" s="17"/>
      <c r="C38" s="17"/>
      <c r="D38" s="17" t="s">
        <v>149</v>
      </c>
      <c r="E38" s="17"/>
      <c r="F38" s="17"/>
      <c r="G38" s="27">
        <v>3142.772</v>
      </c>
      <c r="H38" s="27">
        <v>2396.078</v>
      </c>
      <c r="I38" s="28">
        <f t="shared" si="2"/>
        <v>31.163175823157673</v>
      </c>
      <c r="J38" s="27">
        <v>3334.199</v>
      </c>
      <c r="K38" s="27">
        <v>4457.894</v>
      </c>
      <c r="L38" s="28">
        <f t="shared" si="3"/>
        <v>-25.206857767367282</v>
      </c>
    </row>
    <row r="39" spans="1:12" s="22" customFormat="1" ht="12">
      <c r="A39" s="1"/>
      <c r="B39" s="17"/>
      <c r="C39" s="17"/>
      <c r="D39" s="17" t="s">
        <v>150</v>
      </c>
      <c r="E39" s="17"/>
      <c r="F39" s="17"/>
      <c r="G39" s="27">
        <v>77791.241</v>
      </c>
      <c r="H39" s="27">
        <v>65771.295</v>
      </c>
      <c r="I39" s="28">
        <f t="shared" si="2"/>
        <v>18.275367696500425</v>
      </c>
      <c r="J39" s="27">
        <v>51059.796</v>
      </c>
      <c r="K39" s="27">
        <v>35993.405</v>
      </c>
      <c r="L39" s="28">
        <f t="shared" si="3"/>
        <v>41.85875440236899</v>
      </c>
    </row>
    <row r="40" spans="1:12" s="22" customFormat="1" ht="12">
      <c r="A40" s="1"/>
      <c r="B40" s="17"/>
      <c r="C40" s="17"/>
      <c r="D40" s="17" t="s">
        <v>151</v>
      </c>
      <c r="E40" s="17"/>
      <c r="F40" s="17"/>
      <c r="G40" s="27">
        <v>28743.15</v>
      </c>
      <c r="H40" s="27">
        <v>13755.325</v>
      </c>
      <c r="I40" s="28">
        <f t="shared" si="2"/>
        <v>108.96016633558276</v>
      </c>
      <c r="J40" s="27">
        <v>4788.281</v>
      </c>
      <c r="K40" s="27">
        <v>4804.926</v>
      </c>
      <c r="L40" s="28">
        <f t="shared" si="3"/>
        <v>-0.3464153246064683</v>
      </c>
    </row>
    <row r="41" spans="1:12" s="22" customFormat="1" ht="12">
      <c r="A41" s="1"/>
      <c r="B41" s="17"/>
      <c r="C41" s="17"/>
      <c r="D41" s="17" t="s">
        <v>152</v>
      </c>
      <c r="E41" s="17"/>
      <c r="F41" s="17"/>
      <c r="G41" s="27">
        <v>4215.562</v>
      </c>
      <c r="H41" s="27">
        <v>3446.819</v>
      </c>
      <c r="I41" s="28">
        <f t="shared" si="2"/>
        <v>22.30296978170307</v>
      </c>
      <c r="J41" s="27">
        <v>2053.028</v>
      </c>
      <c r="K41" s="27">
        <v>3788.011</v>
      </c>
      <c r="L41" s="28">
        <f t="shared" si="3"/>
        <v>-45.80195252864895</v>
      </c>
    </row>
    <row r="42" spans="1:12" s="22" customFormat="1" ht="12">
      <c r="A42" s="1"/>
      <c r="B42" s="17"/>
      <c r="C42" s="17"/>
      <c r="D42" s="17" t="s">
        <v>153</v>
      </c>
      <c r="E42" s="17"/>
      <c r="F42" s="17"/>
      <c r="G42" s="27">
        <v>155682.759</v>
      </c>
      <c r="H42" s="27">
        <v>136928.392</v>
      </c>
      <c r="I42" s="28">
        <f t="shared" si="2"/>
        <v>13.696477937168794</v>
      </c>
      <c r="J42" s="27">
        <v>75913.0300000001</v>
      </c>
      <c r="K42" s="27">
        <v>79686.941</v>
      </c>
      <c r="L42" s="28">
        <f t="shared" si="3"/>
        <v>-4.735921535750649</v>
      </c>
    </row>
    <row r="43" spans="1:12" s="22" customFormat="1" ht="12">
      <c r="A43" s="1"/>
      <c r="B43" s="17"/>
      <c r="C43" s="17"/>
      <c r="D43" s="17" t="s">
        <v>154</v>
      </c>
      <c r="E43" s="17"/>
      <c r="F43" s="17"/>
      <c r="G43" s="27">
        <v>749.162</v>
      </c>
      <c r="H43" s="27">
        <v>3153.332</v>
      </c>
      <c r="I43" s="28">
        <f t="shared" si="2"/>
        <v>-76.24220982757286</v>
      </c>
      <c r="J43" s="27">
        <v>944.064</v>
      </c>
      <c r="K43" s="27">
        <v>223.746</v>
      </c>
      <c r="L43" s="28">
        <f t="shared" si="3"/>
        <v>321.93558767531033</v>
      </c>
    </row>
    <row r="44" spans="1:12" s="22" customFormat="1" ht="12">
      <c r="A44" s="1"/>
      <c r="C44" s="17"/>
      <c r="D44" s="17" t="s">
        <v>155</v>
      </c>
      <c r="E44" s="17"/>
      <c r="F44" s="17"/>
      <c r="G44" s="27">
        <v>110910.432</v>
      </c>
      <c r="H44" s="27">
        <v>122021.232</v>
      </c>
      <c r="I44" s="28">
        <f t="shared" si="2"/>
        <v>-9.105628436860897</v>
      </c>
      <c r="J44" s="27">
        <v>10980.909</v>
      </c>
      <c r="K44" s="27">
        <v>14877.685</v>
      </c>
      <c r="L44" s="28">
        <f t="shared" si="3"/>
        <v>-26.192085663865043</v>
      </c>
    </row>
    <row r="45" spans="1:12" s="22" customFormat="1" ht="12">
      <c r="A45" s="1"/>
      <c r="B45" s="17"/>
      <c r="C45" s="17"/>
      <c r="D45" s="17" t="s">
        <v>156</v>
      </c>
      <c r="E45" s="17"/>
      <c r="F45" s="17"/>
      <c r="G45" s="27">
        <v>54103.101</v>
      </c>
      <c r="H45" s="27">
        <v>56425.492</v>
      </c>
      <c r="I45" s="28">
        <f t="shared" si="2"/>
        <v>-4.115854231275463</v>
      </c>
      <c r="J45" s="27">
        <v>48989.408</v>
      </c>
      <c r="K45" s="27">
        <v>47467.618</v>
      </c>
      <c r="L45" s="28">
        <f t="shared" si="3"/>
        <v>3.205954004264555</v>
      </c>
    </row>
    <row r="46" spans="1:12" s="22" customFormat="1" ht="12">
      <c r="A46" s="1"/>
      <c r="B46" s="17"/>
      <c r="C46" s="17"/>
      <c r="D46" s="17" t="s">
        <v>157</v>
      </c>
      <c r="E46" s="17"/>
      <c r="F46" s="17"/>
      <c r="G46" s="27">
        <v>64933.737</v>
      </c>
      <c r="H46" s="27">
        <v>71238.106</v>
      </c>
      <c r="I46" s="28">
        <f t="shared" si="2"/>
        <v>-8.849714505323874</v>
      </c>
      <c r="J46" s="27">
        <v>72695.886</v>
      </c>
      <c r="K46" s="27">
        <v>72978.536</v>
      </c>
      <c r="L46" s="28">
        <f t="shared" si="3"/>
        <v>-0.3873056592968567</v>
      </c>
    </row>
    <row r="47" spans="1:12" s="22" customFormat="1" ht="12">
      <c r="A47" s="1"/>
      <c r="B47" s="17"/>
      <c r="C47" s="17"/>
      <c r="D47" s="17" t="s">
        <v>158</v>
      </c>
      <c r="E47" s="17"/>
      <c r="F47" s="17"/>
      <c r="G47" s="27">
        <v>35963.764</v>
      </c>
      <c r="H47" s="27">
        <v>15573.288</v>
      </c>
      <c r="I47" s="28">
        <f t="shared" si="2"/>
        <v>130.93237600177946</v>
      </c>
      <c r="J47" s="27">
        <v>219919.183</v>
      </c>
      <c r="K47" s="27">
        <v>187308.685</v>
      </c>
      <c r="L47" s="28">
        <f t="shared" si="3"/>
        <v>17.410029865940274</v>
      </c>
    </row>
    <row r="48" spans="1:12" s="22" customFormat="1" ht="12">
      <c r="A48" s="1"/>
      <c r="B48" s="17"/>
      <c r="C48" s="17"/>
      <c r="D48" s="17" t="s">
        <v>159</v>
      </c>
      <c r="E48" s="17"/>
      <c r="F48" s="17"/>
      <c r="G48" s="27">
        <v>69306.038</v>
      </c>
      <c r="H48" s="27">
        <v>76089.359</v>
      </c>
      <c r="I48" s="28">
        <f t="shared" si="2"/>
        <v>-8.914940392650692</v>
      </c>
      <c r="J48" s="27">
        <v>29812.395</v>
      </c>
      <c r="K48" s="27">
        <v>44097.773</v>
      </c>
      <c r="L48" s="28">
        <f t="shared" si="3"/>
        <v>-32.39478329211772</v>
      </c>
    </row>
    <row r="49" spans="1:12" s="22" customFormat="1" ht="12">
      <c r="A49" s="1"/>
      <c r="B49" s="17"/>
      <c r="C49" s="17"/>
      <c r="D49" s="17" t="s">
        <v>160</v>
      </c>
      <c r="E49" s="17"/>
      <c r="F49" s="17"/>
      <c r="G49" s="27">
        <v>92654.766</v>
      </c>
      <c r="H49" s="27">
        <v>86115.518</v>
      </c>
      <c r="I49" s="28">
        <f t="shared" si="2"/>
        <v>7.593576804589404</v>
      </c>
      <c r="J49" s="27">
        <v>84450.633</v>
      </c>
      <c r="K49" s="27">
        <v>81786.7640000001</v>
      </c>
      <c r="L49" s="28">
        <f t="shared" si="3"/>
        <v>3.2570905972021365</v>
      </c>
    </row>
    <row r="50" spans="1:12" s="22" customFormat="1" ht="12">
      <c r="A50" s="1"/>
      <c r="B50" s="17"/>
      <c r="C50" s="17"/>
      <c r="D50" s="17" t="s">
        <v>161</v>
      </c>
      <c r="E50" s="17"/>
      <c r="F50" s="17"/>
      <c r="G50" s="27">
        <v>9000.681</v>
      </c>
      <c r="H50" s="27">
        <v>9303.941</v>
      </c>
      <c r="I50" s="28">
        <f t="shared" si="2"/>
        <v>-3.259478967031285</v>
      </c>
      <c r="J50" s="27">
        <v>14518.048</v>
      </c>
      <c r="K50" s="27">
        <v>16419.225</v>
      </c>
      <c r="L50" s="28">
        <f t="shared" si="3"/>
        <v>-11.578969165718831</v>
      </c>
    </row>
    <row r="51" spans="1:12" s="22" customFormat="1" ht="12">
      <c r="A51" s="1"/>
      <c r="B51" s="17"/>
      <c r="C51" s="17"/>
      <c r="D51" s="17" t="s">
        <v>162</v>
      </c>
      <c r="E51" s="17"/>
      <c r="F51" s="17"/>
      <c r="G51" s="27">
        <v>20155.74</v>
      </c>
      <c r="H51" s="27">
        <v>19167.424</v>
      </c>
      <c r="I51" s="28">
        <f t="shared" si="2"/>
        <v>5.156227566103837</v>
      </c>
      <c r="J51" s="27">
        <v>16572.894</v>
      </c>
      <c r="K51" s="27">
        <v>16930.796</v>
      </c>
      <c r="L51" s="28">
        <f t="shared" si="3"/>
        <v>-2.113911241975856</v>
      </c>
    </row>
    <row r="52" spans="1:12" s="22" customFormat="1" ht="12">
      <c r="A52" s="1"/>
      <c r="B52" s="17"/>
      <c r="C52" s="17"/>
      <c r="D52" s="17" t="s">
        <v>163</v>
      </c>
      <c r="E52" s="17"/>
      <c r="F52" s="17"/>
      <c r="G52" s="27">
        <v>77237.049</v>
      </c>
      <c r="H52" s="27">
        <v>89796.476</v>
      </c>
      <c r="I52" s="28">
        <f t="shared" si="2"/>
        <v>-13.986547757174776</v>
      </c>
      <c r="J52" s="27">
        <v>27576.149</v>
      </c>
      <c r="K52" s="27">
        <v>33342.952</v>
      </c>
      <c r="L52" s="28">
        <f t="shared" si="3"/>
        <v>-17.29541823411435</v>
      </c>
    </row>
    <row r="53" spans="1:12" s="22" customFormat="1" ht="12">
      <c r="A53" s="1"/>
      <c r="B53" s="17"/>
      <c r="C53" s="17"/>
      <c r="D53" s="17" t="s">
        <v>164</v>
      </c>
      <c r="E53" s="17"/>
      <c r="F53" s="17"/>
      <c r="G53" s="27">
        <v>29084.314</v>
      </c>
      <c r="H53" s="27">
        <v>27481.289</v>
      </c>
      <c r="I53" s="28">
        <f t="shared" si="2"/>
        <v>5.83315069391395</v>
      </c>
      <c r="J53" s="27">
        <v>50392.599</v>
      </c>
      <c r="K53" s="27">
        <v>51236.154</v>
      </c>
      <c r="L53" s="28">
        <f t="shared" si="3"/>
        <v>-1.6464057782322925</v>
      </c>
    </row>
    <row r="54" spans="2:12" ht="12">
      <c r="B54" s="22"/>
      <c r="C54" s="17"/>
      <c r="D54" s="17" t="s">
        <v>165</v>
      </c>
      <c r="E54" s="17"/>
      <c r="F54" s="17"/>
      <c r="G54" s="27">
        <v>5625.899</v>
      </c>
      <c r="H54" s="27">
        <v>5902.989</v>
      </c>
      <c r="I54" s="28">
        <f t="shared" si="2"/>
        <v>-4.694062618107537</v>
      </c>
      <c r="J54" s="27">
        <v>2552.249</v>
      </c>
      <c r="K54" s="27">
        <v>2816.764</v>
      </c>
      <c r="L54" s="28">
        <f t="shared" si="3"/>
        <v>-9.390740580325513</v>
      </c>
    </row>
    <row r="55" spans="2:12" ht="12">
      <c r="B55" s="17"/>
      <c r="C55" s="17"/>
      <c r="D55" s="17" t="s">
        <v>166</v>
      </c>
      <c r="E55" s="17"/>
      <c r="F55" s="17"/>
      <c r="G55" s="27">
        <v>213010.622</v>
      </c>
      <c r="H55" s="27">
        <v>218556.715</v>
      </c>
      <c r="I55" s="28">
        <f t="shared" si="2"/>
        <v>-2.537598993469487</v>
      </c>
      <c r="J55" s="27">
        <v>185893.375</v>
      </c>
      <c r="K55" s="27">
        <v>197469.773</v>
      </c>
      <c r="L55" s="28">
        <f t="shared" si="3"/>
        <v>-5.862364565537831</v>
      </c>
    </row>
    <row r="56" spans="2:12" ht="12">
      <c r="B56" s="17"/>
      <c r="C56" s="17"/>
      <c r="D56" s="17" t="s">
        <v>167</v>
      </c>
      <c r="E56" s="17"/>
      <c r="F56" s="17"/>
      <c r="G56" s="27">
        <v>6404.024</v>
      </c>
      <c r="H56" s="27">
        <v>13825.202</v>
      </c>
      <c r="I56" s="28">
        <f t="shared" si="2"/>
        <v>-53.67862256189819</v>
      </c>
      <c r="J56" s="27">
        <v>10619.154</v>
      </c>
      <c r="K56" s="27">
        <v>21926.777</v>
      </c>
      <c r="L56" s="28">
        <f t="shared" si="3"/>
        <v>-51.5699274909395</v>
      </c>
    </row>
    <row r="57" spans="2:12" ht="12">
      <c r="B57" s="17"/>
      <c r="C57" s="17"/>
      <c r="D57" s="17" t="s">
        <v>168</v>
      </c>
      <c r="E57" s="17"/>
      <c r="F57" s="17"/>
      <c r="G57" s="27">
        <v>278026.265</v>
      </c>
      <c r="H57" s="27">
        <v>292929.372</v>
      </c>
      <c r="I57" s="28">
        <f t="shared" si="2"/>
        <v>-5.087611016351062</v>
      </c>
      <c r="J57" s="27">
        <v>349401.71</v>
      </c>
      <c r="K57" s="27">
        <v>363174.284</v>
      </c>
      <c r="L57" s="28">
        <f t="shared" si="3"/>
        <v>-3.7922767681425285</v>
      </c>
    </row>
    <row r="58" spans="2:12" ht="12">
      <c r="B58" s="17"/>
      <c r="C58" s="17"/>
      <c r="D58" s="17" t="s">
        <v>169</v>
      </c>
      <c r="E58" s="17"/>
      <c r="F58" s="17"/>
      <c r="G58" s="27">
        <v>15196.056</v>
      </c>
      <c r="H58" s="27">
        <v>16011.82</v>
      </c>
      <c r="I58" s="28">
        <f t="shared" si="2"/>
        <v>-5.094761245130158</v>
      </c>
      <c r="J58" s="27">
        <v>29353.802</v>
      </c>
      <c r="K58" s="27">
        <v>33505.552</v>
      </c>
      <c r="L58" s="28">
        <f t="shared" si="3"/>
        <v>-12.391229966902202</v>
      </c>
    </row>
    <row r="59" spans="2:12" ht="12">
      <c r="B59" s="17"/>
      <c r="C59" s="17"/>
      <c r="D59" s="17" t="s">
        <v>170</v>
      </c>
      <c r="E59" s="17"/>
      <c r="F59" s="17"/>
      <c r="G59" s="27">
        <v>1462879.832</v>
      </c>
      <c r="H59" s="27">
        <v>1292691.565</v>
      </c>
      <c r="I59" s="28">
        <f t="shared" si="2"/>
        <v>13.165419471117218</v>
      </c>
      <c r="J59" s="27">
        <v>500045.814</v>
      </c>
      <c r="K59" s="27">
        <v>518727.51</v>
      </c>
      <c r="L59" s="28">
        <f t="shared" si="3"/>
        <v>-3.601446933092106</v>
      </c>
    </row>
    <row r="60" spans="2:12" ht="12">
      <c r="B60" s="17"/>
      <c r="C60" s="17"/>
      <c r="D60" s="17" t="s">
        <v>171</v>
      </c>
      <c r="E60" s="17"/>
      <c r="F60" s="17"/>
      <c r="G60" s="27">
        <v>28552.505</v>
      </c>
      <c r="H60" s="27">
        <v>20393.42</v>
      </c>
      <c r="I60" s="28">
        <f t="shared" si="2"/>
        <v>40.0084193823302</v>
      </c>
      <c r="J60" s="27">
        <v>34683.378</v>
      </c>
      <c r="K60" s="27">
        <v>30997.027</v>
      </c>
      <c r="L60" s="28">
        <f t="shared" si="3"/>
        <v>11.892595376969538</v>
      </c>
    </row>
    <row r="61" spans="2:12" ht="12">
      <c r="B61" s="17"/>
      <c r="C61" s="17"/>
      <c r="D61" s="17" t="s">
        <v>172</v>
      </c>
      <c r="E61" s="17"/>
      <c r="F61" s="17"/>
      <c r="G61" s="27">
        <v>173329.122</v>
      </c>
      <c r="H61" s="27">
        <v>159735.6</v>
      </c>
      <c r="I61" s="28">
        <f t="shared" si="2"/>
        <v>8.510014048214671</v>
      </c>
      <c r="J61" s="27">
        <v>438893.127</v>
      </c>
      <c r="K61" s="27">
        <v>337738.009</v>
      </c>
      <c r="L61" s="28">
        <f t="shared" si="3"/>
        <v>29.95076518023768</v>
      </c>
    </row>
    <row r="62" spans="2:12" ht="12">
      <c r="B62" s="17"/>
      <c r="C62" s="17"/>
      <c r="D62" s="17" t="s">
        <v>173</v>
      </c>
      <c r="E62" s="17"/>
      <c r="F62" s="17"/>
      <c r="G62" s="34"/>
      <c r="H62" s="34"/>
      <c r="I62" s="28"/>
      <c r="J62" s="34"/>
      <c r="K62" s="34"/>
      <c r="L62" s="28"/>
    </row>
    <row r="63" spans="2:12" ht="12">
      <c r="B63" s="17"/>
      <c r="C63" s="17"/>
      <c r="D63" s="17" t="s">
        <v>174</v>
      </c>
      <c r="E63" s="17"/>
      <c r="F63" s="17"/>
      <c r="G63" s="27">
        <v>34399.177</v>
      </c>
      <c r="H63" s="27">
        <v>59042.352</v>
      </c>
      <c r="I63" s="28">
        <f t="shared" si="2"/>
        <v>-41.73813231559609</v>
      </c>
      <c r="J63" s="27">
        <v>145572.739</v>
      </c>
      <c r="K63" s="27">
        <v>149296.641</v>
      </c>
      <c r="L63" s="28">
        <f t="shared" si="3"/>
        <v>-2.494297242762471</v>
      </c>
    </row>
    <row r="64" spans="2:12" ht="12">
      <c r="B64" s="17"/>
      <c r="C64" s="17"/>
      <c r="D64" s="17" t="s">
        <v>175</v>
      </c>
      <c r="E64" s="17"/>
      <c r="F64" s="17"/>
      <c r="G64" s="27">
        <v>263163.258</v>
      </c>
      <c r="H64" s="27">
        <v>247399.407</v>
      </c>
      <c r="I64" s="28">
        <f t="shared" si="2"/>
        <v>6.3718224676262025</v>
      </c>
      <c r="J64" s="27">
        <v>343940.595</v>
      </c>
      <c r="K64" s="27">
        <v>322717.059</v>
      </c>
      <c r="L64" s="28">
        <f t="shared" si="3"/>
        <v>6.576515064237725</v>
      </c>
    </row>
    <row r="65" spans="2:12" ht="12">
      <c r="B65" s="22"/>
      <c r="C65" s="17"/>
      <c r="D65" s="17" t="s">
        <v>176</v>
      </c>
      <c r="E65" s="17"/>
      <c r="F65" s="17"/>
      <c r="G65" s="27">
        <v>52969.383</v>
      </c>
      <c r="H65" s="27">
        <v>47759.995</v>
      </c>
      <c r="I65" s="28">
        <f t="shared" si="2"/>
        <v>10.90742995262039</v>
      </c>
      <c r="J65" s="27">
        <v>133031.019</v>
      </c>
      <c r="K65" s="27">
        <v>106689.139</v>
      </c>
      <c r="L65" s="28">
        <f t="shared" si="3"/>
        <v>24.690310791616767</v>
      </c>
    </row>
    <row r="66" spans="2:12" ht="12">
      <c r="B66" s="17"/>
      <c r="C66" s="17"/>
      <c r="D66" s="17" t="s">
        <v>177</v>
      </c>
      <c r="E66" s="17"/>
      <c r="F66" s="17"/>
      <c r="G66" s="27">
        <v>28142.751</v>
      </c>
      <c r="H66" s="27">
        <v>33095.224</v>
      </c>
      <c r="I66" s="28">
        <f t="shared" si="2"/>
        <v>-14.96431327976508</v>
      </c>
      <c r="J66" s="27">
        <v>81748.711</v>
      </c>
      <c r="K66" s="27">
        <v>67203.982</v>
      </c>
      <c r="L66" s="28">
        <f t="shared" si="3"/>
        <v>21.642659507884503</v>
      </c>
    </row>
    <row r="67" spans="2:12" ht="12">
      <c r="B67" s="17"/>
      <c r="C67" s="17"/>
      <c r="D67" s="17" t="s">
        <v>178</v>
      </c>
      <c r="E67" s="17"/>
      <c r="F67" s="17"/>
      <c r="G67" s="27">
        <v>105883.608</v>
      </c>
      <c r="H67" s="27">
        <v>83503.641</v>
      </c>
      <c r="I67" s="28">
        <f t="shared" si="2"/>
        <v>26.801187028479376</v>
      </c>
      <c r="J67" s="27">
        <v>450945.846</v>
      </c>
      <c r="K67" s="27">
        <v>382966.579</v>
      </c>
      <c r="L67" s="28">
        <f t="shared" si="3"/>
        <v>17.7507048206418</v>
      </c>
    </row>
    <row r="68" spans="2:12" ht="12">
      <c r="B68" s="17"/>
      <c r="C68" s="17"/>
      <c r="D68" s="17" t="s">
        <v>179</v>
      </c>
      <c r="E68" s="17"/>
      <c r="F68" s="17"/>
      <c r="G68" s="27">
        <v>20395.875</v>
      </c>
      <c r="H68" s="27">
        <v>26783.09</v>
      </c>
      <c r="I68" s="28">
        <f t="shared" si="2"/>
        <v>-23.847939128756252</v>
      </c>
      <c r="J68" s="27">
        <v>26565.188</v>
      </c>
      <c r="K68" s="27">
        <v>28797.905</v>
      </c>
      <c r="L68" s="28">
        <f t="shared" si="3"/>
        <v>-7.753053564139478</v>
      </c>
    </row>
    <row r="69" spans="2:12" ht="12">
      <c r="B69" s="17"/>
      <c r="C69" s="17"/>
      <c r="D69" s="17" t="s">
        <v>180</v>
      </c>
      <c r="E69" s="17"/>
      <c r="F69" s="17"/>
      <c r="G69" s="27">
        <v>6606.981</v>
      </c>
      <c r="H69" s="27">
        <v>4350.816</v>
      </c>
      <c r="I69" s="28">
        <f t="shared" si="2"/>
        <v>51.85613457337658</v>
      </c>
      <c r="J69" s="27">
        <v>141560.778</v>
      </c>
      <c r="K69" s="27">
        <v>242856.976</v>
      </c>
      <c r="L69" s="28">
        <f t="shared" si="3"/>
        <v>-41.71022783385065</v>
      </c>
    </row>
    <row r="70" spans="2:12" ht="12">
      <c r="B70" s="17"/>
      <c r="C70" s="17"/>
      <c r="D70" s="17" t="s">
        <v>181</v>
      </c>
      <c r="E70" s="17"/>
      <c r="F70" s="17"/>
      <c r="G70" s="34"/>
      <c r="H70" s="34"/>
      <c r="I70" s="28"/>
      <c r="J70" s="34"/>
      <c r="K70" s="34"/>
      <c r="L70" s="28"/>
    </row>
    <row r="71" spans="2:12" ht="12">
      <c r="B71" s="17"/>
      <c r="C71" s="17"/>
      <c r="D71" s="17" t="s">
        <v>182</v>
      </c>
      <c r="E71" s="17"/>
      <c r="F71" s="17"/>
      <c r="G71" s="27">
        <v>112158.532</v>
      </c>
      <c r="H71" s="27">
        <v>105575.236</v>
      </c>
      <c r="I71" s="28">
        <f t="shared" si="2"/>
        <v>6.235644123968626</v>
      </c>
      <c r="J71" s="27">
        <v>175121.459</v>
      </c>
      <c r="K71" s="27">
        <v>159298.386</v>
      </c>
      <c r="L71" s="28">
        <f t="shared" si="3"/>
        <v>9.932977600915564</v>
      </c>
    </row>
    <row r="72" spans="2:12" ht="12">
      <c r="B72" s="17"/>
      <c r="C72" s="17"/>
      <c r="D72" s="17" t="s">
        <v>183</v>
      </c>
      <c r="E72" s="17"/>
      <c r="F72" s="17"/>
      <c r="G72" s="27">
        <v>30599.406</v>
      </c>
      <c r="H72" s="27">
        <v>31999.269</v>
      </c>
      <c r="I72" s="28">
        <f t="shared" si="2"/>
        <v>-4.374671808909142</v>
      </c>
      <c r="J72" s="27">
        <v>51573.586</v>
      </c>
      <c r="K72" s="27">
        <v>53592.662</v>
      </c>
      <c r="L72" s="28">
        <f t="shared" si="3"/>
        <v>-3.767448610781827</v>
      </c>
    </row>
    <row r="73" spans="2:12" ht="12">
      <c r="B73" s="17"/>
      <c r="C73" s="17"/>
      <c r="D73" s="17" t="s">
        <v>184</v>
      </c>
      <c r="E73" s="17"/>
      <c r="F73" s="17"/>
      <c r="G73" s="27">
        <v>310.708</v>
      </c>
      <c r="H73" s="27">
        <v>320.988</v>
      </c>
      <c r="I73" s="28">
        <f t="shared" si="2"/>
        <v>-3.202611935648676</v>
      </c>
      <c r="J73" s="27">
        <v>3552.378</v>
      </c>
      <c r="K73" s="27">
        <v>2845.766</v>
      </c>
      <c r="L73" s="28">
        <f t="shared" si="3"/>
        <v>24.830291738674234</v>
      </c>
    </row>
    <row r="74" spans="2:12" ht="12">
      <c r="B74" s="17"/>
      <c r="C74" s="17"/>
      <c r="D74" s="17"/>
      <c r="E74" s="17"/>
      <c r="F74" s="17"/>
      <c r="G74" s="50"/>
      <c r="H74" s="50"/>
      <c r="I74" s="28"/>
      <c r="J74" s="50"/>
      <c r="K74" s="50"/>
      <c r="L74" s="28"/>
    </row>
    <row r="75" s="38" customFormat="1" ht="12.75"/>
    <row r="76" s="38" customFormat="1" ht="12.75">
      <c r="L76" s="38">
        <v>3</v>
      </c>
    </row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6.5" customHeight="1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6.5" customHeight="1"/>
    <row r="123" s="38" customFormat="1" ht="16.5" customHeight="1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6.5" customHeight="1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  <row r="192" s="38" customFormat="1" ht="12.75"/>
    <row r="193" s="38" customFormat="1" ht="12.75"/>
    <row r="194" s="38" customFormat="1" ht="12.75"/>
    <row r="195" s="38" customFormat="1" ht="12.75"/>
    <row r="196" s="38" customFormat="1" ht="12.75"/>
    <row r="197" s="38" customFormat="1" ht="12.75"/>
    <row r="198" s="38" customFormat="1" ht="12.75"/>
    <row r="199" s="38" customFormat="1" ht="12.75"/>
    <row r="200" s="38" customFormat="1" ht="12.75"/>
    <row r="201" s="38" customFormat="1" ht="12.75"/>
    <row r="202" s="38" customFormat="1" ht="12.75"/>
    <row r="203" s="38" customFormat="1" ht="12.75"/>
    <row r="204" s="38" customFormat="1" ht="12.75"/>
    <row r="205" s="38" customFormat="1" ht="12.75"/>
    <row r="206" s="38" customFormat="1" ht="12.75"/>
    <row r="207" s="38" customFormat="1" ht="12.75"/>
    <row r="208" s="38" customFormat="1" ht="12.75"/>
    <row r="209" s="38" customFormat="1" ht="12.75"/>
    <row r="210" s="38" customFormat="1" ht="12.75"/>
    <row r="211" s="38" customFormat="1" ht="12.75"/>
    <row r="212" s="38" customFormat="1" ht="12.75"/>
    <row r="213" s="38" customFormat="1" ht="12.75"/>
    <row r="214" s="38" customFormat="1" ht="12.75"/>
    <row r="215" s="38" customFormat="1" ht="12.75"/>
    <row r="216" s="38" customFormat="1" ht="12.75"/>
    <row r="217" s="38" customFormat="1" ht="12.75"/>
    <row r="218" s="38" customFormat="1" ht="12.75"/>
    <row r="219" s="38" customFormat="1" ht="12.75"/>
    <row r="220" s="38" customFormat="1" ht="12.75"/>
    <row r="221" s="38" customFormat="1" ht="12.75"/>
    <row r="222" s="38" customFormat="1" ht="12.75"/>
    <row r="223" s="38" customFormat="1" ht="12.75"/>
    <row r="224" s="38" customFormat="1" ht="12.75"/>
    <row r="225" s="38" customFormat="1" ht="12.75"/>
    <row r="226" s="38" customFormat="1" ht="12.75"/>
    <row r="227" s="38" customFormat="1" ht="12.75"/>
    <row r="228" s="38" customFormat="1" ht="12.75"/>
    <row r="229" s="38" customFormat="1" ht="12.75"/>
    <row r="230" s="38" customFormat="1" ht="12.75"/>
    <row r="231" s="38" customFormat="1" ht="12.75"/>
    <row r="232" s="38" customFormat="1" ht="12.75"/>
    <row r="233" s="38" customFormat="1" ht="12.75"/>
    <row r="234" s="38" customFormat="1" ht="12.75"/>
    <row r="235" s="38" customFormat="1" ht="12.75"/>
    <row r="236" s="38" customFormat="1" ht="12.75"/>
    <row r="237" s="38" customFormat="1" ht="12.75"/>
    <row r="238" s="38" customFormat="1" ht="12.75"/>
    <row r="239" s="38" customFormat="1" ht="12.75"/>
    <row r="240" s="38" customFormat="1" ht="12.75"/>
    <row r="241" s="38" customFormat="1" ht="12.75"/>
    <row r="242" s="38" customFormat="1" ht="12.75"/>
    <row r="243" s="38" customFormat="1" ht="12.75"/>
    <row r="244" s="38" customFormat="1" ht="12.75"/>
    <row r="245" s="38" customFormat="1" ht="12.75"/>
    <row r="246" s="38" customFormat="1" ht="12.75"/>
    <row r="247" s="38" customFormat="1" ht="12.75"/>
    <row r="248" s="38" customFormat="1" ht="12.75"/>
    <row r="249" s="38" customFormat="1" ht="12.75"/>
    <row r="250" s="38" customFormat="1" ht="12.75"/>
    <row r="251" s="38" customFormat="1" ht="12.75"/>
    <row r="252" s="38" customFormat="1" ht="12.75"/>
    <row r="253" s="38" customFormat="1" ht="12.75"/>
    <row r="254" s="38" customFormat="1" ht="12.75"/>
    <row r="255" s="38" customFormat="1" ht="12.75"/>
    <row r="256" s="38" customFormat="1" ht="12.75"/>
    <row r="257" s="38" customFormat="1" ht="12.75"/>
    <row r="258" s="38" customFormat="1" ht="12.75"/>
    <row r="259" s="38" customFormat="1" ht="12.75"/>
    <row r="260" s="38" customFormat="1" ht="12.75"/>
    <row r="261" s="38" customFormat="1" ht="12.75"/>
    <row r="262" s="38" customFormat="1" ht="12.75"/>
    <row r="263" s="38" customFormat="1" ht="12.75"/>
    <row r="264" s="38" customFormat="1" ht="12.75"/>
    <row r="265" s="38" customFormat="1" ht="12.75"/>
    <row r="266" s="38" customFormat="1" ht="12.75"/>
    <row r="267" s="38" customFormat="1" ht="12.75"/>
    <row r="268" s="38" customFormat="1" ht="12.75"/>
    <row r="269" s="38" customFormat="1" ht="12.75"/>
    <row r="270" s="38" customFormat="1" ht="12.75"/>
    <row r="271" s="38" customFormat="1" ht="12.75"/>
    <row r="272" s="38" customFormat="1" ht="12.75"/>
    <row r="273" s="38" customFormat="1" ht="12.75"/>
    <row r="274" s="38" customFormat="1" ht="12.75"/>
    <row r="275" s="38" customFormat="1" ht="12.75"/>
    <row r="276" s="38" customFormat="1" ht="12.75"/>
    <row r="277" s="38" customFormat="1" ht="12.75"/>
    <row r="278" s="38" customFormat="1" ht="12.75"/>
    <row r="279" s="38" customFormat="1" ht="12.75"/>
    <row r="280" s="38" customFormat="1" ht="12.75"/>
    <row r="281" s="38" customFormat="1" ht="12.75"/>
    <row r="282" s="38" customFormat="1" ht="12.75"/>
    <row r="283" s="38" customFormat="1" ht="12.75"/>
    <row r="284" s="38" customFormat="1" ht="12.75"/>
    <row r="285" s="38" customFormat="1" ht="12.75"/>
    <row r="286" s="38" customFormat="1" ht="12.75"/>
    <row r="287" s="38" customFormat="1" ht="12.75"/>
    <row r="288" s="38" customFormat="1" ht="12.75"/>
    <row r="289" s="38" customFormat="1" ht="12.75"/>
    <row r="290" s="38" customFormat="1" ht="12.75"/>
    <row r="291" s="38" customFormat="1" ht="12.75"/>
    <row r="292" s="38" customFormat="1" ht="12.75"/>
    <row r="293" s="38" customFormat="1" ht="12.75"/>
    <row r="294" s="38" customFormat="1" ht="12.75"/>
    <row r="295" s="38" customFormat="1" ht="12.75"/>
    <row r="296" s="38" customFormat="1" ht="12.75"/>
    <row r="297" s="38" customFormat="1" ht="12.75"/>
    <row r="298" s="38" customFormat="1" ht="12.75"/>
    <row r="299" s="38" customFormat="1" ht="12.75"/>
    <row r="300" s="38" customFormat="1" ht="12.75"/>
    <row r="301" s="38" customFormat="1" ht="12.75"/>
    <row r="302" s="38" customFormat="1" ht="12.75"/>
    <row r="303" s="38" customFormat="1" ht="12.75"/>
    <row r="304" s="38" customFormat="1" ht="12.75"/>
    <row r="305" s="38" customFormat="1" ht="12.75"/>
    <row r="306" s="38" customFormat="1" ht="12.75"/>
    <row r="307" s="38" customFormat="1" ht="12.75"/>
    <row r="308" s="38" customFormat="1" ht="12.75"/>
    <row r="309" s="38" customFormat="1" ht="12.75"/>
    <row r="310" s="38" customFormat="1" ht="12.75"/>
    <row r="311" s="38" customFormat="1" ht="12.75"/>
    <row r="312" s="38" customFormat="1" ht="12.75"/>
    <row r="313" s="38" customFormat="1" ht="12.75"/>
    <row r="314" s="38" customFormat="1" ht="12.75"/>
    <row r="315" s="38" customFormat="1" ht="12.75"/>
    <row r="316" s="38" customFormat="1" ht="12.75"/>
    <row r="317" s="38" customFormat="1" ht="12.75"/>
    <row r="318" s="38" customFormat="1" ht="12.75"/>
    <row r="319" spans="1:12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1:12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1:12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1:12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1:12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1:12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1:12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1:12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1:12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1:12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1:12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1:12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1:12" ht="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</row>
    <row r="413" spans="1:12" ht="1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</row>
    <row r="414" spans="1:12" ht="1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</row>
    <row r="415" spans="1:12" ht="1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</row>
    <row r="416" spans="1:12" ht="1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</row>
    <row r="417" spans="1:12" ht="1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1:12" ht="1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</row>
    <row r="419" spans="1:12" ht="1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</row>
    <row r="420" spans="1:12" ht="1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</row>
    <row r="421" spans="1:12" ht="1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</row>
    <row r="422" spans="1:12" ht="1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</row>
    <row r="423" spans="1:12" ht="1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</row>
    <row r="424" spans="1:12" ht="1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</row>
    <row r="425" spans="1:12" ht="1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</row>
    <row r="426" spans="1:12" ht="1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</row>
    <row r="427" spans="1:12" ht="1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</row>
  </sheetData>
  <mergeCells count="8">
    <mergeCell ref="G4:H4"/>
    <mergeCell ref="J4:K4"/>
    <mergeCell ref="G1:I1"/>
    <mergeCell ref="J1:L1"/>
    <mergeCell ref="H2:H3"/>
    <mergeCell ref="J2:J3"/>
    <mergeCell ref="K2:K3"/>
    <mergeCell ref="G2:G3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7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2"/>
  <sheetViews>
    <sheetView zoomScale="115" zoomScaleNormal="115" workbookViewId="0" topLeftCell="A1">
      <selection activeCell="D18" sqref="D18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2" width="13.00390625" style="1" customWidth="1"/>
    <col min="13" max="16384" width="11.421875" style="1" customWidth="1"/>
  </cols>
  <sheetData>
    <row r="1" spans="1:12" ht="14.25">
      <c r="A1" s="11"/>
      <c r="B1" s="11"/>
      <c r="C1" s="12"/>
      <c r="D1" s="12"/>
      <c r="E1" s="12"/>
      <c r="F1" s="12"/>
      <c r="G1" s="60" t="s">
        <v>217</v>
      </c>
      <c r="H1" s="61"/>
      <c r="I1" s="62"/>
      <c r="J1" s="60" t="s">
        <v>218</v>
      </c>
      <c r="K1" s="61"/>
      <c r="L1" s="61"/>
    </row>
    <row r="2" spans="1:12" ht="12" customHeight="1">
      <c r="A2" s="13"/>
      <c r="B2" s="13"/>
      <c r="C2" s="13"/>
      <c r="D2" s="13"/>
      <c r="E2" s="13"/>
      <c r="F2" s="14"/>
      <c r="G2" s="54">
        <v>2005</v>
      </c>
      <c r="H2" s="52">
        <v>2004</v>
      </c>
      <c r="I2" s="15" t="s">
        <v>0</v>
      </c>
      <c r="J2" s="52">
        <v>2005</v>
      </c>
      <c r="K2" s="52">
        <v>2004</v>
      </c>
      <c r="L2" s="15" t="s">
        <v>0</v>
      </c>
    </row>
    <row r="3" spans="1:18" ht="12" customHeight="1">
      <c r="A3" s="13"/>
      <c r="B3" s="13"/>
      <c r="C3" s="13"/>
      <c r="D3" s="13"/>
      <c r="E3" s="13"/>
      <c r="F3" s="14"/>
      <c r="G3" s="55"/>
      <c r="H3" s="53"/>
      <c r="I3" s="16" t="s">
        <v>1</v>
      </c>
      <c r="J3" s="53"/>
      <c r="K3" s="53"/>
      <c r="L3" s="16" t="s">
        <v>1</v>
      </c>
      <c r="Q3" s="17"/>
      <c r="R3" s="17"/>
    </row>
    <row r="4" spans="1:18" ht="12">
      <c r="A4" s="18"/>
      <c r="B4" s="18"/>
      <c r="C4" s="18"/>
      <c r="D4" s="19"/>
      <c r="E4" s="18"/>
      <c r="F4" s="20"/>
      <c r="G4" s="57" t="s">
        <v>2</v>
      </c>
      <c r="H4" s="58"/>
      <c r="I4" s="21" t="s">
        <v>3</v>
      </c>
      <c r="J4" s="59" t="s">
        <v>4</v>
      </c>
      <c r="K4" s="58"/>
      <c r="L4" s="21" t="s">
        <v>3</v>
      </c>
      <c r="Q4" s="17" t="s">
        <v>5</v>
      </c>
      <c r="R4" s="22"/>
    </row>
    <row r="5" spans="1:12" s="26" customFormat="1" ht="9.75" customHeight="1">
      <c r="A5" s="23"/>
      <c r="B5" s="23"/>
      <c r="C5" s="23"/>
      <c r="D5" s="23"/>
      <c r="E5" s="23"/>
      <c r="F5" s="23"/>
      <c r="G5" s="24"/>
      <c r="H5" s="24"/>
      <c r="I5" s="24"/>
      <c r="J5" s="24"/>
      <c r="K5" s="24"/>
      <c r="L5" s="25"/>
    </row>
    <row r="6" spans="1:16" s="22" customFormat="1" ht="12.75" customHeight="1">
      <c r="A6" s="6"/>
      <c r="B6" s="33" t="s">
        <v>236</v>
      </c>
      <c r="C6" s="17"/>
      <c r="D6" s="17"/>
      <c r="E6" s="17"/>
      <c r="F6" s="17"/>
      <c r="G6" s="27"/>
      <c r="H6" s="27"/>
      <c r="I6" s="28"/>
      <c r="J6" s="27"/>
      <c r="K6" s="27"/>
      <c r="L6" s="28"/>
      <c r="M6" s="1"/>
      <c r="N6" s="17"/>
      <c r="O6" s="17"/>
      <c r="P6" s="17"/>
    </row>
    <row r="7" spans="1:12" s="22" customFormat="1" ht="12">
      <c r="A7" s="1"/>
      <c r="B7" s="17"/>
      <c r="C7" s="17"/>
      <c r="D7" s="17" t="s">
        <v>224</v>
      </c>
      <c r="E7" s="17"/>
      <c r="F7" s="17"/>
      <c r="G7" s="27"/>
      <c r="H7" s="27"/>
      <c r="I7" s="28"/>
      <c r="J7" s="27"/>
      <c r="K7" s="27"/>
      <c r="L7" s="28"/>
    </row>
    <row r="8" spans="1:12" s="22" customFormat="1" ht="12">
      <c r="A8" s="1"/>
      <c r="B8" s="17"/>
      <c r="C8" s="17"/>
      <c r="D8" s="17" t="s">
        <v>225</v>
      </c>
      <c r="E8" s="17"/>
      <c r="F8" s="17"/>
      <c r="G8" s="27">
        <v>5752.44</v>
      </c>
      <c r="H8" s="27">
        <v>14105.482</v>
      </c>
      <c r="I8" s="28">
        <f>SUM(G8/H8)*100-100</f>
        <v>-59.21840884274639</v>
      </c>
      <c r="J8" s="27">
        <v>19063.89</v>
      </c>
      <c r="K8" s="27">
        <v>14734.932</v>
      </c>
      <c r="L8" s="28">
        <f>SUM(J8/K8)*100-100</f>
        <v>29.37888006541189</v>
      </c>
    </row>
    <row r="9" spans="1:12" s="22" customFormat="1" ht="12">
      <c r="A9" s="1"/>
      <c r="B9" s="17"/>
      <c r="C9" s="17"/>
      <c r="D9" s="17" t="s">
        <v>185</v>
      </c>
      <c r="E9" s="17"/>
      <c r="F9" s="17"/>
      <c r="G9" s="27">
        <v>35898.187</v>
      </c>
      <c r="H9" s="27">
        <v>35139.923</v>
      </c>
      <c r="I9" s="28">
        <f aca="true" t="shared" si="0" ref="I9:I20">SUM(G9/H9)*100-100</f>
        <v>2.1578419508773408</v>
      </c>
      <c r="J9" s="27">
        <v>73111.017</v>
      </c>
      <c r="K9" s="27">
        <v>86941.522</v>
      </c>
      <c r="L9" s="28">
        <f aca="true" t="shared" si="1" ref="L9:L20">SUM(J9/K9)*100-100</f>
        <v>-15.907824802054876</v>
      </c>
    </row>
    <row r="10" spans="1:12" s="22" customFormat="1" ht="12">
      <c r="A10" s="1"/>
      <c r="C10" s="17"/>
      <c r="D10" s="17" t="s">
        <v>186</v>
      </c>
      <c r="E10" s="17"/>
      <c r="F10" s="17"/>
      <c r="G10" s="27">
        <v>426329.168</v>
      </c>
      <c r="H10" s="27">
        <v>550883.941</v>
      </c>
      <c r="I10" s="28">
        <f t="shared" si="0"/>
        <v>-22.60998437781653</v>
      </c>
      <c r="J10" s="27">
        <v>72640.1210000001</v>
      </c>
      <c r="K10" s="27">
        <v>211816.64</v>
      </c>
      <c r="L10" s="28">
        <f t="shared" si="1"/>
        <v>-65.70613101973476</v>
      </c>
    </row>
    <row r="11" spans="1:12" s="22" customFormat="1" ht="12">
      <c r="A11" s="1"/>
      <c r="B11" s="17"/>
      <c r="C11" s="17"/>
      <c r="D11" s="17" t="s">
        <v>187</v>
      </c>
      <c r="E11" s="17"/>
      <c r="F11" s="17"/>
      <c r="G11" s="27">
        <v>20481.469</v>
      </c>
      <c r="H11" s="27">
        <v>17139.419</v>
      </c>
      <c r="I11" s="28">
        <f t="shared" si="0"/>
        <v>19.499202394200182</v>
      </c>
      <c r="J11" s="27">
        <v>75875.254</v>
      </c>
      <c r="K11" s="27">
        <v>92834.5400000001</v>
      </c>
      <c r="L11" s="28">
        <f t="shared" si="1"/>
        <v>-18.268293245165083</v>
      </c>
    </row>
    <row r="12" spans="1:12" s="22" customFormat="1" ht="12">
      <c r="A12" s="1"/>
      <c r="B12" s="17"/>
      <c r="C12" s="17"/>
      <c r="D12" s="17" t="s">
        <v>188</v>
      </c>
      <c r="E12" s="17"/>
      <c r="F12" s="17"/>
      <c r="G12" s="27">
        <v>193019.66</v>
      </c>
      <c r="H12" s="27">
        <v>187060.451</v>
      </c>
      <c r="I12" s="28">
        <f t="shared" si="0"/>
        <v>3.1857129436729537</v>
      </c>
      <c r="J12" s="27">
        <v>476677.541</v>
      </c>
      <c r="K12" s="27">
        <v>454591.881</v>
      </c>
      <c r="L12" s="28">
        <f t="shared" si="1"/>
        <v>4.858348976980523</v>
      </c>
    </row>
    <row r="13" spans="1:12" s="22" customFormat="1" ht="12">
      <c r="A13" s="1"/>
      <c r="B13" s="17"/>
      <c r="C13" s="17"/>
      <c r="D13" s="17" t="s">
        <v>189</v>
      </c>
      <c r="E13" s="17"/>
      <c r="F13" s="17"/>
      <c r="G13" s="27">
        <v>26317.979</v>
      </c>
      <c r="H13" s="27">
        <v>23378.099</v>
      </c>
      <c r="I13" s="28">
        <f t="shared" si="0"/>
        <v>12.57535952773577</v>
      </c>
      <c r="J13" s="27">
        <v>5391.142</v>
      </c>
      <c r="K13" s="27">
        <v>13958.455</v>
      </c>
      <c r="L13" s="28">
        <f t="shared" si="1"/>
        <v>-61.3772297865344</v>
      </c>
    </row>
    <row r="14" spans="1:12" s="22" customFormat="1" ht="12">
      <c r="A14" s="1"/>
      <c r="B14" s="17"/>
      <c r="C14" s="17"/>
      <c r="D14" s="17" t="s">
        <v>190</v>
      </c>
      <c r="E14" s="17"/>
      <c r="F14" s="17"/>
      <c r="G14" s="27">
        <v>445075.899</v>
      </c>
      <c r="H14" s="27">
        <v>938736.036</v>
      </c>
      <c r="I14" s="28">
        <f t="shared" si="0"/>
        <v>-52.58774757422863</v>
      </c>
      <c r="J14" s="27">
        <v>335657.303</v>
      </c>
      <c r="K14" s="27">
        <v>349250.507</v>
      </c>
      <c r="L14" s="28">
        <f t="shared" si="1"/>
        <v>-3.892107163068488</v>
      </c>
    </row>
    <row r="15" spans="1:12" s="22" customFormat="1" ht="12">
      <c r="A15" s="1"/>
      <c r="B15" s="17"/>
      <c r="C15" s="17"/>
      <c r="D15" s="17" t="s">
        <v>191</v>
      </c>
      <c r="E15" s="17"/>
      <c r="F15" s="17"/>
      <c r="G15" s="27">
        <v>34158.667</v>
      </c>
      <c r="H15" s="27">
        <v>31972.57</v>
      </c>
      <c r="I15" s="28">
        <f t="shared" si="0"/>
        <v>6.837414070873876</v>
      </c>
      <c r="J15" s="27">
        <v>15331.699</v>
      </c>
      <c r="K15" s="27">
        <v>16371.768</v>
      </c>
      <c r="L15" s="28">
        <f t="shared" si="1"/>
        <v>-6.352820294057423</v>
      </c>
    </row>
    <row r="16" spans="1:15" s="22" customFormat="1" ht="12">
      <c r="A16" s="1"/>
      <c r="B16" s="17"/>
      <c r="C16" s="17"/>
      <c r="D16" s="17" t="s">
        <v>192</v>
      </c>
      <c r="E16" s="17"/>
      <c r="F16" s="17"/>
      <c r="G16" s="27">
        <v>2378964.494</v>
      </c>
      <c r="H16" s="27">
        <v>2626317.34</v>
      </c>
      <c r="I16" s="28">
        <f t="shared" si="0"/>
        <v>-9.418239076927392</v>
      </c>
      <c r="J16" s="27">
        <v>3275915.278</v>
      </c>
      <c r="K16" s="27">
        <v>2666310.12</v>
      </c>
      <c r="L16" s="28">
        <f t="shared" si="1"/>
        <v>22.863250355888837</v>
      </c>
      <c r="O16" s="32"/>
    </row>
    <row r="17" spans="1:12" s="22" customFormat="1" ht="12">
      <c r="A17" s="1"/>
      <c r="B17" s="17"/>
      <c r="C17" s="17"/>
      <c r="D17" s="17" t="s">
        <v>193</v>
      </c>
      <c r="E17" s="17"/>
      <c r="F17" s="17"/>
      <c r="G17" s="27">
        <v>289362.159</v>
      </c>
      <c r="H17" s="27">
        <v>350056.802</v>
      </c>
      <c r="I17" s="28">
        <f t="shared" si="0"/>
        <v>-17.338512679436533</v>
      </c>
      <c r="J17" s="27">
        <v>137063.27</v>
      </c>
      <c r="K17" s="27">
        <v>118251.695</v>
      </c>
      <c r="L17" s="28">
        <f t="shared" si="1"/>
        <v>15.908080641042815</v>
      </c>
    </row>
    <row r="18" spans="1:12" s="22" customFormat="1" ht="12.75">
      <c r="A18" s="38"/>
      <c r="B18" s="38"/>
      <c r="C18" s="38"/>
      <c r="D18" s="17" t="s">
        <v>194</v>
      </c>
      <c r="E18" s="17"/>
      <c r="F18" s="17"/>
      <c r="G18" s="27">
        <v>174630.319</v>
      </c>
      <c r="H18" s="27">
        <v>229314.525</v>
      </c>
      <c r="I18" s="28">
        <f t="shared" si="0"/>
        <v>-23.84681301805894</v>
      </c>
      <c r="J18" s="27">
        <v>193643.754</v>
      </c>
      <c r="K18" s="27">
        <v>195088.199</v>
      </c>
      <c r="L18" s="28">
        <f t="shared" si="1"/>
        <v>-0.7404061380463105</v>
      </c>
    </row>
    <row r="19" spans="1:12" s="22" customFormat="1" ht="12.75">
      <c r="A19" s="1"/>
      <c r="B19" s="38"/>
      <c r="C19" s="38"/>
      <c r="D19" s="17" t="s">
        <v>195</v>
      </c>
      <c r="E19" s="17"/>
      <c r="F19" s="17"/>
      <c r="G19" s="27">
        <v>100570.589</v>
      </c>
      <c r="H19" s="27">
        <v>126308.972</v>
      </c>
      <c r="I19" s="28">
        <f t="shared" si="0"/>
        <v>-20.37731967290493</v>
      </c>
      <c r="J19" s="27">
        <v>96770.882</v>
      </c>
      <c r="K19" s="27">
        <v>95458.6500000001</v>
      </c>
      <c r="L19" s="28">
        <f t="shared" si="1"/>
        <v>1.3746601277096318</v>
      </c>
    </row>
    <row r="20" spans="1:12" s="22" customFormat="1" ht="12.75">
      <c r="A20" s="38"/>
      <c r="B20" s="38"/>
      <c r="C20" s="38"/>
      <c r="D20" s="17" t="s">
        <v>196</v>
      </c>
      <c r="E20" s="17"/>
      <c r="F20" s="17"/>
      <c r="G20" s="27">
        <v>266004.961</v>
      </c>
      <c r="H20" s="27">
        <v>268680.516</v>
      </c>
      <c r="I20" s="28">
        <f t="shared" si="0"/>
        <v>-0.995812811376311</v>
      </c>
      <c r="J20" s="27">
        <v>641100.687</v>
      </c>
      <c r="K20" s="27">
        <v>583424.003</v>
      </c>
      <c r="L20" s="28">
        <f t="shared" si="1"/>
        <v>9.88589494148735</v>
      </c>
    </row>
    <row r="21" spans="1:12" s="22" customFormat="1" ht="12.75">
      <c r="A21" s="38"/>
      <c r="B21" s="38"/>
      <c r="C21" s="38"/>
      <c r="D21" s="17" t="s">
        <v>197</v>
      </c>
      <c r="E21" s="17"/>
      <c r="F21" s="17"/>
      <c r="G21" s="27">
        <v>181417.812</v>
      </c>
      <c r="H21" s="27">
        <v>191919.298</v>
      </c>
      <c r="I21" s="28">
        <f>SUM(G21/H21)*100-100</f>
        <v>-5.471823891310805</v>
      </c>
      <c r="J21" s="27">
        <v>415823.132</v>
      </c>
      <c r="K21" s="27">
        <v>323202.078</v>
      </c>
      <c r="L21" s="28">
        <f>SUM(J21/K21)*100-100</f>
        <v>28.657320080720524</v>
      </c>
    </row>
    <row r="22" spans="2:12" ht="12">
      <c r="B22" s="17"/>
      <c r="C22" s="17"/>
      <c r="D22" s="17" t="s">
        <v>198</v>
      </c>
      <c r="E22" s="17"/>
      <c r="F22" s="17"/>
      <c r="G22" s="27">
        <v>34903.316</v>
      </c>
      <c r="H22" s="27">
        <v>29936.229</v>
      </c>
      <c r="I22" s="28">
        <f aca="true" t="shared" si="2" ref="I22:I36">SUM(G22/H22)*100-100</f>
        <v>16.592226763096974</v>
      </c>
      <c r="J22" s="27">
        <v>57554.745</v>
      </c>
      <c r="K22" s="27">
        <v>66042.672</v>
      </c>
      <c r="L22" s="28">
        <f aca="true" t="shared" si="3" ref="L22:L34">SUM(J22/K22)*100-100</f>
        <v>-12.85218593215005</v>
      </c>
    </row>
    <row r="23" spans="2:12" ht="12">
      <c r="B23" s="17"/>
      <c r="C23" s="17"/>
      <c r="D23" s="17" t="s">
        <v>199</v>
      </c>
      <c r="E23" s="17"/>
      <c r="F23" s="17"/>
      <c r="G23" s="27">
        <v>44844.434</v>
      </c>
      <c r="H23" s="27">
        <v>86737.181</v>
      </c>
      <c r="I23" s="28">
        <f t="shared" si="2"/>
        <v>-48.29848804977879</v>
      </c>
      <c r="J23" s="27">
        <v>12645.761</v>
      </c>
      <c r="K23" s="27">
        <v>42241.359</v>
      </c>
      <c r="L23" s="28">
        <f t="shared" si="3"/>
        <v>-70.06308201400432</v>
      </c>
    </row>
    <row r="24" spans="2:12" ht="12">
      <c r="B24" s="17"/>
      <c r="C24" s="17"/>
      <c r="D24" s="17" t="s">
        <v>200</v>
      </c>
      <c r="E24" s="17"/>
      <c r="F24" s="17"/>
      <c r="G24" s="27">
        <v>135629.57</v>
      </c>
      <c r="H24" s="27">
        <v>143713.794</v>
      </c>
      <c r="I24" s="28">
        <f t="shared" si="2"/>
        <v>-5.625224813144925</v>
      </c>
      <c r="J24" s="27">
        <v>33606.064</v>
      </c>
      <c r="K24" s="27">
        <v>50893.161</v>
      </c>
      <c r="L24" s="28">
        <f t="shared" si="3"/>
        <v>-33.967426389569326</v>
      </c>
    </row>
    <row r="25" spans="2:12" ht="12">
      <c r="B25" s="17"/>
      <c r="C25" s="17"/>
      <c r="D25" s="17" t="s">
        <v>201</v>
      </c>
      <c r="E25" s="17"/>
      <c r="F25" s="17"/>
      <c r="G25" s="27">
        <v>59223.138</v>
      </c>
      <c r="H25" s="27">
        <v>26616.659</v>
      </c>
      <c r="I25" s="28">
        <f t="shared" si="2"/>
        <v>122.50402651963194</v>
      </c>
      <c r="J25" s="27">
        <v>7146.562</v>
      </c>
      <c r="K25" s="27">
        <v>9592.252</v>
      </c>
      <c r="L25" s="28">
        <f t="shared" si="3"/>
        <v>-25.496515312566856</v>
      </c>
    </row>
    <row r="26" spans="2:12" ht="12">
      <c r="B26" s="17"/>
      <c r="C26" s="17"/>
      <c r="D26" s="17" t="s">
        <v>202</v>
      </c>
      <c r="E26" s="17"/>
      <c r="F26" s="17"/>
      <c r="G26" s="27">
        <v>313762.699</v>
      </c>
      <c r="H26" s="27">
        <v>339526.139</v>
      </c>
      <c r="I26" s="28">
        <f t="shared" si="2"/>
        <v>-7.588057896184537</v>
      </c>
      <c r="J26" s="27">
        <v>117640.083</v>
      </c>
      <c r="K26" s="27">
        <v>110403.219</v>
      </c>
      <c r="L26" s="28">
        <f t="shared" si="3"/>
        <v>6.554939308427237</v>
      </c>
    </row>
    <row r="27" spans="2:12" ht="12">
      <c r="B27" s="17"/>
      <c r="C27" s="17"/>
      <c r="D27" s="17" t="s">
        <v>203</v>
      </c>
      <c r="E27" s="17"/>
      <c r="F27" s="17"/>
      <c r="G27" s="27">
        <v>9217.207</v>
      </c>
      <c r="H27" s="27">
        <v>6943.779</v>
      </c>
      <c r="I27" s="28">
        <f t="shared" si="2"/>
        <v>32.74050052572238</v>
      </c>
      <c r="J27" s="27">
        <v>3731.121</v>
      </c>
      <c r="K27" s="27">
        <v>3554.467</v>
      </c>
      <c r="L27" s="28">
        <f t="shared" si="3"/>
        <v>4.969915320637369</v>
      </c>
    </row>
    <row r="28" spans="2:12" ht="12">
      <c r="B28" s="17"/>
      <c r="C28" s="17"/>
      <c r="D28" s="17" t="s">
        <v>204</v>
      </c>
      <c r="E28" s="17"/>
      <c r="F28" s="17"/>
      <c r="G28" s="27">
        <v>7811.605</v>
      </c>
      <c r="H28" s="27">
        <v>14405.29</v>
      </c>
      <c r="I28" s="28">
        <f t="shared" si="2"/>
        <v>-45.77266406993542</v>
      </c>
      <c r="J28" s="27">
        <v>123266.334</v>
      </c>
      <c r="K28" s="27">
        <v>132225.333</v>
      </c>
      <c r="L28" s="28">
        <f t="shared" si="3"/>
        <v>-6.775554121690135</v>
      </c>
    </row>
    <row r="29" spans="2:12" ht="12">
      <c r="B29" s="17"/>
      <c r="C29" s="17"/>
      <c r="D29" s="17" t="s">
        <v>205</v>
      </c>
      <c r="E29" s="17"/>
      <c r="F29" s="17"/>
      <c r="G29" s="27">
        <v>54050.935</v>
      </c>
      <c r="H29" s="27">
        <v>178243.436</v>
      </c>
      <c r="I29" s="28">
        <f t="shared" si="2"/>
        <v>-69.6757781307582</v>
      </c>
      <c r="J29" s="27">
        <v>360630.737</v>
      </c>
      <c r="K29" s="27">
        <v>297281.458</v>
      </c>
      <c r="L29" s="28">
        <f t="shared" si="3"/>
        <v>21.309529166800573</v>
      </c>
    </row>
    <row r="30" spans="2:12" ht="12">
      <c r="B30" s="22"/>
      <c r="C30" s="17"/>
      <c r="D30" s="17" t="s">
        <v>206</v>
      </c>
      <c r="E30" s="17"/>
      <c r="F30" s="17"/>
      <c r="G30" s="27">
        <v>6750.156</v>
      </c>
      <c r="H30" s="27">
        <v>12705.795</v>
      </c>
      <c r="I30" s="28">
        <f t="shared" si="2"/>
        <v>-46.8734069768952</v>
      </c>
      <c r="J30" s="27">
        <v>4783.151</v>
      </c>
      <c r="K30" s="27">
        <v>4189.448</v>
      </c>
      <c r="L30" s="28">
        <f t="shared" si="3"/>
        <v>14.171389643695292</v>
      </c>
    </row>
    <row r="31" spans="2:12" ht="12">
      <c r="B31" s="17"/>
      <c r="C31" s="17"/>
      <c r="D31" s="17" t="s">
        <v>207</v>
      </c>
      <c r="E31" s="17"/>
      <c r="F31" s="17"/>
      <c r="G31" s="27">
        <v>107322.938</v>
      </c>
      <c r="H31" s="27">
        <v>143606.131</v>
      </c>
      <c r="I31" s="28">
        <f t="shared" si="2"/>
        <v>-25.265768771390412</v>
      </c>
      <c r="J31" s="27">
        <v>286343.3</v>
      </c>
      <c r="K31" s="27">
        <v>284381.32</v>
      </c>
      <c r="L31" s="28">
        <f t="shared" si="3"/>
        <v>0.6899117002481034</v>
      </c>
    </row>
    <row r="32" spans="2:12" ht="12">
      <c r="B32" s="17"/>
      <c r="C32" s="17"/>
      <c r="D32" s="17" t="s">
        <v>208</v>
      </c>
      <c r="E32" s="17"/>
      <c r="F32" s="17"/>
      <c r="G32" s="27">
        <v>126780.98</v>
      </c>
      <c r="H32" s="27">
        <v>171448.58</v>
      </c>
      <c r="I32" s="28">
        <f t="shared" si="2"/>
        <v>-26.05305917377676</v>
      </c>
      <c r="J32" s="27">
        <v>92748.467</v>
      </c>
      <c r="K32" s="27">
        <v>110623.344</v>
      </c>
      <c r="L32" s="28">
        <f t="shared" si="3"/>
        <v>-16.158322785830805</v>
      </c>
    </row>
    <row r="33" spans="2:12" ht="12">
      <c r="B33" s="17"/>
      <c r="C33" s="17"/>
      <c r="D33" s="17" t="s">
        <v>209</v>
      </c>
      <c r="E33" s="17"/>
      <c r="F33" s="17"/>
      <c r="G33" s="27">
        <v>1968.693</v>
      </c>
      <c r="H33" s="27">
        <v>13623.338</v>
      </c>
      <c r="I33" s="28">
        <f t="shared" si="2"/>
        <v>-85.54911432132126</v>
      </c>
      <c r="J33" s="27">
        <v>1845.8</v>
      </c>
      <c r="K33" s="27">
        <v>331.617</v>
      </c>
      <c r="L33" s="28">
        <f t="shared" si="3"/>
        <v>456.6059641091982</v>
      </c>
    </row>
    <row r="34" spans="2:12" ht="12">
      <c r="B34" s="17"/>
      <c r="C34" s="17"/>
      <c r="D34" s="17" t="s">
        <v>210</v>
      </c>
      <c r="E34" s="17"/>
      <c r="F34" s="17"/>
      <c r="G34" s="27">
        <v>20064.091</v>
      </c>
      <c r="H34" s="27">
        <v>28851.519</v>
      </c>
      <c r="I34" s="28">
        <f t="shared" si="2"/>
        <v>-30.45741889707783</v>
      </c>
      <c r="J34" s="27">
        <v>40302.638</v>
      </c>
      <c r="K34" s="27">
        <v>41163.58</v>
      </c>
      <c r="L34" s="28">
        <f t="shared" si="3"/>
        <v>-2.0915139062248755</v>
      </c>
    </row>
    <row r="35" spans="2:12" ht="12">
      <c r="B35" s="17"/>
      <c r="C35" s="17"/>
      <c r="D35" s="17" t="s">
        <v>211</v>
      </c>
      <c r="E35" s="17"/>
      <c r="F35" s="17"/>
      <c r="G35" s="27">
        <v>1933.091</v>
      </c>
      <c r="H35" s="27">
        <v>2471.871</v>
      </c>
      <c r="I35" s="28">
        <f t="shared" si="2"/>
        <v>-21.796444879202852</v>
      </c>
      <c r="J35" s="27">
        <v>5608.932</v>
      </c>
      <c r="K35" s="27">
        <v>271.956</v>
      </c>
      <c r="L35" s="28" t="s">
        <v>222</v>
      </c>
    </row>
    <row r="36" spans="2:12" ht="12">
      <c r="B36" s="17"/>
      <c r="C36" s="17"/>
      <c r="D36" s="17" t="s">
        <v>212</v>
      </c>
      <c r="E36" s="17"/>
      <c r="F36" s="17"/>
      <c r="G36" s="27">
        <v>41579.747</v>
      </c>
      <c r="H36" s="27">
        <v>43010.582</v>
      </c>
      <c r="I36" s="28">
        <f t="shared" si="2"/>
        <v>-3.326704577027101</v>
      </c>
      <c r="J36" s="27">
        <v>145119.35</v>
      </c>
      <c r="K36" s="27">
        <v>143720.37</v>
      </c>
      <c r="L36" s="28">
        <f>SUM(J36/K36)*100-100</f>
        <v>0.9734041180105635</v>
      </c>
    </row>
    <row r="37" spans="2:12" ht="12">
      <c r="B37" s="17"/>
      <c r="C37" s="17"/>
      <c r="D37" s="17" t="s">
        <v>213</v>
      </c>
      <c r="E37" s="17"/>
      <c r="F37" s="17"/>
      <c r="G37" s="27">
        <v>79.151</v>
      </c>
      <c r="H37" s="27">
        <v>8613.725</v>
      </c>
      <c r="I37" s="28" t="s">
        <v>222</v>
      </c>
      <c r="J37" s="27">
        <v>50225.531</v>
      </c>
      <c r="K37" s="27">
        <v>71174.493</v>
      </c>
      <c r="L37" s="28">
        <f>SUM(J37/K37)*100-100</f>
        <v>-29.433243732414084</v>
      </c>
    </row>
    <row r="38" spans="1:12" ht="12">
      <c r="A38" s="22"/>
      <c r="B38" s="17"/>
      <c r="C38" s="17"/>
      <c r="D38" s="17" t="s">
        <v>214</v>
      </c>
      <c r="E38" s="17"/>
      <c r="F38" s="17"/>
      <c r="G38" s="27">
        <v>116075.651</v>
      </c>
      <c r="H38" s="27">
        <v>100421.394</v>
      </c>
      <c r="I38" s="28">
        <f>SUM(G38/H38)*100-100</f>
        <v>15.588567710979987</v>
      </c>
      <c r="J38" s="27">
        <v>765028.45</v>
      </c>
      <c r="K38" s="27">
        <v>556611.072</v>
      </c>
      <c r="L38" s="28">
        <f>SUM(J38/K38)*100-100</f>
        <v>37.44398710056561</v>
      </c>
    </row>
    <row r="39" spans="1:12" ht="12">
      <c r="A39" s="22"/>
      <c r="C39" s="17"/>
      <c r="D39" s="17"/>
      <c r="E39" s="17"/>
      <c r="F39" s="17"/>
      <c r="G39" s="27"/>
      <c r="H39" s="27"/>
      <c r="I39" s="28"/>
      <c r="J39" s="27"/>
      <c r="K39" s="27"/>
      <c r="L39" s="28"/>
    </row>
    <row r="40" spans="1:12" ht="12">
      <c r="A40" s="17"/>
      <c r="B40" s="47" t="s">
        <v>215</v>
      </c>
      <c r="C40" s="17"/>
      <c r="D40" s="17"/>
      <c r="E40" s="17"/>
      <c r="F40" s="17"/>
      <c r="G40" s="27">
        <v>1446544.821</v>
      </c>
      <c r="H40" s="27">
        <v>498655.607</v>
      </c>
      <c r="I40" s="28">
        <f>SUM(G40/H40)*100-100</f>
        <v>190.0889513110398</v>
      </c>
      <c r="J40" s="27">
        <v>840607.778</v>
      </c>
      <c r="K40" s="27">
        <v>219211.526</v>
      </c>
      <c r="L40" s="28">
        <f>SUM(J40/K40)*100-100</f>
        <v>283.4687862170167</v>
      </c>
    </row>
    <row r="41" spans="1:12" ht="12">
      <c r="A41" s="35"/>
      <c r="B41" s="35"/>
      <c r="C41" s="35"/>
      <c r="D41" s="35"/>
      <c r="E41" s="35"/>
      <c r="F41" s="48" t="s">
        <v>216</v>
      </c>
      <c r="G41" s="36">
        <v>18063132</v>
      </c>
      <c r="H41" s="36">
        <v>16837045</v>
      </c>
      <c r="I41" s="37">
        <f>SUM(G41/H41)*100-100</f>
        <v>7.2820794860380715</v>
      </c>
      <c r="J41" s="36">
        <v>16322624</v>
      </c>
      <c r="K41" s="36">
        <v>14579221</v>
      </c>
      <c r="L41" s="37">
        <f>SUM(J41/K41)*100-100</f>
        <v>11.958135486114102</v>
      </c>
    </row>
    <row r="42" s="38" customFormat="1" ht="12.75"/>
    <row r="43" s="38" customFormat="1" ht="12.75"/>
    <row r="44" s="38" customFormat="1" ht="12.75"/>
    <row r="45" s="38" customFormat="1" ht="12.75"/>
    <row r="46" spans="1:5" s="38" customFormat="1" ht="12.75">
      <c r="A46" s="39"/>
      <c r="B46" s="39"/>
      <c r="C46" s="39"/>
      <c r="D46" s="39"/>
      <c r="E46" s="22"/>
    </row>
    <row r="47" spans="1:4" s="38" customFormat="1" ht="12.75">
      <c r="A47" s="44" t="s">
        <v>226</v>
      </c>
      <c r="B47" s="45" t="s">
        <v>227</v>
      </c>
      <c r="C47" s="44"/>
      <c r="D47" s="39"/>
    </row>
    <row r="48" spans="1:4" s="38" customFormat="1" ht="12.75">
      <c r="A48" s="44"/>
      <c r="B48" s="44" t="s">
        <v>228</v>
      </c>
      <c r="C48" s="44"/>
      <c r="D48" s="39"/>
    </row>
    <row r="49" spans="1:4" s="38" customFormat="1" ht="12.75">
      <c r="A49" s="44"/>
      <c r="B49" s="44" t="s">
        <v>229</v>
      </c>
      <c r="C49" s="44"/>
      <c r="D49" s="39"/>
    </row>
    <row r="50" spans="1:4" s="38" customFormat="1" ht="12.75">
      <c r="A50" s="44" t="s">
        <v>230</v>
      </c>
      <c r="B50" s="45" t="s">
        <v>235</v>
      </c>
      <c r="C50" s="44"/>
      <c r="D50" s="39"/>
    </row>
    <row r="51" spans="1:4" s="38" customFormat="1" ht="12.75">
      <c r="A51" s="44"/>
      <c r="B51" s="44" t="s">
        <v>231</v>
      </c>
      <c r="C51" s="44"/>
      <c r="D51" s="39"/>
    </row>
    <row r="52" spans="1:4" s="38" customFormat="1" ht="12.75">
      <c r="A52" s="44"/>
      <c r="B52" s="44" t="s">
        <v>232</v>
      </c>
      <c r="C52" s="44"/>
      <c r="D52" s="39"/>
    </row>
    <row r="53" spans="1:4" s="38" customFormat="1" ht="12.75">
      <c r="A53" s="46" t="s">
        <v>233</v>
      </c>
      <c r="B53" s="44" t="s">
        <v>234</v>
      </c>
      <c r="C53" s="44"/>
      <c r="D53" s="39"/>
    </row>
    <row r="54" s="38" customFormat="1" ht="15" customHeight="1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5" customHeight="1"/>
    <row r="63" s="38" customFormat="1" ht="18" customHeight="1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pans="1:12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12.75">
      <c r="A73" s="38">
        <v>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6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ht="1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</row>
    <row r="378" spans="1:12" ht="1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</row>
    <row r="379" spans="1:12" ht="1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</row>
    <row r="380" spans="1:12" ht="1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</row>
    <row r="381" spans="1:12" ht="1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</row>
    <row r="382" spans="1:12" ht="1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</row>
    <row r="383" spans="1:12" ht="1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</row>
    <row r="384" spans="1:12" ht="1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</row>
    <row r="385" spans="1:12" ht="1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1:12" ht="1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</row>
    <row r="387" spans="1:12" ht="1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1:12" ht="1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1:12" ht="1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1:12" ht="1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1:12" ht="1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1:12" ht="1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</sheetData>
  <mergeCells count="8">
    <mergeCell ref="G4:H4"/>
    <mergeCell ref="J4:K4"/>
    <mergeCell ref="G1:I1"/>
    <mergeCell ref="J1:L1"/>
    <mergeCell ref="H2:H3"/>
    <mergeCell ref="J2:J3"/>
    <mergeCell ref="K2:K3"/>
    <mergeCell ref="G2:G3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SchubeRe</cp:lastModifiedBy>
  <cp:lastPrinted>2006-04-12T11:14:48Z</cp:lastPrinted>
  <dcterms:created xsi:type="dcterms:W3CDTF">2006-03-30T10:28:06Z</dcterms:created>
  <dcterms:modified xsi:type="dcterms:W3CDTF">2007-02-07T13:45:03Z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