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80" windowWidth="15480" windowHeight="11640" activeTab="0"/>
  </bookViews>
  <sheets>
    <sheet name="Statistischer Bericht" sheetId="1" r:id="rId1"/>
    <sheet name="Juni 2010 (A)" sheetId="2" r:id="rId2"/>
    <sheet name="Juni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(A)'!$A$2:$L$48</definedName>
    <definedName name="_xlnm.Print_Area" localSheetId="2">'Juni 2010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<sst xmlns="http://schemas.openxmlformats.org/spreadsheetml/2006/main" count="175" uniqueCount="149">
  <si>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</si>
  <si>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</si>
  <si>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</si>
  <si>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</si>
  <si>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</si>
  <si>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</si>
  <si>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</si>
  <si>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</si>
  <si>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</si>
  <si>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</si>
  <si>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</si>
  <si>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</si>
  <si>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</si>
  <si>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</si>
  <si>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</si>
  <si>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</si>
  <si>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</si>
  <si>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</si>
  <si>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</si>
  <si>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</si>
  <si>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</si>
  <si>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</si>
  <si>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</si>
  <si>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</si>
  <si>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</si>
  <si>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</si>
  <si>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</si>
  <si>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</si>
  <si>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</si>
  <si>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</si>
  <si>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</si>
  <si>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</si>
  <si>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</si>
  <si>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</si>
  <si>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</si>
  <si>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</si>
  <si>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</si>
  <si>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</si>
  <si>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</si>
  <si>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</si>
  <si>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</si>
  <si>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</si>
  <si>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</si>
  <si>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</si>
  <si>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</si>
  <si>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</si>
  <si>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</si>
  <si>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</si>
  <si>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</si>
  <si>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</si>
  <si>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</si>
  <si>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</si>
  <si>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</si>
  <si>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</si>
  <si>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</si>
  <si>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</si>
  <si>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</si>
  <si>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</si>
  <si>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</si>
  <si>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</si>
  <si>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</si>
  <si>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</si>
  <si>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</si>
  <si>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</si>
  <si>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</si>
  <si>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</si>
  <si>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</si>
  <si>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</si>
  <si>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</si>
  <si>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</si>
  <si>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</si>
  <si>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</si>
  <si>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</si>
  <si>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</si>
  <si>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</si>
  <si>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</si>
  <si>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</si>
  <si>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</si>
  <si>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</si>
  <si>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</si>
  <si>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</si>
  <si>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</si>
  <si>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</si>
  <si>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</si>
  <si>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</si>
  <si>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</si>
  <si>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</si>
  <si>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</si>
  <si>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</si>
  <si>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</si>
  <si>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</si>
  <si>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</si>
  <si>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</si>
  <si>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</si>
  <si>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</si>
  <si>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</si>
  <si>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</si>
  <si>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</si>
  <si>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</si>
  <si>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</si>
  <si>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</si>
  <si>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</si>
  <si>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</si>
  <si>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</si>
  <si>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</si>
  <si>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</si>
  <si>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</si>
  <si>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</si>
  <si>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</si>
  <si>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</si>
  <si>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</si>
  <si>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</si>
  <si>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</si>
  <si>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</si>
  <si>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</si>
  <si>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</si>
  <si>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</si>
  <si>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</si>
  <si>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</si>
  <si>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</si>
  <si>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</si>
  <si>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</si>
  <si>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</si>
  <si>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</si>
  <si>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</si>
  <si>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</si>
  <si>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</si>
  <si>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</si>
  <si>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</si>
  <si>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</si>
  <si>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</si>
  <si>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</si>
  <si>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</si>
  <si>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</si>
  <si>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</si>
  <si>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</si>
  <si>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</si>
  <si>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</si>
  <si>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</si>
  <si>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</si>
  <si>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</si>
  <si>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</si>
  <si>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</si>
  <si>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</si>
  <si>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</si>
  <si>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t>
    </r>
    <r>
      <rPr>
        <b/>
        <u val="single"/>
        <sz val="10"/>
        <color indexed="57"/>
        <rFont val="Arial"/>
        <family val="2"/>
      </rPr>
      <t>Nicht</t>
    </r>
    <r>
      <rPr>
        <sz val="10"/>
        <color indexed="57"/>
        <rFont val="Arial"/>
        <family val="2"/>
      </rPr>
      <t xml:space="preserve"> alle EU-Länder sind auch in der Eurozone - 11 EU-Mitgliedsstaaten haben den Euro nicht eingeführt: Bulgarien, Dänemark, Estland, Lettland, Litauen, Polen, Rumänien, Schweden, Tschechien, Ungarn und Großbritannie</t>
    </r>
    <r>
      <rPr>
        <sz val="10"/>
        <rFont val="MS Sans Serif"/>
        <family val="0"/>
      </rPr>
      <t xml:space="preserve">n.
</t>
    </r>
  </si>
  <si>
    <t>EU- und Euro-Länder nach dem Stand 1.1.2009</t>
  </si>
  <si>
    <t>G III 1 - vj 2/2010 H</t>
  </si>
  <si>
    <t>April - Juni 2010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</si>
</sst>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2" borderId="1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5" fillId="3" borderId="2" xfId="23" applyFont="1" applyFill="1" applyBorder="1" applyAlignment="1" applyProtection="1">
      <alignment/>
      <protection hidden="1"/>
    </xf>
    <xf numFmtId="0" fontId="5" fillId="3" borderId="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5" fillId="2" borderId="4" xfId="23" applyFont="1" applyFill="1" applyBorder="1" applyAlignment="1" applyProtection="1">
      <alignment/>
      <protection hidden="1"/>
    </xf>
    <xf numFmtId="0" fontId="5" fillId="3" borderId="0" xfId="23" applyFont="1" applyFill="1" applyBorder="1" applyAlignment="1" applyProtection="1">
      <alignment vertical="top"/>
      <protection hidden="1"/>
    </xf>
    <xf numFmtId="0" fontId="5" fillId="3" borderId="0" xfId="23" applyFont="1" applyFill="1" applyBorder="1" applyAlignment="1" applyProtection="1">
      <alignment/>
      <protection hidden="1"/>
    </xf>
    <xf numFmtId="0" fontId="5" fillId="3" borderId="5" xfId="23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3" applyFont="1" applyFill="1" applyBorder="1" applyAlignment="1" applyProtection="1">
      <alignment/>
      <protection hidden="1"/>
    </xf>
    <xf numFmtId="0" fontId="5" fillId="3" borderId="8" xfId="23" applyFont="1" applyFill="1" applyBorder="1" applyAlignment="1" applyProtection="1">
      <alignment/>
      <protection hidden="1"/>
    </xf>
    <xf numFmtId="0" fontId="5" fillId="3" borderId="1" xfId="23" applyFont="1" applyFill="1" applyBorder="1" applyProtection="1">
      <alignment/>
      <protection hidden="1"/>
    </xf>
    <xf numFmtId="0" fontId="5" fillId="3" borderId="2" xfId="23" applyFont="1" applyFill="1" applyBorder="1" applyProtection="1">
      <alignment/>
      <protection hidden="1"/>
    </xf>
    <xf numFmtId="0" fontId="5" fillId="3" borderId="3" xfId="23" applyFont="1" applyFill="1" applyBorder="1" applyProtection="1">
      <alignment/>
      <protection hidden="1"/>
    </xf>
    <xf numFmtId="0" fontId="5" fillId="3" borderId="4" xfId="23" applyFont="1" applyFill="1" applyBorder="1" applyProtection="1">
      <alignment/>
      <protection hidden="1"/>
    </xf>
    <xf numFmtId="0" fontId="5" fillId="3" borderId="0" xfId="23" applyFont="1" applyFill="1" applyBorder="1" applyProtection="1">
      <alignment/>
      <protection hidden="1"/>
    </xf>
    <xf numFmtId="0" fontId="5" fillId="3" borderId="5" xfId="23" applyFont="1" applyFill="1" applyBorder="1" applyProtection="1">
      <alignment/>
      <protection hidden="1"/>
    </xf>
    <xf numFmtId="49" fontId="5" fillId="3" borderId="0" xfId="23" applyNumberFormat="1" applyFont="1" applyFill="1" applyBorder="1" applyProtection="1">
      <alignment/>
      <protection hidden="1"/>
    </xf>
    <xf numFmtId="0" fontId="5" fillId="3" borderId="0" xfId="23" applyFont="1" applyFill="1" applyBorder="1" applyProtection="1" quotePrefix="1">
      <alignment/>
      <protection hidden="1"/>
    </xf>
    <xf numFmtId="0" fontId="5" fillId="3" borderId="6" xfId="23" applyFont="1" applyFill="1" applyBorder="1" applyProtection="1">
      <alignment/>
      <protection hidden="1"/>
    </xf>
    <xf numFmtId="0" fontId="5" fillId="3" borderId="7" xfId="23" applyFont="1" applyFill="1" applyBorder="1" applyProtection="1">
      <alignment/>
      <protection hidden="1"/>
    </xf>
    <xf numFmtId="0" fontId="6" fillId="3" borderId="4" xfId="23" applyFont="1" applyFill="1" applyBorder="1" applyAlignment="1" applyProtection="1">
      <alignment/>
      <protection hidden="1"/>
    </xf>
    <xf numFmtId="0" fontId="6" fillId="2" borderId="4" xfId="23" applyFont="1" applyFill="1" applyBorder="1" applyAlignment="1" applyProtection="1">
      <alignment/>
      <protection hidden="1"/>
    </xf>
    <xf numFmtId="0" fontId="5" fillId="2" borderId="0" xfId="23" applyFont="1" applyFill="1" applyBorder="1" applyProtection="1">
      <alignment/>
      <protection hidden="1"/>
    </xf>
    <xf numFmtId="0" fontId="6" fillId="2" borderId="0" xfId="23" applyFont="1" applyFill="1" applyBorder="1" applyAlignment="1" applyProtection="1">
      <alignment horizontal="centerContinuous"/>
      <protection hidden="1"/>
    </xf>
    <xf numFmtId="0" fontId="6" fillId="3" borderId="0" xfId="23" applyFont="1" applyFill="1" applyBorder="1" applyAlignment="1" applyProtection="1">
      <alignment horizontal="centerContinuous"/>
      <protection hidden="1"/>
    </xf>
    <xf numFmtId="0" fontId="6" fillId="3" borderId="5" xfId="23" applyFont="1" applyFill="1" applyBorder="1" applyAlignment="1" applyProtection="1">
      <alignment horizontal="centerContinuous"/>
      <protection hidden="1"/>
    </xf>
    <xf numFmtId="0" fontId="6" fillId="2" borderId="4" xfId="23" applyFont="1" applyFill="1" applyBorder="1" applyAlignment="1" applyProtection="1">
      <alignment horizontal="left"/>
      <protection hidden="1"/>
    </xf>
    <xf numFmtId="1" fontId="6" fillId="2" borderId="4" xfId="23" applyNumberFormat="1" applyFont="1" applyFill="1" applyBorder="1" applyAlignment="1" applyProtection="1">
      <alignment horizontal="left"/>
      <protection hidden="1"/>
    </xf>
    <xf numFmtId="0" fontId="5" fillId="3" borderId="0" xfId="23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3" applyFont="1" applyFill="1" applyBorder="1" applyProtection="1">
      <alignment/>
      <protection hidden="1"/>
    </xf>
    <xf numFmtId="0" fontId="5" fillId="3" borderId="10" xfId="23" applyFont="1" applyFill="1" applyBorder="1" applyProtection="1">
      <alignment/>
      <protection hidden="1"/>
    </xf>
    <xf numFmtId="0" fontId="5" fillId="3" borderId="11" xfId="23" applyFont="1" applyFill="1" applyBorder="1" applyProtection="1">
      <alignment/>
      <protection hidden="1"/>
    </xf>
    <xf numFmtId="0" fontId="5" fillId="0" borderId="0" xfId="23" applyFont="1" applyProtection="1">
      <alignment/>
      <protection hidden="1"/>
    </xf>
    <xf numFmtId="0" fontId="4" fillId="2" borderId="0" xfId="27" applyFont="1" applyFill="1">
      <alignment/>
      <protection/>
    </xf>
    <xf numFmtId="176" fontId="4" fillId="2" borderId="0" xfId="27" applyNumberFormat="1" applyFont="1" applyFill="1">
      <alignment/>
      <protection/>
    </xf>
    <xf numFmtId="0" fontId="15" fillId="2" borderId="0" xfId="27" applyFont="1" applyFill="1">
      <alignment/>
      <protection/>
    </xf>
    <xf numFmtId="179" fontId="4" fillId="2" borderId="0" xfId="27" applyNumberFormat="1" applyFont="1" applyFill="1">
      <alignment/>
      <protection/>
    </xf>
    <xf numFmtId="0" fontId="4" fillId="2" borderId="2" xfId="27" applyFont="1" applyFill="1" applyBorder="1">
      <alignment/>
      <protection/>
    </xf>
    <xf numFmtId="0" fontId="16" fillId="2" borderId="0" xfId="0" applyFont="1" applyFill="1" applyAlignment="1">
      <alignment/>
    </xf>
    <xf numFmtId="0" fontId="4" fillId="2" borderId="9" xfId="27" applyFont="1" applyFill="1" applyBorder="1">
      <alignment/>
      <protection/>
    </xf>
    <xf numFmtId="0" fontId="4" fillId="2" borderId="10" xfId="27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0" fontId="4" fillId="2" borderId="12" xfId="27" applyFont="1" applyFill="1" applyBorder="1" applyAlignment="1">
      <alignment horizontal="center"/>
      <protection/>
    </xf>
    <xf numFmtId="176" fontId="4" fillId="2" borderId="2" xfId="27" applyNumberFormat="1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10" xfId="27" applyFont="1" applyFill="1" applyBorder="1">
      <alignment/>
      <protection/>
    </xf>
    <xf numFmtId="176" fontId="4" fillId="2" borderId="6" xfId="27" applyNumberFormat="1" applyFont="1" applyFill="1" applyBorder="1" applyAlignment="1">
      <alignment horizontal="center"/>
      <protection/>
    </xf>
    <xf numFmtId="0" fontId="17" fillId="2" borderId="0" xfId="26" applyFont="1" applyFill="1" applyBorder="1">
      <alignment/>
      <protection/>
    </xf>
    <xf numFmtId="0" fontId="17" fillId="2" borderId="13" xfId="27" applyFont="1" applyFill="1" applyBorder="1">
      <alignment/>
      <protection/>
    </xf>
    <xf numFmtId="0" fontId="17" fillId="2" borderId="5" xfId="27" applyFont="1" applyFill="1" applyBorder="1">
      <alignment/>
      <protection/>
    </xf>
    <xf numFmtId="0" fontId="17" fillId="2" borderId="5" xfId="27" applyFont="1" applyFill="1" applyBorder="1" applyAlignment="1">
      <alignment horizontal="center"/>
      <protection/>
    </xf>
    <xf numFmtId="176" fontId="17" fillId="2" borderId="0" xfId="27" applyNumberFormat="1" applyFont="1" applyFill="1" applyBorder="1" applyAlignment="1">
      <alignment horizontal="center"/>
      <protection/>
    </xf>
    <xf numFmtId="0" fontId="17" fillId="2" borderId="0" xfId="27" applyFont="1" applyFill="1">
      <alignment/>
      <protection/>
    </xf>
    <xf numFmtId="0" fontId="18" fillId="2" borderId="0" xfId="26" applyFont="1" applyFill="1">
      <alignment/>
      <protection/>
    </xf>
    <xf numFmtId="178" fontId="17" fillId="2" borderId="13" xfId="27" applyNumberFormat="1" applyFont="1" applyFill="1" applyBorder="1" applyAlignment="1">
      <alignment horizontal="right"/>
      <protection/>
    </xf>
    <xf numFmtId="178" fontId="17" fillId="2" borderId="13" xfId="0" applyNumberFormat="1" applyFont="1" applyFill="1" applyBorder="1" applyAlignment="1">
      <alignment/>
    </xf>
    <xf numFmtId="178" fontId="17" fillId="2" borderId="13" xfId="27" applyNumberFormat="1" applyFont="1" applyFill="1" applyBorder="1">
      <alignment/>
      <protection/>
    </xf>
    <xf numFmtId="180" fontId="17" fillId="2" borderId="0" xfId="0" applyNumberFormat="1" applyFont="1" applyFill="1" applyBorder="1" applyAlignment="1">
      <alignment/>
    </xf>
    <xf numFmtId="0" fontId="18" fillId="2" borderId="0" xfId="27" applyFont="1" applyFill="1">
      <alignment/>
      <protection/>
    </xf>
    <xf numFmtId="180" fontId="17" fillId="2" borderId="0" xfId="27" applyNumberFormat="1" applyFont="1" applyFill="1" applyBorder="1">
      <alignment/>
      <protection/>
    </xf>
    <xf numFmtId="0" fontId="18" fillId="2" borderId="0" xfId="26" applyFont="1" applyFill="1" applyBorder="1">
      <alignment/>
      <protection/>
    </xf>
    <xf numFmtId="0" fontId="19" fillId="2" borderId="0" xfId="0" applyFont="1" applyFill="1" applyAlignment="1">
      <alignment/>
    </xf>
    <xf numFmtId="0" fontId="18" fillId="2" borderId="0" xfId="26" applyFont="1" applyFill="1" applyAlignment="1">
      <alignment horizontal="left"/>
      <protection/>
    </xf>
    <xf numFmtId="0" fontId="18" fillId="2" borderId="7" xfId="26" applyFont="1" applyFill="1" applyBorder="1">
      <alignment/>
      <protection/>
    </xf>
    <xf numFmtId="0" fontId="18" fillId="2" borderId="2" xfId="26" applyFont="1" applyFill="1" applyBorder="1">
      <alignment/>
      <protection/>
    </xf>
    <xf numFmtId="178" fontId="17" fillId="2" borderId="14" xfId="27" applyNumberFormat="1" applyFont="1" applyFill="1" applyBorder="1" applyAlignment="1">
      <alignment horizontal="right"/>
      <protection/>
    </xf>
    <xf numFmtId="180" fontId="17" fillId="2" borderId="2" xfId="27" applyNumberFormat="1" applyFont="1" applyFill="1" applyBorder="1">
      <alignment/>
      <protection/>
    </xf>
    <xf numFmtId="179" fontId="17" fillId="2" borderId="0" xfId="27" applyNumberFormat="1" applyFont="1" applyFill="1">
      <alignment/>
      <protection/>
    </xf>
    <xf numFmtId="0" fontId="17" fillId="2" borderId="0" xfId="0" applyFont="1" applyFill="1" applyAlignment="1">
      <alignment/>
    </xf>
    <xf numFmtId="178" fontId="17" fillId="2" borderId="0" xfId="27" applyNumberFormat="1" applyFont="1" applyFill="1" applyBorder="1">
      <alignment/>
      <protection/>
    </xf>
    <xf numFmtId="176" fontId="17" fillId="2" borderId="0" xfId="27" applyNumberFormat="1" applyFont="1" applyFill="1" applyBorder="1">
      <alignment/>
      <protection/>
    </xf>
    <xf numFmtId="0" fontId="20" fillId="2" borderId="0" xfId="27" applyFont="1" applyFill="1">
      <alignment/>
      <protection/>
    </xf>
    <xf numFmtId="0" fontId="21" fillId="2" borderId="0" xfId="27" applyFont="1" applyFill="1">
      <alignment/>
      <protection/>
    </xf>
    <xf numFmtId="178" fontId="4" fillId="2" borderId="0" xfId="27" applyNumberFormat="1" applyFont="1" applyFill="1">
      <alignment/>
      <protection/>
    </xf>
    <xf numFmtId="0" fontId="20" fillId="2" borderId="0" xfId="0" applyFont="1" applyFill="1" applyAlignment="1">
      <alignment/>
    </xf>
    <xf numFmtId="179" fontId="14" fillId="2" borderId="0" xfId="27" applyNumberFormat="1" applyFont="1" applyFill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22" fillId="2" borderId="1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Continuous"/>
    </xf>
    <xf numFmtId="0" fontId="22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175" fontId="22" fillId="2" borderId="13" xfId="0" applyNumberFormat="1" applyFont="1" applyFill="1" applyBorder="1" applyAlignment="1">
      <alignment/>
    </xf>
    <xf numFmtId="175" fontId="22" fillId="2" borderId="14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8" fontId="22" fillId="2" borderId="13" xfId="0" applyNumberFormat="1" applyFont="1" applyFill="1" applyBorder="1" applyAlignment="1">
      <alignment horizontal="right"/>
    </xf>
    <xf numFmtId="178" fontId="22" fillId="2" borderId="13" xfId="0" applyNumberFormat="1" applyFont="1" applyFill="1" applyBorder="1" applyAlignment="1">
      <alignment/>
    </xf>
    <xf numFmtId="181" fontId="22" fillId="2" borderId="0" xfId="0" applyNumberFormat="1" applyFont="1" applyFill="1" applyBorder="1" applyAlignment="1">
      <alignment/>
    </xf>
    <xf numFmtId="178" fontId="22" fillId="2" borderId="0" xfId="0" applyNumberFormat="1" applyFont="1" applyFill="1" applyAlignment="1">
      <alignment/>
    </xf>
    <xf numFmtId="0" fontId="5" fillId="2" borderId="13" xfId="0" applyFont="1" applyFill="1" applyBorder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Border="1" applyAlignment="1">
      <alignment/>
    </xf>
    <xf numFmtId="176" fontId="22" fillId="2" borderId="0" xfId="0" applyNumberFormat="1" applyFont="1" applyFill="1" applyAlignment="1">
      <alignment/>
    </xf>
    <xf numFmtId="0" fontId="4" fillId="2" borderId="0" xfId="25" applyFont="1" applyFill="1">
      <alignment/>
      <protection/>
    </xf>
    <xf numFmtId="0" fontId="22" fillId="2" borderId="2" xfId="0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/>
    </xf>
    <xf numFmtId="181" fontId="22" fillId="2" borderId="2" xfId="0" applyNumberFormat="1" applyFont="1" applyFill="1" applyBorder="1" applyAlignment="1">
      <alignment/>
    </xf>
    <xf numFmtId="0" fontId="22" fillId="2" borderId="0" xfId="0" applyFont="1" applyFill="1" applyAlignment="1">
      <alignment horizontal="left"/>
    </xf>
    <xf numFmtId="178" fontId="17" fillId="2" borderId="14" xfId="0" applyNumberFormat="1" applyFont="1" applyFill="1" applyBorder="1" applyAlignment="1">
      <alignment/>
    </xf>
    <xf numFmtId="178" fontId="22" fillId="2" borderId="0" xfId="0" applyNumberFormat="1" applyFont="1" applyFill="1" applyBorder="1" applyAlignment="1">
      <alignment/>
    </xf>
    <xf numFmtId="49" fontId="5" fillId="2" borderId="0" xfId="23" applyNumberFormat="1" applyFont="1" applyFill="1" applyBorder="1" applyAlignment="1" applyProtection="1">
      <alignment horizontal="left"/>
      <protection hidden="1"/>
    </xf>
    <xf numFmtId="49" fontId="5" fillId="2" borderId="5" xfId="23" applyNumberFormat="1" applyFont="1" applyFill="1" applyBorder="1" applyAlignment="1" applyProtection="1">
      <alignment horizontal="left"/>
      <protection hidden="1"/>
    </xf>
    <xf numFmtId="168" fontId="5" fillId="2" borderId="9" xfId="23" applyNumberFormat="1" applyFont="1" applyFill="1" applyBorder="1" applyAlignment="1" applyProtection="1">
      <alignment horizontal="left"/>
      <protection hidden="1"/>
    </xf>
    <xf numFmtId="168" fontId="5" fillId="2" borderId="11" xfId="23" applyNumberFormat="1" applyFont="1" applyFill="1" applyBorder="1" applyAlignment="1" applyProtection="1">
      <alignment horizontal="left"/>
      <protection hidden="1"/>
    </xf>
    <xf numFmtId="49" fontId="5" fillId="2" borderId="2" xfId="23" applyNumberFormat="1" applyFont="1" applyFill="1" applyBorder="1" applyAlignment="1" applyProtection="1">
      <alignment horizontal="left"/>
      <protection hidden="1"/>
    </xf>
    <xf numFmtId="49" fontId="5" fillId="2" borderId="3" xfId="23" applyNumberFormat="1" applyFont="1" applyFill="1" applyBorder="1" applyAlignment="1" applyProtection="1">
      <alignment horizontal="left"/>
      <protection hidden="1"/>
    </xf>
    <xf numFmtId="0" fontId="5" fillId="3" borderId="4" xfId="23" applyFont="1" applyFill="1" applyBorder="1" applyAlignment="1" applyProtection="1">
      <alignment horizontal="left" vertical="top" wrapText="1"/>
      <protection hidden="1"/>
    </xf>
    <xf numFmtId="0" fontId="5" fillId="3" borderId="0" xfId="23" applyFont="1" applyFill="1" applyBorder="1" applyAlignment="1" applyProtection="1">
      <alignment horizontal="left" vertical="top" wrapText="1"/>
      <protection hidden="1"/>
    </xf>
    <xf numFmtId="0" fontId="5" fillId="3" borderId="5" xfId="23" applyFont="1" applyFill="1" applyBorder="1" applyAlignment="1" applyProtection="1">
      <alignment horizontal="left" vertical="top" wrapText="1"/>
      <protection hidden="1"/>
    </xf>
    <xf numFmtId="0" fontId="5" fillId="3" borderId="1" xfId="23" applyFont="1" applyFill="1" applyBorder="1" applyAlignment="1" applyProtection="1">
      <alignment horizontal="left" vertical="top" wrapText="1"/>
      <protection hidden="1"/>
    </xf>
    <xf numFmtId="0" fontId="5" fillId="3" borderId="2" xfId="23" applyFont="1" applyFill="1" applyBorder="1" applyAlignment="1" applyProtection="1">
      <alignment horizontal="left" vertical="top" wrapText="1"/>
      <protection hidden="1"/>
    </xf>
    <xf numFmtId="0" fontId="5" fillId="3" borderId="3" xfId="23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3" applyFont="1" applyFill="1" applyBorder="1" applyAlignment="1" applyProtection="1">
      <alignment horizontal="left" vertical="top" wrapText="1"/>
      <protection hidden="1"/>
    </xf>
    <xf numFmtId="0" fontId="5" fillId="3" borderId="7" xfId="23" applyFont="1" applyFill="1" applyBorder="1" applyAlignment="1" applyProtection="1">
      <alignment horizontal="left" vertical="top" wrapText="1"/>
      <protection hidden="1"/>
    </xf>
    <xf numFmtId="0" fontId="5" fillId="3" borderId="8" xfId="23" applyFont="1" applyFill="1" applyBorder="1" applyAlignment="1" applyProtection="1">
      <alignment horizontal="left" vertical="top" wrapText="1"/>
      <protection hidden="1"/>
    </xf>
    <xf numFmtId="0" fontId="4" fillId="0" borderId="1" xfId="27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2" borderId="2" xfId="26" applyFont="1" applyFill="1" applyBorder="1" applyAlignment="1">
      <alignment horizontal="right"/>
      <protection/>
    </xf>
    <xf numFmtId="0" fontId="18" fillId="2" borderId="3" xfId="26" applyFont="1" applyFill="1" applyBorder="1" applyAlignment="1">
      <alignment horizontal="right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22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2" fillId="3" borderId="7" xfId="20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12</xdr:col>
      <xdr:colOff>190500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54" t="s">
        <v>24</v>
      </c>
      <c r="C8" s="155"/>
      <c r="D8" s="156"/>
      <c r="E8" s="23" t="s">
        <v>16</v>
      </c>
      <c r="F8" s="154" t="s">
        <v>24</v>
      </c>
      <c r="G8" s="155"/>
      <c r="H8" s="15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118" t="s">
        <v>22</v>
      </c>
      <c r="C16" s="118"/>
      <c r="D16" s="118"/>
      <c r="E16" s="119"/>
      <c r="F16" s="32"/>
      <c r="G16" s="116">
        <v>40423</v>
      </c>
      <c r="H16" s="117"/>
    </row>
    <row r="17" spans="1:8" ht="12.75">
      <c r="A17" s="17" t="s">
        <v>10</v>
      </c>
      <c r="B17" s="114" t="s">
        <v>23</v>
      </c>
      <c r="C17" s="114"/>
      <c r="D17" s="114"/>
      <c r="E17" s="115"/>
      <c r="F17" s="18"/>
      <c r="G17" s="18"/>
      <c r="H17" s="19"/>
    </row>
    <row r="18" spans="1:8" ht="12.75">
      <c r="A18" s="22" t="s">
        <v>16</v>
      </c>
      <c r="B18" s="126" t="s">
        <v>24</v>
      </c>
      <c r="C18" s="127"/>
      <c r="D18" s="12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3" t="s">
        <v>25</v>
      </c>
      <c r="B20" s="124"/>
      <c r="C20" s="124"/>
      <c r="D20" s="124"/>
      <c r="E20" s="124"/>
      <c r="F20" s="124"/>
      <c r="G20" s="124"/>
      <c r="H20" s="125"/>
    </row>
    <row r="21" spans="1:8" ht="28.5" customHeight="1">
      <c r="A21" s="120" t="s">
        <v>26</v>
      </c>
      <c r="B21" s="121"/>
      <c r="C21" s="121"/>
      <c r="D21" s="121"/>
      <c r="E21" s="121"/>
      <c r="F21" s="121"/>
      <c r="G21" s="121"/>
      <c r="H21" s="122"/>
    </row>
    <row r="22" spans="1:8" ht="12.75">
      <c r="A22" s="128" t="s">
        <v>27</v>
      </c>
      <c r="B22" s="129"/>
      <c r="C22" s="129"/>
      <c r="D22" s="129"/>
      <c r="E22" s="129"/>
      <c r="F22" s="129"/>
      <c r="G22" s="129"/>
      <c r="H22" s="13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130" zoomScaleNormal="130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00390625" style="38" customWidth="1"/>
    <col min="10" max="11" width="8.7109375" style="38" customWidth="1"/>
    <col min="12" max="12" width="9.421875" style="38" bestFit="1" customWidth="1"/>
    <col min="13" max="16384" width="11.421875" style="38" customWidth="1"/>
  </cols>
  <sheetData>
    <row r="1" spans="1:6" ht="12">
      <c r="A1" s="38" t="s">
        <v>81</v>
      </c>
      <c r="C1" s="40"/>
      <c r="D1" s="40"/>
      <c r="E1" s="40"/>
      <c r="F1" s="40"/>
    </row>
    <row r="2" spans="3:12" ht="10.5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37" t="s">
        <v>28</v>
      </c>
      <c r="H3" s="137" t="s">
        <v>29</v>
      </c>
      <c r="I3" s="137" t="s">
        <v>30</v>
      </c>
      <c r="J3" s="131" t="s">
        <v>31</v>
      </c>
      <c r="K3" s="132"/>
      <c r="L3" s="132"/>
    </row>
    <row r="4" spans="7:12" ht="12" customHeight="1">
      <c r="G4" s="138"/>
      <c r="H4" s="138"/>
      <c r="I4" s="138"/>
      <c r="J4" s="133"/>
      <c r="K4" s="134"/>
      <c r="L4" s="134"/>
    </row>
    <row r="5" spans="4:12" ht="12">
      <c r="D5" s="43"/>
      <c r="G5" s="44"/>
      <c r="H5" s="45">
        <v>2010</v>
      </c>
      <c r="I5" s="46"/>
      <c r="J5" s="47">
        <v>2010</v>
      </c>
      <c r="K5" s="47">
        <v>2009</v>
      </c>
      <c r="L5" s="48" t="s">
        <v>32</v>
      </c>
    </row>
    <row r="6" spans="1:12" ht="12">
      <c r="A6" s="49"/>
      <c r="B6" s="49"/>
      <c r="C6" s="49"/>
      <c r="D6" s="49"/>
      <c r="E6" s="49"/>
      <c r="F6" s="49"/>
      <c r="G6" s="44"/>
      <c r="H6" s="50"/>
      <c r="I6" s="45" t="s">
        <v>33</v>
      </c>
      <c r="J6" s="50"/>
      <c r="K6" s="50"/>
      <c r="L6" s="51" t="s">
        <v>34</v>
      </c>
    </row>
    <row r="7" spans="1:12" s="57" customFormat="1" ht="6" customHeight="1">
      <c r="A7" s="52"/>
      <c r="B7" s="52"/>
      <c r="C7" s="52"/>
      <c r="D7" s="52"/>
      <c r="E7" s="52"/>
      <c r="F7" s="52"/>
      <c r="G7" s="53"/>
      <c r="H7" s="54"/>
      <c r="I7" s="55"/>
      <c r="J7" s="54"/>
      <c r="K7" s="54"/>
      <c r="L7" s="56"/>
    </row>
    <row r="8" spans="1:12" s="57" customFormat="1" ht="11.25">
      <c r="A8" s="58" t="s">
        <v>35</v>
      </c>
      <c r="B8" s="58"/>
      <c r="C8" s="58"/>
      <c r="D8" s="58"/>
      <c r="E8" s="58"/>
      <c r="F8" s="58"/>
      <c r="G8" s="59">
        <v>154</v>
      </c>
      <c r="H8" s="59">
        <v>151</v>
      </c>
      <c r="I8" s="59">
        <v>168</v>
      </c>
      <c r="J8" s="60">
        <v>939</v>
      </c>
      <c r="K8" s="60">
        <v>964</v>
      </c>
      <c r="L8" s="62">
        <f>SUM(J8/K8)*100-100</f>
        <v>-2.593360995850631</v>
      </c>
    </row>
    <row r="9" spans="1:12" s="57" customFormat="1" ht="11.25">
      <c r="A9" s="58" t="s">
        <v>36</v>
      </c>
      <c r="B9" s="58" t="s">
        <v>37</v>
      </c>
      <c r="C9" s="63"/>
      <c r="D9" s="58"/>
      <c r="E9" s="58"/>
      <c r="F9" s="58"/>
      <c r="G9" s="59">
        <v>0</v>
      </c>
      <c r="H9" s="59">
        <v>0</v>
      </c>
      <c r="I9" s="59">
        <v>0</v>
      </c>
      <c r="J9" s="60">
        <v>0</v>
      </c>
      <c r="K9" s="60">
        <v>1</v>
      </c>
      <c r="L9" s="64" t="s">
        <v>38</v>
      </c>
    </row>
    <row r="10" spans="1:12" s="57" customFormat="1" ht="11.25">
      <c r="A10" s="58"/>
      <c r="B10" s="58" t="s">
        <v>39</v>
      </c>
      <c r="C10" s="63"/>
      <c r="D10" s="58"/>
      <c r="E10" s="58"/>
      <c r="F10" s="58"/>
      <c r="G10" s="59">
        <v>9</v>
      </c>
      <c r="H10" s="59">
        <v>13</v>
      </c>
      <c r="I10" s="59">
        <v>15</v>
      </c>
      <c r="J10" s="60">
        <v>79</v>
      </c>
      <c r="K10" s="60">
        <v>89</v>
      </c>
      <c r="L10" s="64">
        <f>SUM(J10/K10)*100-100</f>
        <v>-11.235955056179776</v>
      </c>
    </row>
    <row r="11" spans="1:12" s="57" customFormat="1" ht="11.25">
      <c r="A11" s="58"/>
      <c r="B11" s="58" t="s">
        <v>40</v>
      </c>
      <c r="C11" s="63"/>
      <c r="D11" s="58"/>
      <c r="E11" s="58"/>
      <c r="F11" s="58"/>
      <c r="G11" s="59">
        <v>128</v>
      </c>
      <c r="H11" s="59">
        <v>115</v>
      </c>
      <c r="I11" s="59">
        <v>130</v>
      </c>
      <c r="J11" s="60">
        <v>725</v>
      </c>
      <c r="K11" s="60">
        <v>721</v>
      </c>
      <c r="L11" s="64">
        <f>SUM(J11/K11)*100-100</f>
        <v>0.5547850208044451</v>
      </c>
    </row>
    <row r="12" spans="1:12" s="57" customFormat="1" ht="11.25">
      <c r="A12" s="58"/>
      <c r="B12" s="58" t="s">
        <v>41</v>
      </c>
      <c r="C12" s="58" t="s">
        <v>42</v>
      </c>
      <c r="D12" s="63"/>
      <c r="E12" s="58"/>
      <c r="F12" s="58"/>
      <c r="G12" s="59">
        <v>33</v>
      </c>
      <c r="H12" s="59">
        <v>33</v>
      </c>
      <c r="I12" s="59">
        <v>41</v>
      </c>
      <c r="J12" s="60">
        <v>214</v>
      </c>
      <c r="K12" s="60">
        <v>234</v>
      </c>
      <c r="L12" s="64">
        <f>SUM(J12/K12)*100-100</f>
        <v>-8.547008547008545</v>
      </c>
    </row>
    <row r="13" spans="1:12" s="57" customFormat="1" ht="11.25">
      <c r="A13" s="58"/>
      <c r="B13" s="58"/>
      <c r="C13" s="58" t="s">
        <v>43</v>
      </c>
      <c r="D13" s="63"/>
      <c r="E13" s="58"/>
      <c r="F13" s="65"/>
      <c r="G13" s="59">
        <v>22</v>
      </c>
      <c r="H13" s="59">
        <v>23</v>
      </c>
      <c r="I13" s="59">
        <v>13</v>
      </c>
      <c r="J13" s="60">
        <v>124</v>
      </c>
      <c r="K13" s="60">
        <v>111</v>
      </c>
      <c r="L13" s="64">
        <f>SUM(J13/K13)*100-100</f>
        <v>11.7117117117117</v>
      </c>
    </row>
    <row r="14" spans="1:12" s="57" customFormat="1" ht="11.25">
      <c r="A14" s="58"/>
      <c r="B14" s="58" t="s">
        <v>44</v>
      </c>
      <c r="C14" s="63"/>
      <c r="D14" s="58"/>
      <c r="E14" s="58"/>
      <c r="F14" s="65"/>
      <c r="G14" s="59">
        <v>18</v>
      </c>
      <c r="H14" s="59">
        <v>23</v>
      </c>
      <c r="I14" s="59">
        <v>23</v>
      </c>
      <c r="J14" s="60">
        <v>135</v>
      </c>
      <c r="K14" s="60">
        <v>153</v>
      </c>
      <c r="L14" s="64">
        <f>SUM(J14/K14)*100-100</f>
        <v>-11.764705882352942</v>
      </c>
    </row>
    <row r="15" spans="1:12" s="57" customFormat="1" ht="6" customHeight="1">
      <c r="A15" s="58"/>
      <c r="B15" s="58"/>
      <c r="C15" s="63"/>
      <c r="D15" s="58"/>
      <c r="E15" s="58"/>
      <c r="F15" s="65"/>
      <c r="G15" s="53"/>
      <c r="H15" s="60"/>
      <c r="I15" s="60"/>
      <c r="J15" s="60"/>
      <c r="K15" s="60"/>
      <c r="L15" s="66"/>
    </row>
    <row r="16" spans="1:12" s="57" customFormat="1" ht="11.25">
      <c r="A16" s="58" t="s">
        <v>45</v>
      </c>
      <c r="B16" s="58"/>
      <c r="C16" s="58"/>
      <c r="D16" s="58"/>
      <c r="E16" s="58"/>
      <c r="F16" s="58"/>
      <c r="G16" s="60">
        <f>G17+G18+G23</f>
        <v>2521</v>
      </c>
      <c r="H16" s="60">
        <f>H17+H18+H23</f>
        <v>2590</v>
      </c>
      <c r="I16" s="60">
        <f>I17+I18+I23</f>
        <v>3529</v>
      </c>
      <c r="J16" s="60">
        <v>16012</v>
      </c>
      <c r="K16" s="60">
        <v>14830</v>
      </c>
      <c r="L16" s="64">
        <f aca="true" t="shared" si="0" ref="L16:L29">SUM(J16/K16)*100-100</f>
        <v>7.970330411328391</v>
      </c>
    </row>
    <row r="17" spans="1:12" s="57" customFormat="1" ht="13.5" customHeight="1">
      <c r="A17" s="58" t="s">
        <v>36</v>
      </c>
      <c r="B17" s="58" t="s">
        <v>46</v>
      </c>
      <c r="C17" s="63"/>
      <c r="D17" s="58"/>
      <c r="E17" s="58"/>
      <c r="F17" s="58"/>
      <c r="G17" s="59">
        <v>11</v>
      </c>
      <c r="H17" s="59">
        <v>16</v>
      </c>
      <c r="I17" s="59">
        <v>18</v>
      </c>
      <c r="J17" s="60">
        <v>86</v>
      </c>
      <c r="K17" s="60">
        <v>47</v>
      </c>
      <c r="L17" s="64">
        <f t="shared" si="0"/>
        <v>82.9787234042553</v>
      </c>
    </row>
    <row r="18" spans="1:12" s="57" customFormat="1" ht="13.5" customHeight="1">
      <c r="A18" s="58"/>
      <c r="B18" s="58" t="s">
        <v>47</v>
      </c>
      <c r="C18" s="58"/>
      <c r="D18" s="63"/>
      <c r="E18" s="58"/>
      <c r="F18" s="58"/>
      <c r="G18" s="59">
        <v>413</v>
      </c>
      <c r="H18" s="59">
        <v>377</v>
      </c>
      <c r="I18" s="59">
        <v>510</v>
      </c>
      <c r="J18" s="60">
        <v>2545</v>
      </c>
      <c r="K18" s="60">
        <v>1817</v>
      </c>
      <c r="L18" s="64">
        <f t="shared" si="0"/>
        <v>40.06604292790314</v>
      </c>
    </row>
    <row r="19" spans="1:12" s="57" customFormat="1" ht="11.25">
      <c r="A19" s="58"/>
      <c r="B19" s="58" t="s">
        <v>41</v>
      </c>
      <c r="C19" s="58" t="s">
        <v>48</v>
      </c>
      <c r="D19" s="63"/>
      <c r="E19" s="58"/>
      <c r="F19" s="58"/>
      <c r="G19" s="59">
        <v>2</v>
      </c>
      <c r="H19" s="59">
        <v>2</v>
      </c>
      <c r="I19" s="59">
        <v>1</v>
      </c>
      <c r="J19" s="60">
        <v>12</v>
      </c>
      <c r="K19" s="60">
        <v>8</v>
      </c>
      <c r="L19" s="64">
        <f t="shared" si="0"/>
        <v>50</v>
      </c>
    </row>
    <row r="20" spans="1:12" s="57" customFormat="1" ht="11.25">
      <c r="A20" s="58"/>
      <c r="B20" s="58"/>
      <c r="C20" s="58" t="s">
        <v>49</v>
      </c>
      <c r="D20" s="63"/>
      <c r="E20" s="58"/>
      <c r="F20" s="58"/>
      <c r="G20" s="59">
        <v>35</v>
      </c>
      <c r="H20" s="59">
        <v>30</v>
      </c>
      <c r="I20" s="59">
        <v>29</v>
      </c>
      <c r="J20" s="60">
        <v>226</v>
      </c>
      <c r="K20" s="60">
        <v>355</v>
      </c>
      <c r="L20" s="64">
        <f t="shared" si="0"/>
        <v>-36.33802816901408</v>
      </c>
    </row>
    <row r="21" spans="1:12" s="57" customFormat="1" ht="11.25">
      <c r="A21" s="58"/>
      <c r="B21" s="58"/>
      <c r="C21" s="58" t="s">
        <v>50</v>
      </c>
      <c r="D21" s="63"/>
      <c r="E21" s="58"/>
      <c r="F21" s="58"/>
      <c r="G21" s="59">
        <v>22</v>
      </c>
      <c r="H21" s="59">
        <v>21</v>
      </c>
      <c r="I21" s="59">
        <v>21</v>
      </c>
      <c r="J21" s="60">
        <v>131</v>
      </c>
      <c r="K21" s="60">
        <v>92</v>
      </c>
      <c r="L21" s="64">
        <f t="shared" si="0"/>
        <v>42.39130434782609</v>
      </c>
    </row>
    <row r="22" spans="1:12" s="57" customFormat="1" ht="11.25">
      <c r="A22" s="58"/>
      <c r="B22" s="58"/>
      <c r="C22" s="58" t="s">
        <v>51</v>
      </c>
      <c r="D22" s="63"/>
      <c r="E22" s="58"/>
      <c r="F22" s="58"/>
      <c r="G22" s="59">
        <v>152</v>
      </c>
      <c r="H22" s="59">
        <v>148</v>
      </c>
      <c r="I22" s="59">
        <v>141</v>
      </c>
      <c r="J22" s="60">
        <v>778</v>
      </c>
      <c r="K22" s="60">
        <v>702</v>
      </c>
      <c r="L22" s="64">
        <f t="shared" si="0"/>
        <v>10.826210826210826</v>
      </c>
    </row>
    <row r="23" spans="1:12" s="57" customFormat="1" ht="13.5" customHeight="1">
      <c r="A23" s="58"/>
      <c r="B23" s="58" t="s">
        <v>52</v>
      </c>
      <c r="C23" s="58"/>
      <c r="D23" s="63"/>
      <c r="E23" s="58"/>
      <c r="F23" s="58"/>
      <c r="G23" s="59">
        <f>G24+G28</f>
        <v>2097</v>
      </c>
      <c r="H23" s="59">
        <f>H24+H28</f>
        <v>2197</v>
      </c>
      <c r="I23" s="59">
        <f>I24+I28</f>
        <v>3001</v>
      </c>
      <c r="J23" s="59">
        <v>13381</v>
      </c>
      <c r="K23" s="59">
        <v>12966</v>
      </c>
      <c r="L23" s="64">
        <f t="shared" si="0"/>
        <v>3.2006786981335864</v>
      </c>
    </row>
    <row r="24" spans="1:12" s="57" customFormat="1" ht="11.25">
      <c r="A24" s="58"/>
      <c r="B24" s="58" t="s">
        <v>53</v>
      </c>
      <c r="C24" s="67" t="s">
        <v>54</v>
      </c>
      <c r="D24" s="63"/>
      <c r="E24" s="58"/>
      <c r="F24" s="58"/>
      <c r="G24" s="59">
        <v>155</v>
      </c>
      <c r="H24" s="59">
        <v>163</v>
      </c>
      <c r="I24" s="59">
        <v>200</v>
      </c>
      <c r="J24" s="60">
        <v>1009</v>
      </c>
      <c r="K24" s="60">
        <v>628</v>
      </c>
      <c r="L24" s="64">
        <f t="shared" si="0"/>
        <v>60.66878980891718</v>
      </c>
    </row>
    <row r="25" spans="1:12" s="57" customFormat="1" ht="11.25">
      <c r="A25" s="58"/>
      <c r="B25" s="63"/>
      <c r="C25" s="67" t="s">
        <v>55</v>
      </c>
      <c r="D25" s="58" t="s">
        <v>56</v>
      </c>
      <c r="E25" s="63"/>
      <c r="F25" s="58"/>
      <c r="G25" s="59">
        <v>17</v>
      </c>
      <c r="H25" s="59">
        <v>20</v>
      </c>
      <c r="I25" s="59">
        <v>21</v>
      </c>
      <c r="J25" s="60">
        <v>116</v>
      </c>
      <c r="K25" s="60">
        <v>88</v>
      </c>
      <c r="L25" s="64">
        <f t="shared" si="0"/>
        <v>31.818181818181813</v>
      </c>
    </row>
    <row r="26" spans="1:12" s="57" customFormat="1" ht="11.25">
      <c r="A26" s="58"/>
      <c r="B26" s="58"/>
      <c r="C26" s="63"/>
      <c r="D26" s="58" t="s">
        <v>57</v>
      </c>
      <c r="E26" s="63"/>
      <c r="F26" s="58"/>
      <c r="G26" s="59">
        <v>23</v>
      </c>
      <c r="H26" s="59">
        <v>23</v>
      </c>
      <c r="I26" s="59">
        <v>29</v>
      </c>
      <c r="J26" s="60">
        <v>162</v>
      </c>
      <c r="K26" s="60">
        <v>125</v>
      </c>
      <c r="L26" s="64">
        <f t="shared" si="0"/>
        <v>29.599999999999994</v>
      </c>
    </row>
    <row r="27" spans="1:12" s="57" customFormat="1" ht="11.25">
      <c r="A27" s="58"/>
      <c r="B27" s="58"/>
      <c r="C27" s="63"/>
      <c r="D27" s="58" t="s">
        <v>58</v>
      </c>
      <c r="E27" s="63"/>
      <c r="F27" s="58"/>
      <c r="G27" s="59">
        <v>45</v>
      </c>
      <c r="H27" s="59">
        <v>52</v>
      </c>
      <c r="I27" s="59">
        <v>63</v>
      </c>
      <c r="J27" s="60">
        <v>295</v>
      </c>
      <c r="K27" s="60">
        <v>145</v>
      </c>
      <c r="L27" s="64">
        <f t="shared" si="0"/>
        <v>103.44827586206895</v>
      </c>
    </row>
    <row r="28" spans="1:12" s="57" customFormat="1" ht="14.25" customHeight="1">
      <c r="A28" s="58"/>
      <c r="B28" s="58"/>
      <c r="C28" s="63" t="s">
        <v>59</v>
      </c>
      <c r="D28" s="58"/>
      <c r="E28" s="63"/>
      <c r="F28" s="58"/>
      <c r="G28" s="59">
        <v>1942</v>
      </c>
      <c r="H28" s="59">
        <v>2034</v>
      </c>
      <c r="I28" s="59">
        <v>2801</v>
      </c>
      <c r="J28" s="60">
        <v>12372</v>
      </c>
      <c r="K28" s="60">
        <v>12338</v>
      </c>
      <c r="L28" s="64">
        <f t="shared" si="0"/>
        <v>0.27557140541416913</v>
      </c>
    </row>
    <row r="29" spans="1:12" s="57" customFormat="1" ht="13.5" customHeight="1">
      <c r="A29" s="58"/>
      <c r="B29" s="63"/>
      <c r="C29" s="67" t="s">
        <v>55</v>
      </c>
      <c r="D29" s="58" t="s">
        <v>60</v>
      </c>
      <c r="E29" s="58"/>
      <c r="F29" s="63"/>
      <c r="G29" s="59">
        <v>5</v>
      </c>
      <c r="H29" s="59">
        <v>6</v>
      </c>
      <c r="I29" s="61">
        <v>5</v>
      </c>
      <c r="J29" s="60">
        <v>35</v>
      </c>
      <c r="K29" s="60">
        <v>49</v>
      </c>
      <c r="L29" s="64">
        <f t="shared" si="0"/>
        <v>-28.57142857142857</v>
      </c>
    </row>
    <row r="30" spans="1:12" s="57" customFormat="1" ht="11.25">
      <c r="A30" s="58"/>
      <c r="B30" s="58"/>
      <c r="C30" s="58"/>
      <c r="D30" s="58" t="s">
        <v>61</v>
      </c>
      <c r="E30" s="58"/>
      <c r="F30" s="58"/>
      <c r="G30" s="59">
        <v>11</v>
      </c>
      <c r="H30" s="59">
        <v>11</v>
      </c>
      <c r="I30" s="59">
        <v>10</v>
      </c>
      <c r="J30" s="60">
        <v>66</v>
      </c>
      <c r="K30" s="60">
        <v>63</v>
      </c>
      <c r="L30" s="64">
        <f>SUM(J30/K30)*100-100</f>
        <v>4.761904761904773</v>
      </c>
    </row>
    <row r="31" spans="1:12" s="57" customFormat="1" ht="11.25">
      <c r="A31" s="58"/>
      <c r="B31" s="58"/>
      <c r="C31" s="58"/>
      <c r="D31" s="58" t="s">
        <v>62</v>
      </c>
      <c r="E31" s="58"/>
      <c r="F31" s="58"/>
      <c r="G31" s="59">
        <v>15</v>
      </c>
      <c r="H31" s="59">
        <v>11</v>
      </c>
      <c r="I31" s="59">
        <v>16</v>
      </c>
      <c r="J31" s="60">
        <v>93</v>
      </c>
      <c r="K31" s="60">
        <v>77</v>
      </c>
      <c r="L31" s="64">
        <f>SUM(J31/K31)*100-100</f>
        <v>20.779220779220793</v>
      </c>
    </row>
    <row r="32" spans="1:12" s="57" customFormat="1" ht="11.25">
      <c r="A32" s="58"/>
      <c r="B32" s="58"/>
      <c r="C32" s="58"/>
      <c r="D32" s="58" t="s">
        <v>63</v>
      </c>
      <c r="E32" s="58"/>
      <c r="F32" s="58"/>
      <c r="G32" s="59">
        <v>131</v>
      </c>
      <c r="H32" s="59">
        <v>150</v>
      </c>
      <c r="I32" s="59">
        <v>192</v>
      </c>
      <c r="J32" s="60">
        <v>848</v>
      </c>
      <c r="K32" s="60">
        <v>784</v>
      </c>
      <c r="L32" s="64">
        <f>SUM(J32/K32)*100-100</f>
        <v>8.163265306122454</v>
      </c>
    </row>
    <row r="33" spans="1:12" s="57" customFormat="1" ht="11.25">
      <c r="A33" s="58"/>
      <c r="B33" s="58"/>
      <c r="C33" s="58"/>
      <c r="D33" s="58" t="s">
        <v>64</v>
      </c>
      <c r="E33" s="58"/>
      <c r="F33" s="58"/>
      <c r="G33" s="59">
        <v>44</v>
      </c>
      <c r="H33" s="59">
        <v>77</v>
      </c>
      <c r="I33" s="59">
        <v>63</v>
      </c>
      <c r="J33" s="60">
        <v>384</v>
      </c>
      <c r="K33" s="60">
        <v>224</v>
      </c>
      <c r="L33" s="64">
        <f>SUM(J33/K33)*100-100</f>
        <v>71.42857142857142</v>
      </c>
    </row>
    <row r="34" spans="1:12" s="57" customFormat="1" ht="11.25">
      <c r="A34" s="58"/>
      <c r="B34" s="58"/>
      <c r="C34" s="58"/>
      <c r="D34" s="58" t="s">
        <v>65</v>
      </c>
      <c r="E34" s="58"/>
      <c r="F34" s="58"/>
      <c r="G34" s="59"/>
      <c r="H34" s="59"/>
      <c r="I34" s="59"/>
      <c r="J34" s="60"/>
      <c r="K34" s="60"/>
      <c r="L34" s="64"/>
    </row>
    <row r="35" spans="1:12" s="57" customFormat="1" ht="11.25">
      <c r="A35" s="58"/>
      <c r="B35" s="58"/>
      <c r="C35" s="58"/>
      <c r="D35" s="58" t="s">
        <v>66</v>
      </c>
      <c r="E35" s="58"/>
      <c r="F35" s="58"/>
      <c r="G35" s="59">
        <v>26</v>
      </c>
      <c r="H35" s="59">
        <v>25</v>
      </c>
      <c r="I35" s="59">
        <v>25</v>
      </c>
      <c r="J35" s="60">
        <v>138</v>
      </c>
      <c r="K35" s="60">
        <v>124</v>
      </c>
      <c r="L35" s="64">
        <f aca="true" t="shared" si="1" ref="L35:L41">SUM(J35/K35)*100-100</f>
        <v>11.290322580645153</v>
      </c>
    </row>
    <row r="36" spans="1:12" s="57" customFormat="1" ht="11.25">
      <c r="A36" s="58"/>
      <c r="B36" s="58"/>
      <c r="C36" s="58"/>
      <c r="D36" s="58" t="s">
        <v>67</v>
      </c>
      <c r="E36" s="58"/>
      <c r="F36" s="58"/>
      <c r="G36" s="59">
        <v>39</v>
      </c>
      <c r="H36" s="59">
        <v>33</v>
      </c>
      <c r="I36" s="59">
        <v>22</v>
      </c>
      <c r="J36" s="60">
        <v>208</v>
      </c>
      <c r="K36" s="60">
        <v>198</v>
      </c>
      <c r="L36" s="64">
        <f t="shared" si="1"/>
        <v>5.050505050505066</v>
      </c>
    </row>
    <row r="37" spans="1:12" s="57" customFormat="1" ht="11.25">
      <c r="A37" s="58"/>
      <c r="B37" s="58"/>
      <c r="C37" s="58"/>
      <c r="D37" s="58" t="s">
        <v>68</v>
      </c>
      <c r="E37" s="58"/>
      <c r="F37" s="58"/>
      <c r="G37" s="59">
        <v>17</v>
      </c>
      <c r="H37" s="59">
        <v>15</v>
      </c>
      <c r="I37" s="59">
        <v>16</v>
      </c>
      <c r="J37" s="60">
        <v>101</v>
      </c>
      <c r="K37" s="60">
        <v>113</v>
      </c>
      <c r="L37" s="64">
        <f t="shared" si="1"/>
        <v>-10.619469026548671</v>
      </c>
    </row>
    <row r="38" spans="1:12" s="57" customFormat="1" ht="11.25">
      <c r="A38" s="58"/>
      <c r="B38" s="58"/>
      <c r="C38" s="58"/>
      <c r="D38" s="58" t="s">
        <v>69</v>
      </c>
      <c r="E38" s="58"/>
      <c r="F38" s="58"/>
      <c r="G38" s="59">
        <v>17</v>
      </c>
      <c r="H38" s="59">
        <v>0</v>
      </c>
      <c r="I38" s="59">
        <v>26</v>
      </c>
      <c r="J38" s="60">
        <v>73</v>
      </c>
      <c r="K38" s="60">
        <v>332</v>
      </c>
      <c r="L38" s="64">
        <f t="shared" si="1"/>
        <v>-78.01204819277109</v>
      </c>
    </row>
    <row r="39" spans="1:12" s="57" customFormat="1" ht="11.25">
      <c r="A39" s="58"/>
      <c r="B39" s="58"/>
      <c r="C39" s="58"/>
      <c r="D39" s="58" t="s">
        <v>70</v>
      </c>
      <c r="E39" s="58"/>
      <c r="F39" s="58"/>
      <c r="G39" s="59">
        <v>1394</v>
      </c>
      <c r="H39" s="59">
        <v>1477</v>
      </c>
      <c r="I39" s="59">
        <v>2180</v>
      </c>
      <c r="J39" s="60">
        <v>9031</v>
      </c>
      <c r="K39" s="60">
        <v>9080</v>
      </c>
      <c r="L39" s="64">
        <f t="shared" si="1"/>
        <v>-0.5396475770925093</v>
      </c>
    </row>
    <row r="40" spans="1:12" s="57" customFormat="1" ht="11.25">
      <c r="A40" s="58"/>
      <c r="B40" s="58"/>
      <c r="C40" s="58"/>
      <c r="D40" s="58" t="s">
        <v>71</v>
      </c>
      <c r="E40" s="58"/>
      <c r="F40" s="58"/>
      <c r="G40" s="59">
        <v>39</v>
      </c>
      <c r="H40" s="59">
        <v>40</v>
      </c>
      <c r="I40" s="59">
        <v>45</v>
      </c>
      <c r="J40" s="60">
        <v>234</v>
      </c>
      <c r="K40" s="60">
        <v>190</v>
      </c>
      <c r="L40" s="64">
        <f t="shared" si="1"/>
        <v>23.15789473684211</v>
      </c>
    </row>
    <row r="41" spans="1:12" s="57" customFormat="1" ht="11.25">
      <c r="A41" s="63" t="s">
        <v>72</v>
      </c>
      <c r="B41" s="58"/>
      <c r="C41" s="63"/>
      <c r="D41" s="58"/>
      <c r="E41" s="58"/>
      <c r="F41" s="58"/>
      <c r="G41" s="59">
        <v>36</v>
      </c>
      <c r="H41" s="59">
        <v>38</v>
      </c>
      <c r="I41" s="59">
        <v>42</v>
      </c>
      <c r="J41" s="60">
        <v>223</v>
      </c>
      <c r="K41" s="60">
        <v>242</v>
      </c>
      <c r="L41" s="64">
        <f t="shared" si="1"/>
        <v>-7.8512396694214885</v>
      </c>
    </row>
    <row r="42" spans="1:12" s="57" customFormat="1" ht="7.5" customHeight="1">
      <c r="A42" s="58"/>
      <c r="B42" s="68"/>
      <c r="C42" s="68"/>
      <c r="D42" s="58"/>
      <c r="E42" s="58"/>
      <c r="F42" s="58"/>
      <c r="G42" s="59"/>
      <c r="H42" s="59"/>
      <c r="I42" s="59"/>
      <c r="J42" s="60"/>
      <c r="K42" s="60"/>
      <c r="L42" s="64"/>
    </row>
    <row r="43" spans="1:12" s="57" customFormat="1" ht="11.25">
      <c r="A43" s="69"/>
      <c r="B43" s="58"/>
      <c r="C43" s="58"/>
      <c r="D43" s="69"/>
      <c r="E43" s="135" t="s">
        <v>73</v>
      </c>
      <c r="F43" s="136"/>
      <c r="G43" s="70">
        <v>2711</v>
      </c>
      <c r="H43" s="70">
        <v>2778</v>
      </c>
      <c r="I43" s="70">
        <v>3739</v>
      </c>
      <c r="J43" s="112">
        <v>17175</v>
      </c>
      <c r="K43" s="112">
        <v>16036</v>
      </c>
      <c r="L43" s="71">
        <f>SUM(J43/K43)*100-100</f>
        <v>7.102768770266891</v>
      </c>
    </row>
    <row r="44" spans="1:12" s="57" customFormat="1" ht="7.5" customHeight="1">
      <c r="A44" s="63"/>
      <c r="B44" s="63"/>
      <c r="C44" s="63"/>
      <c r="G44" s="72"/>
      <c r="H44" s="72"/>
      <c r="I44" s="73"/>
      <c r="J44" s="66"/>
      <c r="K44" s="74"/>
      <c r="L44" s="75"/>
    </row>
    <row r="45" spans="1:12" s="57" customFormat="1" ht="11.25">
      <c r="A45" s="76" t="s">
        <v>74</v>
      </c>
      <c r="B45" s="77" t="s">
        <v>75</v>
      </c>
      <c r="C45" s="76"/>
      <c r="L45" s="75"/>
    </row>
    <row r="46" spans="2:12" s="57" customFormat="1" ht="11.25">
      <c r="B46" s="76" t="s">
        <v>76</v>
      </c>
      <c r="C46" s="76"/>
      <c r="L46" s="75"/>
    </row>
    <row r="47" spans="1:12" ht="10.5" customHeight="1">
      <c r="A47" s="76"/>
      <c r="B47" s="76" t="s">
        <v>77</v>
      </c>
      <c r="C47" s="76"/>
      <c r="L47" s="78"/>
    </row>
    <row r="48" spans="1:11" ht="12.75">
      <c r="A48" s="79" t="s">
        <v>78</v>
      </c>
      <c r="B48" s="76" t="s">
        <v>79</v>
      </c>
      <c r="C48" s="76"/>
      <c r="G48" s="80"/>
      <c r="H48" s="80"/>
      <c r="I48" s="80"/>
      <c r="J48" s="80"/>
      <c r="K48" s="80"/>
    </row>
    <row r="49" spans="1:11" ht="12">
      <c r="A49" s="79" t="s">
        <v>80</v>
      </c>
      <c r="B49" s="76" t="s">
        <v>146</v>
      </c>
      <c r="G49" s="41"/>
      <c r="H49" s="41"/>
      <c r="I49" s="41"/>
      <c r="J49" s="41"/>
      <c r="K49" s="41"/>
    </row>
    <row r="50" spans="7:11" ht="12">
      <c r="G50" s="78"/>
      <c r="H50" s="78"/>
      <c r="I50" s="78"/>
      <c r="J50" s="78"/>
      <c r="K50" s="78"/>
    </row>
    <row r="51" spans="7:11" ht="12">
      <c r="G51" s="78"/>
      <c r="H51" s="78"/>
      <c r="I51" s="78"/>
      <c r="J51" s="78"/>
      <c r="K51" s="78"/>
    </row>
  </sheetData>
  <mergeCells count="5">
    <mergeCell ref="J3:L4"/>
    <mergeCell ref="E43:F43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1" customWidth="1"/>
    <col min="2" max="2" width="8.00390625" style="81" customWidth="1"/>
    <col min="3" max="3" width="9.421875" style="81" customWidth="1"/>
    <col min="4" max="4" width="18.8515625" style="81" customWidth="1"/>
    <col min="5" max="9" width="10.7109375" style="81" customWidth="1"/>
    <col min="10" max="10" width="11.28125" style="81" bestFit="1" customWidth="1"/>
    <col min="11" max="11" width="11.421875" style="81" customWidth="1"/>
    <col min="12" max="12" width="36.140625" style="81" customWidth="1"/>
    <col min="13" max="16384" width="11.421875" style="81" customWidth="1"/>
  </cols>
  <sheetData>
    <row r="1" spans="1:7" ht="12.75">
      <c r="A1" s="81" t="s">
        <v>142</v>
      </c>
      <c r="B1" s="82"/>
      <c r="C1" s="83"/>
      <c r="D1" s="83"/>
      <c r="E1" s="83"/>
      <c r="F1" s="83"/>
      <c r="G1" s="83"/>
    </row>
    <row r="2" ht="9" customHeight="1"/>
    <row r="3" spans="1:11" ht="12.75">
      <c r="A3" s="139" t="s">
        <v>82</v>
      </c>
      <c r="B3" s="140"/>
      <c r="C3" s="140"/>
      <c r="D3" s="141"/>
      <c r="E3" s="85" t="s">
        <v>28</v>
      </c>
      <c r="F3" s="85" t="s">
        <v>29</v>
      </c>
      <c r="G3" s="85" t="s">
        <v>30</v>
      </c>
      <c r="H3" s="86" t="s">
        <v>31</v>
      </c>
      <c r="I3" s="86"/>
      <c r="J3" s="86"/>
      <c r="K3" s="84"/>
    </row>
    <row r="4" spans="1:10" ht="12.75">
      <c r="A4" s="142"/>
      <c r="B4" s="142"/>
      <c r="C4" s="142"/>
      <c r="D4" s="143"/>
      <c r="E4" s="147">
        <v>2010</v>
      </c>
      <c r="F4" s="139"/>
      <c r="G4" s="148"/>
      <c r="H4" s="152">
        <v>2010</v>
      </c>
      <c r="I4" s="152">
        <v>2009</v>
      </c>
      <c r="J4" s="87" t="s">
        <v>32</v>
      </c>
    </row>
    <row r="5" spans="1:10" ht="12.75">
      <c r="A5" s="142"/>
      <c r="B5" s="142"/>
      <c r="C5" s="142"/>
      <c r="D5" s="143"/>
      <c r="E5" s="149"/>
      <c r="F5" s="150"/>
      <c r="G5" s="151"/>
      <c r="H5" s="153"/>
      <c r="I5" s="153"/>
      <c r="J5" s="88" t="s">
        <v>83</v>
      </c>
    </row>
    <row r="6" spans="1:10" ht="12.75">
      <c r="A6" s="144"/>
      <c r="B6" s="144"/>
      <c r="C6" s="144"/>
      <c r="D6" s="145"/>
      <c r="E6" s="89"/>
      <c r="F6" s="90"/>
      <c r="G6" s="91" t="s">
        <v>33</v>
      </c>
      <c r="H6" s="90"/>
      <c r="I6" s="92"/>
      <c r="J6" s="93" t="s">
        <v>84</v>
      </c>
    </row>
    <row r="7" spans="1:10" ht="6" customHeight="1">
      <c r="A7" s="94"/>
      <c r="B7" s="94"/>
      <c r="C7" s="94"/>
      <c r="D7" s="94"/>
      <c r="E7" s="95"/>
      <c r="F7" s="95"/>
      <c r="G7" s="95"/>
      <c r="H7" s="96"/>
      <c r="I7" s="96"/>
      <c r="J7" s="94"/>
    </row>
    <row r="8" spans="1:11" ht="15" customHeight="1">
      <c r="A8" s="94" t="s">
        <v>85</v>
      </c>
      <c r="B8" s="97"/>
      <c r="C8" s="97"/>
      <c r="D8" s="97"/>
      <c r="E8" s="98">
        <v>1926</v>
      </c>
      <c r="F8" s="98">
        <v>1631</v>
      </c>
      <c r="G8" s="98">
        <v>2593</v>
      </c>
      <c r="H8" s="99">
        <v>11505</v>
      </c>
      <c r="I8" s="99">
        <v>11139</v>
      </c>
      <c r="J8" s="100">
        <f aca="true" t="shared" si="0" ref="J8:J17">SUM(H8/I8)*100-100</f>
        <v>3.285752760570972</v>
      </c>
      <c r="K8" s="84"/>
    </row>
    <row r="9" spans="1:10" ht="16.5" customHeight="1">
      <c r="A9" s="94" t="s">
        <v>36</v>
      </c>
      <c r="B9" s="97" t="s">
        <v>143</v>
      </c>
      <c r="C9" s="94"/>
      <c r="D9" s="94"/>
      <c r="E9" s="98">
        <f>E10+E26</f>
        <v>1812</v>
      </c>
      <c r="F9" s="98">
        <f>F10+F26</f>
        <v>1515</v>
      </c>
      <c r="G9" s="98">
        <f>G10+G26</f>
        <v>2430</v>
      </c>
      <c r="H9" s="99">
        <v>10736</v>
      </c>
      <c r="I9" s="99">
        <v>10295</v>
      </c>
      <c r="J9" s="100">
        <f t="shared" si="0"/>
        <v>4.283632831471593</v>
      </c>
    </row>
    <row r="10" spans="1:11" ht="15" customHeight="1">
      <c r="A10" s="94"/>
      <c r="B10" s="97" t="s">
        <v>144</v>
      </c>
      <c r="C10" s="94"/>
      <c r="D10" s="94"/>
      <c r="E10" s="98">
        <f>SUM(E11:E25)</f>
        <v>1425</v>
      </c>
      <c r="F10" s="98">
        <f>SUM(F11:F25)</f>
        <v>1159</v>
      </c>
      <c r="G10" s="98">
        <f>SUM(G11:G25)</f>
        <v>1935</v>
      </c>
      <c r="H10" s="99">
        <v>8168</v>
      </c>
      <c r="I10" s="99">
        <v>8034</v>
      </c>
      <c r="J10" s="100">
        <f t="shared" si="0"/>
        <v>1.6679113766492293</v>
      </c>
      <c r="K10" s="84"/>
    </row>
    <row r="11" spans="1:12" ht="15" customHeight="1">
      <c r="A11" s="101"/>
      <c r="B11" s="94" t="s">
        <v>86</v>
      </c>
      <c r="C11" s="94" t="s">
        <v>87</v>
      </c>
      <c r="D11" s="94"/>
      <c r="E11" s="98">
        <v>1025</v>
      </c>
      <c r="F11" s="98">
        <v>666</v>
      </c>
      <c r="G11" s="99">
        <v>1462</v>
      </c>
      <c r="H11" s="99">
        <v>5580</v>
      </c>
      <c r="I11" s="99">
        <v>5724</v>
      </c>
      <c r="J11" s="100">
        <f t="shared" si="0"/>
        <v>-2.5157232704402475</v>
      </c>
      <c r="L11" s="146" t="s">
        <v>145</v>
      </c>
    </row>
    <row r="12" spans="1:12" ht="12.75">
      <c r="A12" s="101"/>
      <c r="B12" s="94"/>
      <c r="C12" s="94" t="s">
        <v>88</v>
      </c>
      <c r="D12" s="94"/>
      <c r="E12" s="98">
        <v>36</v>
      </c>
      <c r="F12" s="99">
        <v>57</v>
      </c>
      <c r="G12" s="99">
        <v>56</v>
      </c>
      <c r="H12" s="99">
        <v>273</v>
      </c>
      <c r="I12" s="99">
        <v>237</v>
      </c>
      <c r="J12" s="100">
        <f t="shared" si="0"/>
        <v>15.189873417721515</v>
      </c>
      <c r="L12" s="146"/>
    </row>
    <row r="13" spans="1:12" ht="12.75">
      <c r="A13" s="101"/>
      <c r="B13" s="94"/>
      <c r="C13" s="94" t="s">
        <v>89</v>
      </c>
      <c r="D13" s="94"/>
      <c r="E13" s="98">
        <v>8</v>
      </c>
      <c r="F13" s="99">
        <v>12</v>
      </c>
      <c r="G13" s="99">
        <v>10</v>
      </c>
      <c r="H13" s="99">
        <v>88</v>
      </c>
      <c r="I13" s="99">
        <v>68</v>
      </c>
      <c r="J13" s="100">
        <f t="shared" si="0"/>
        <v>29.411764705882348</v>
      </c>
      <c r="L13" s="146"/>
    </row>
    <row r="14" spans="1:12" ht="12.75">
      <c r="A14" s="101"/>
      <c r="B14" s="94"/>
      <c r="C14" s="94" t="s">
        <v>90</v>
      </c>
      <c r="D14" s="94"/>
      <c r="E14" s="98">
        <v>111</v>
      </c>
      <c r="F14" s="99">
        <v>113</v>
      </c>
      <c r="G14" s="99">
        <v>170</v>
      </c>
      <c r="H14" s="99">
        <v>677</v>
      </c>
      <c r="I14" s="99">
        <v>686</v>
      </c>
      <c r="J14" s="100">
        <f t="shared" si="0"/>
        <v>-1.3119533527696774</v>
      </c>
      <c r="L14" s="146"/>
    </row>
    <row r="15" spans="1:12" ht="12.75">
      <c r="A15" s="101"/>
      <c r="B15" s="94"/>
      <c r="C15" s="94" t="s">
        <v>91</v>
      </c>
      <c r="D15" s="94"/>
      <c r="E15" s="99">
        <v>55</v>
      </c>
      <c r="F15" s="99">
        <v>59</v>
      </c>
      <c r="G15" s="99">
        <v>70</v>
      </c>
      <c r="H15" s="99">
        <v>354</v>
      </c>
      <c r="I15" s="99">
        <v>293</v>
      </c>
      <c r="J15" s="100">
        <f t="shared" si="0"/>
        <v>20.819112627986343</v>
      </c>
      <c r="L15" s="146"/>
    </row>
    <row r="16" spans="1:12" ht="12.75">
      <c r="A16" s="101"/>
      <c r="B16" s="94"/>
      <c r="C16" s="94" t="s">
        <v>92</v>
      </c>
      <c r="D16" s="97"/>
      <c r="E16" s="99">
        <v>5</v>
      </c>
      <c r="F16" s="99">
        <v>4</v>
      </c>
      <c r="G16" s="99">
        <v>4</v>
      </c>
      <c r="H16" s="99">
        <v>26</v>
      </c>
      <c r="I16" s="99">
        <v>47</v>
      </c>
      <c r="J16" s="100">
        <f t="shared" si="0"/>
        <v>-44.680851063829785</v>
      </c>
      <c r="L16" s="146"/>
    </row>
    <row r="17" spans="1:12" ht="12.75">
      <c r="A17" s="101"/>
      <c r="B17" s="94"/>
      <c r="C17" s="94" t="s">
        <v>93</v>
      </c>
      <c r="D17" s="94"/>
      <c r="E17" s="99">
        <v>7</v>
      </c>
      <c r="F17" s="99">
        <v>19</v>
      </c>
      <c r="G17" s="99">
        <v>8</v>
      </c>
      <c r="H17" s="99">
        <v>55</v>
      </c>
      <c r="I17" s="99">
        <v>59</v>
      </c>
      <c r="J17" s="100">
        <f t="shared" si="0"/>
        <v>-6.779661016949163</v>
      </c>
      <c r="L17" s="146"/>
    </row>
    <row r="18" spans="1:12" ht="12.75">
      <c r="A18" s="101"/>
      <c r="B18" s="94"/>
      <c r="C18" s="94" t="s">
        <v>94</v>
      </c>
      <c r="D18" s="94"/>
      <c r="E18" s="99">
        <v>6</v>
      </c>
      <c r="F18" s="99">
        <v>10</v>
      </c>
      <c r="G18" s="99">
        <v>6</v>
      </c>
      <c r="H18" s="99">
        <v>55</v>
      </c>
      <c r="I18" s="99">
        <v>163</v>
      </c>
      <c r="J18" s="100">
        <f aca="true" t="shared" si="1" ref="J18:J37">SUM(H18/I18)*100-100</f>
        <v>-66.25766871165644</v>
      </c>
      <c r="L18" s="146"/>
    </row>
    <row r="19" spans="1:12" ht="12.75">
      <c r="A19" s="101"/>
      <c r="B19" s="94"/>
      <c r="C19" s="94" t="s">
        <v>95</v>
      </c>
      <c r="D19" s="94"/>
      <c r="E19" s="99">
        <v>42</v>
      </c>
      <c r="F19" s="99">
        <v>46</v>
      </c>
      <c r="G19" s="99">
        <v>39</v>
      </c>
      <c r="H19" s="99">
        <v>300</v>
      </c>
      <c r="I19" s="99">
        <v>240</v>
      </c>
      <c r="J19" s="100">
        <f t="shared" si="1"/>
        <v>25</v>
      </c>
      <c r="L19" s="146"/>
    </row>
    <row r="20" spans="1:12" ht="12.75">
      <c r="A20" s="101"/>
      <c r="B20" s="94"/>
      <c r="C20" s="94" t="s">
        <v>96</v>
      </c>
      <c r="D20" s="94"/>
      <c r="E20" s="99">
        <v>8</v>
      </c>
      <c r="F20" s="99">
        <v>11</v>
      </c>
      <c r="G20" s="99">
        <v>11</v>
      </c>
      <c r="H20" s="99">
        <v>67</v>
      </c>
      <c r="I20" s="99">
        <v>68</v>
      </c>
      <c r="J20" s="100">
        <f t="shared" si="1"/>
        <v>-1.470588235294116</v>
      </c>
      <c r="L20" s="146"/>
    </row>
    <row r="21" spans="1:12" ht="12.75">
      <c r="A21" s="101"/>
      <c r="B21" s="94"/>
      <c r="C21" s="94" t="s">
        <v>97</v>
      </c>
      <c r="D21" s="94"/>
      <c r="E21" s="99">
        <v>78</v>
      </c>
      <c r="F21" s="99">
        <v>114</v>
      </c>
      <c r="G21" s="99">
        <v>65</v>
      </c>
      <c r="H21" s="99">
        <v>520</v>
      </c>
      <c r="I21" s="99">
        <v>336</v>
      </c>
      <c r="J21" s="100">
        <f t="shared" si="1"/>
        <v>54.76190476190476</v>
      </c>
      <c r="L21" s="146"/>
    </row>
    <row r="22" spans="1:12" ht="12.75">
      <c r="A22" s="101"/>
      <c r="B22" s="94"/>
      <c r="C22" s="94" t="s">
        <v>98</v>
      </c>
      <c r="D22" s="94"/>
      <c r="E22" s="99">
        <v>1</v>
      </c>
      <c r="F22" s="99">
        <v>2</v>
      </c>
      <c r="G22" s="99">
        <v>20</v>
      </c>
      <c r="H22" s="99">
        <v>29</v>
      </c>
      <c r="I22" s="99">
        <v>36</v>
      </c>
      <c r="J22" s="100">
        <f t="shared" si="1"/>
        <v>-19.444444444444443</v>
      </c>
      <c r="L22" s="146"/>
    </row>
    <row r="23" spans="1:12" ht="12.75">
      <c r="A23" s="101"/>
      <c r="B23" s="94"/>
      <c r="C23" s="94" t="s">
        <v>99</v>
      </c>
      <c r="D23" s="94"/>
      <c r="E23" s="99">
        <v>0</v>
      </c>
      <c r="F23" s="99">
        <v>0</v>
      </c>
      <c r="G23" s="99">
        <v>1</v>
      </c>
      <c r="H23" s="99">
        <v>3</v>
      </c>
      <c r="I23" s="99">
        <v>15</v>
      </c>
      <c r="J23" s="100">
        <f t="shared" si="1"/>
        <v>-80</v>
      </c>
      <c r="L23" s="146"/>
    </row>
    <row r="24" spans="1:12" ht="12.75">
      <c r="A24" s="101"/>
      <c r="B24" s="94"/>
      <c r="C24" s="101" t="s">
        <v>100</v>
      </c>
      <c r="D24" s="94"/>
      <c r="E24" s="99">
        <v>37</v>
      </c>
      <c r="F24" s="99">
        <v>38</v>
      </c>
      <c r="G24" s="99">
        <v>3</v>
      </c>
      <c r="H24" s="99">
        <v>86</v>
      </c>
      <c r="I24" s="99">
        <v>16</v>
      </c>
      <c r="J24" s="100">
        <f t="shared" si="1"/>
        <v>437.5</v>
      </c>
      <c r="L24" s="146"/>
    </row>
    <row r="25" spans="1:12" ht="12.75">
      <c r="A25" s="101"/>
      <c r="B25" s="94"/>
      <c r="C25" s="94" t="s">
        <v>111</v>
      </c>
      <c r="D25" s="94"/>
      <c r="E25" s="99">
        <v>6</v>
      </c>
      <c r="F25" s="99">
        <v>8</v>
      </c>
      <c r="G25" s="99">
        <v>10</v>
      </c>
      <c r="H25" s="99">
        <v>56</v>
      </c>
      <c r="I25" s="99">
        <v>46</v>
      </c>
      <c r="J25" s="100">
        <f>SUM(H25/I25)*100-100</f>
        <v>21.739130434782624</v>
      </c>
      <c r="L25" s="146"/>
    </row>
    <row r="26" spans="1:12" ht="15" customHeight="1">
      <c r="A26" s="101"/>
      <c r="B26" s="97" t="s">
        <v>101</v>
      </c>
      <c r="C26" s="94"/>
      <c r="D26" s="94"/>
      <c r="E26" s="99">
        <v>387</v>
      </c>
      <c r="F26" s="99">
        <v>356</v>
      </c>
      <c r="G26" s="99">
        <v>495</v>
      </c>
      <c r="H26" s="99">
        <v>2569</v>
      </c>
      <c r="I26" s="99">
        <v>2261</v>
      </c>
      <c r="J26" s="100">
        <f t="shared" si="1"/>
        <v>13.622291021671828</v>
      </c>
      <c r="K26" s="84"/>
      <c r="L26" s="146"/>
    </row>
    <row r="27" spans="1:12" ht="15" customHeight="1">
      <c r="A27" s="101"/>
      <c r="B27" s="94" t="s">
        <v>102</v>
      </c>
      <c r="C27" s="94" t="s">
        <v>103</v>
      </c>
      <c r="D27" s="94"/>
      <c r="E27" s="99">
        <v>180</v>
      </c>
      <c r="F27" s="99">
        <v>146</v>
      </c>
      <c r="G27" s="99">
        <v>208</v>
      </c>
      <c r="H27" s="99">
        <v>1231</v>
      </c>
      <c r="I27" s="99">
        <v>1078</v>
      </c>
      <c r="J27" s="100">
        <f t="shared" si="1"/>
        <v>14.19294990723563</v>
      </c>
      <c r="L27" s="146"/>
    </row>
    <row r="28" spans="1:10" ht="12.75">
      <c r="A28" s="101"/>
      <c r="B28" s="94"/>
      <c r="C28" s="94" t="s">
        <v>104</v>
      </c>
      <c r="D28" s="94"/>
      <c r="E28" s="99">
        <v>53</v>
      </c>
      <c r="F28" s="99">
        <v>40</v>
      </c>
      <c r="G28" s="99">
        <v>36</v>
      </c>
      <c r="H28" s="99">
        <v>243</v>
      </c>
      <c r="I28" s="99">
        <v>255</v>
      </c>
      <c r="J28" s="100">
        <f t="shared" si="1"/>
        <v>-4.705882352941188</v>
      </c>
    </row>
    <row r="29" spans="1:10" ht="12.75">
      <c r="A29" s="101"/>
      <c r="B29" s="94"/>
      <c r="C29" s="94" t="s">
        <v>105</v>
      </c>
      <c r="D29" s="94"/>
      <c r="E29" s="99">
        <v>78</v>
      </c>
      <c r="F29" s="99">
        <v>87</v>
      </c>
      <c r="G29" s="99">
        <v>106</v>
      </c>
      <c r="H29" s="99">
        <v>496</v>
      </c>
      <c r="I29" s="99">
        <v>391</v>
      </c>
      <c r="J29" s="100">
        <f t="shared" si="1"/>
        <v>26.854219948849106</v>
      </c>
    </row>
    <row r="30" spans="1:10" ht="12.75">
      <c r="A30" s="101"/>
      <c r="B30" s="94"/>
      <c r="C30" s="94" t="s">
        <v>107</v>
      </c>
      <c r="D30" s="94"/>
      <c r="E30" s="99">
        <v>21</v>
      </c>
      <c r="F30" s="99">
        <v>28</v>
      </c>
      <c r="G30" s="99">
        <v>25</v>
      </c>
      <c r="H30" s="99">
        <v>159</v>
      </c>
      <c r="I30" s="99">
        <v>150</v>
      </c>
      <c r="J30" s="100">
        <f t="shared" si="1"/>
        <v>6</v>
      </c>
    </row>
    <row r="31" spans="1:10" ht="12.75">
      <c r="A31" s="101"/>
      <c r="B31" s="94"/>
      <c r="C31" s="94" t="s">
        <v>108</v>
      </c>
      <c r="D31" s="94"/>
      <c r="E31" s="99">
        <v>1</v>
      </c>
      <c r="F31" s="99">
        <v>4</v>
      </c>
      <c r="G31" s="99">
        <v>3</v>
      </c>
      <c r="H31" s="99">
        <v>13</v>
      </c>
      <c r="I31" s="99">
        <v>8</v>
      </c>
      <c r="J31" s="100">
        <f t="shared" si="1"/>
        <v>62.5</v>
      </c>
    </row>
    <row r="32" spans="1:10" ht="12.75">
      <c r="A32" s="101"/>
      <c r="B32" s="94"/>
      <c r="C32" s="94" t="s">
        <v>109</v>
      </c>
      <c r="D32" s="94"/>
      <c r="E32" s="99">
        <v>2</v>
      </c>
      <c r="F32" s="99">
        <v>1</v>
      </c>
      <c r="G32" s="99">
        <v>2</v>
      </c>
      <c r="H32" s="99">
        <v>9</v>
      </c>
      <c r="I32" s="99">
        <v>18</v>
      </c>
      <c r="J32" s="100">
        <f t="shared" si="1"/>
        <v>-50</v>
      </c>
    </row>
    <row r="33" spans="1:10" ht="12.75">
      <c r="A33" s="101"/>
      <c r="B33" s="94"/>
      <c r="C33" s="94" t="s">
        <v>110</v>
      </c>
      <c r="D33" s="94"/>
      <c r="E33" s="99">
        <v>1</v>
      </c>
      <c r="F33" s="99">
        <v>2</v>
      </c>
      <c r="G33" s="99">
        <v>3</v>
      </c>
      <c r="H33" s="99">
        <v>11</v>
      </c>
      <c r="I33" s="99">
        <v>14</v>
      </c>
      <c r="J33" s="100">
        <f t="shared" si="1"/>
        <v>-21.42857142857143</v>
      </c>
    </row>
    <row r="34" spans="1:10" ht="12.75">
      <c r="A34" s="101"/>
      <c r="B34" s="94"/>
      <c r="C34" s="94" t="s">
        <v>106</v>
      </c>
      <c r="D34" s="94"/>
      <c r="E34" s="99">
        <v>19</v>
      </c>
      <c r="F34" s="113">
        <v>19</v>
      </c>
      <c r="G34" s="99">
        <v>25</v>
      </c>
      <c r="H34" s="99">
        <v>166</v>
      </c>
      <c r="I34" s="99">
        <v>178</v>
      </c>
      <c r="J34" s="100">
        <f>SUM(H34/I34)*100-100</f>
        <v>-6.741573033707866</v>
      </c>
    </row>
    <row r="35" spans="1:10" ht="12.75">
      <c r="A35" s="101"/>
      <c r="B35" s="94"/>
      <c r="C35" s="94" t="s">
        <v>112</v>
      </c>
      <c r="D35" s="94"/>
      <c r="E35" s="99">
        <v>14</v>
      </c>
      <c r="F35" s="99">
        <v>14</v>
      </c>
      <c r="G35" s="99">
        <v>11</v>
      </c>
      <c r="H35" s="99">
        <v>74</v>
      </c>
      <c r="I35" s="99">
        <v>76</v>
      </c>
      <c r="J35" s="100">
        <f t="shared" si="1"/>
        <v>-2.631578947368425</v>
      </c>
    </row>
    <row r="36" spans="1:10" ht="12.75">
      <c r="A36" s="101"/>
      <c r="B36" s="94"/>
      <c r="C36" s="94" t="s">
        <v>113</v>
      </c>
      <c r="D36" s="94"/>
      <c r="E36" s="99">
        <v>16</v>
      </c>
      <c r="F36" s="99">
        <v>12</v>
      </c>
      <c r="G36" s="99">
        <v>19</v>
      </c>
      <c r="H36" s="99">
        <v>99</v>
      </c>
      <c r="I36" s="99">
        <v>45</v>
      </c>
      <c r="J36" s="100">
        <f t="shared" si="1"/>
        <v>120.00000000000003</v>
      </c>
    </row>
    <row r="37" spans="1:10" ht="12.75">
      <c r="A37" s="101"/>
      <c r="B37" s="94"/>
      <c r="C37" s="94" t="s">
        <v>114</v>
      </c>
      <c r="D37" s="94"/>
      <c r="E37" s="99">
        <v>1</v>
      </c>
      <c r="F37" s="99">
        <v>2</v>
      </c>
      <c r="G37" s="99">
        <v>58</v>
      </c>
      <c r="H37" s="99">
        <v>67</v>
      </c>
      <c r="I37" s="99">
        <v>48</v>
      </c>
      <c r="J37" s="100">
        <f t="shared" si="1"/>
        <v>39.583333333333314</v>
      </c>
    </row>
    <row r="38" spans="1:10" ht="6.75" customHeight="1">
      <c r="A38" s="94"/>
      <c r="B38" s="94"/>
      <c r="C38" s="94"/>
      <c r="D38" s="94"/>
      <c r="E38" s="99"/>
      <c r="F38" s="99"/>
      <c r="G38" s="99"/>
      <c r="H38" s="99"/>
      <c r="I38" s="102"/>
      <c r="J38" s="100"/>
    </row>
    <row r="39" spans="1:10" ht="12.75">
      <c r="A39" s="94"/>
      <c r="B39" s="94" t="s">
        <v>115</v>
      </c>
      <c r="C39" s="94"/>
      <c r="D39" s="94"/>
      <c r="E39" s="99">
        <v>33</v>
      </c>
      <c r="F39" s="99">
        <v>37</v>
      </c>
      <c r="G39" s="99">
        <v>41</v>
      </c>
      <c r="H39" s="99">
        <v>229</v>
      </c>
      <c r="I39" s="99">
        <v>372</v>
      </c>
      <c r="J39" s="100">
        <f>SUM(H39/I39)*100-100</f>
        <v>-38.44086021505376</v>
      </c>
    </row>
    <row r="40" spans="1:10" ht="15" customHeight="1">
      <c r="A40" s="94"/>
      <c r="B40" s="94" t="s">
        <v>55</v>
      </c>
      <c r="C40" s="94" t="s">
        <v>116</v>
      </c>
      <c r="D40" s="94"/>
      <c r="E40" s="99">
        <v>24</v>
      </c>
      <c r="F40" s="99">
        <v>25</v>
      </c>
      <c r="G40" s="99">
        <v>31</v>
      </c>
      <c r="H40" s="99">
        <v>174</v>
      </c>
      <c r="I40" s="99">
        <v>269</v>
      </c>
      <c r="J40" s="100">
        <f>SUM(H40/I40)*100-100</f>
        <v>-35.31598513011153</v>
      </c>
    </row>
    <row r="41" spans="1:10" ht="6.75" customHeight="1">
      <c r="A41" s="97"/>
      <c r="B41" s="97"/>
      <c r="C41" s="94"/>
      <c r="D41" s="94"/>
      <c r="E41" s="99"/>
      <c r="F41" s="99"/>
      <c r="G41" s="99"/>
      <c r="H41" s="99"/>
      <c r="I41" s="99"/>
      <c r="J41" s="100"/>
    </row>
    <row r="42" spans="1:10" ht="12.75">
      <c r="A42" s="94"/>
      <c r="B42" s="94" t="s">
        <v>117</v>
      </c>
      <c r="C42" s="94"/>
      <c r="D42" s="94"/>
      <c r="E42" s="99">
        <v>81</v>
      </c>
      <c r="F42" s="99">
        <v>80</v>
      </c>
      <c r="G42" s="99">
        <v>123</v>
      </c>
      <c r="H42" s="99">
        <v>540</v>
      </c>
      <c r="I42" s="99">
        <v>471</v>
      </c>
      <c r="J42" s="100">
        <f>SUM(H42/I42)*100-100</f>
        <v>14.649681528662413</v>
      </c>
    </row>
    <row r="43" spans="1:10" ht="15" customHeight="1">
      <c r="A43" s="94"/>
      <c r="B43" s="94" t="s">
        <v>55</v>
      </c>
      <c r="C43" s="94" t="s">
        <v>118</v>
      </c>
      <c r="D43" s="94"/>
      <c r="E43" s="99">
        <v>12</v>
      </c>
      <c r="F43" s="99">
        <v>8</v>
      </c>
      <c r="G43" s="99">
        <v>20</v>
      </c>
      <c r="H43" s="99">
        <v>67</v>
      </c>
      <c r="I43" s="99">
        <v>149</v>
      </c>
      <c r="J43" s="100">
        <f>SUM(H43/I43)*100-100</f>
        <v>-55.033557046979865</v>
      </c>
    </row>
    <row r="44" spans="1:10" ht="12.75">
      <c r="A44" s="94"/>
      <c r="B44" s="94"/>
      <c r="C44" s="94" t="s">
        <v>119</v>
      </c>
      <c r="D44" s="94"/>
      <c r="E44" s="99">
        <v>37</v>
      </c>
      <c r="F44" s="99">
        <v>29</v>
      </c>
      <c r="G44" s="99">
        <v>64</v>
      </c>
      <c r="H44" s="99">
        <v>271</v>
      </c>
      <c r="I44" s="99">
        <v>102</v>
      </c>
      <c r="J44" s="100">
        <f>SUM(H44/I44)*100-100</f>
        <v>165.68627450980392</v>
      </c>
    </row>
    <row r="45" spans="1:10" ht="12.75">
      <c r="A45" s="97"/>
      <c r="B45" s="94"/>
      <c r="C45" s="94" t="s">
        <v>120</v>
      </c>
      <c r="D45" s="94"/>
      <c r="E45" s="99">
        <v>21</v>
      </c>
      <c r="F45" s="99">
        <v>29</v>
      </c>
      <c r="G45" s="99">
        <v>33</v>
      </c>
      <c r="H45" s="99">
        <v>157</v>
      </c>
      <c r="I45" s="99">
        <v>182</v>
      </c>
      <c r="J45" s="100">
        <f>SUM(H45/I45)*100-100</f>
        <v>-13.736263736263737</v>
      </c>
    </row>
    <row r="46" spans="1:10" ht="5.25" customHeight="1">
      <c r="A46" s="97"/>
      <c r="B46" s="94"/>
      <c r="C46" s="97"/>
      <c r="D46" s="97"/>
      <c r="E46" s="99"/>
      <c r="F46" s="99"/>
      <c r="G46" s="99"/>
      <c r="H46" s="99"/>
      <c r="I46" s="99"/>
      <c r="J46" s="100"/>
    </row>
    <row r="47" spans="1:10" ht="12.75">
      <c r="A47" s="94" t="s">
        <v>121</v>
      </c>
      <c r="B47" s="97"/>
      <c r="C47" s="97"/>
      <c r="D47" s="97"/>
      <c r="E47" s="99">
        <v>37</v>
      </c>
      <c r="F47" s="99">
        <v>44</v>
      </c>
      <c r="G47" s="99">
        <v>132</v>
      </c>
      <c r="H47" s="99">
        <v>368</v>
      </c>
      <c r="I47" s="99">
        <v>424</v>
      </c>
      <c r="J47" s="100">
        <f>SUM(H47/I47)*100-100</f>
        <v>-13.20754716981132</v>
      </c>
    </row>
    <row r="48" spans="1:10" ht="15" customHeight="1">
      <c r="A48" s="97" t="s">
        <v>55</v>
      </c>
      <c r="B48" s="94" t="s">
        <v>122</v>
      </c>
      <c r="C48" s="94"/>
      <c r="D48" s="97"/>
      <c r="E48" s="99">
        <v>3</v>
      </c>
      <c r="F48" s="99">
        <v>3</v>
      </c>
      <c r="G48" s="99">
        <v>8</v>
      </c>
      <c r="H48" s="99">
        <v>24</v>
      </c>
      <c r="I48" s="99">
        <v>19</v>
      </c>
      <c r="J48" s="100">
        <f>SUM(H48/I48)*100-100</f>
        <v>26.315789473684205</v>
      </c>
    </row>
    <row r="49" spans="1:10" ht="12.75">
      <c r="A49" s="94"/>
      <c r="B49" s="94" t="s">
        <v>123</v>
      </c>
      <c r="C49" s="94"/>
      <c r="D49" s="94"/>
      <c r="E49" s="99">
        <v>5</v>
      </c>
      <c r="F49" s="99">
        <v>3</v>
      </c>
      <c r="G49" s="99">
        <v>2</v>
      </c>
      <c r="H49" s="99">
        <v>18</v>
      </c>
      <c r="I49" s="99">
        <v>22</v>
      </c>
      <c r="J49" s="100">
        <f>SUM(H49/I49)*100-100</f>
        <v>-18.181818181818173</v>
      </c>
    </row>
    <row r="50" spans="1:10" ht="12.75">
      <c r="A50" s="94"/>
      <c r="B50" s="94" t="s">
        <v>124</v>
      </c>
      <c r="C50" s="94"/>
      <c r="D50" s="94"/>
      <c r="E50" s="99">
        <v>10</v>
      </c>
      <c r="F50" s="99">
        <v>12</v>
      </c>
      <c r="G50" s="99">
        <v>20</v>
      </c>
      <c r="H50" s="99">
        <v>120</v>
      </c>
      <c r="I50" s="99">
        <v>36</v>
      </c>
      <c r="J50" s="100">
        <f>SUM(H50/I50)*100-100</f>
        <v>233.33333333333337</v>
      </c>
    </row>
    <row r="51" spans="1:10" ht="5.25" customHeight="1">
      <c r="A51" s="94"/>
      <c r="B51" s="94"/>
      <c r="C51" s="94"/>
      <c r="D51" s="94"/>
      <c r="E51" s="99"/>
      <c r="F51" s="99"/>
      <c r="G51" s="99"/>
      <c r="H51" s="99"/>
      <c r="I51" s="99"/>
      <c r="J51" s="100"/>
    </row>
    <row r="52" spans="1:10" ht="12.75">
      <c r="A52" s="94" t="s">
        <v>125</v>
      </c>
      <c r="B52" s="94"/>
      <c r="C52" s="94"/>
      <c r="D52" s="94"/>
      <c r="E52" s="99">
        <v>212</v>
      </c>
      <c r="F52" s="99">
        <v>238</v>
      </c>
      <c r="G52" s="99">
        <v>278</v>
      </c>
      <c r="H52" s="99">
        <v>1416</v>
      </c>
      <c r="I52" s="99">
        <v>1351</v>
      </c>
      <c r="J52" s="100">
        <f>SUM(H52/I52)*100-100</f>
        <v>4.8112509252405715</v>
      </c>
    </row>
    <row r="53" spans="1:10" ht="15" customHeight="1">
      <c r="A53" s="94" t="s">
        <v>126</v>
      </c>
      <c r="B53" s="94"/>
      <c r="C53" s="94"/>
      <c r="D53" s="94"/>
      <c r="E53" s="99">
        <v>95</v>
      </c>
      <c r="F53" s="99">
        <v>186</v>
      </c>
      <c r="G53" s="99">
        <v>80</v>
      </c>
      <c r="H53" s="99">
        <v>719</v>
      </c>
      <c r="I53" s="99">
        <v>763</v>
      </c>
      <c r="J53" s="100">
        <f>SUM(H53/I53)*100-100</f>
        <v>-5.766710353866316</v>
      </c>
    </row>
    <row r="54" spans="1:10" ht="12.75">
      <c r="A54" s="94"/>
      <c r="B54" s="103" t="s">
        <v>55</v>
      </c>
      <c r="C54" s="94" t="s">
        <v>127</v>
      </c>
      <c r="D54" s="103"/>
      <c r="E54" s="99">
        <v>87</v>
      </c>
      <c r="F54" s="99">
        <v>138</v>
      </c>
      <c r="G54" s="99">
        <v>73</v>
      </c>
      <c r="H54" s="99">
        <v>568</v>
      </c>
      <c r="I54" s="99">
        <v>686</v>
      </c>
      <c r="J54" s="100">
        <f>SUM(H54/I54)*100-100</f>
        <v>-17.201166180758023</v>
      </c>
    </row>
    <row r="55" spans="1:10" ht="12.75">
      <c r="A55" s="94"/>
      <c r="B55" s="97"/>
      <c r="C55" s="94" t="s">
        <v>128</v>
      </c>
      <c r="D55" s="94"/>
      <c r="E55" s="99">
        <v>4</v>
      </c>
      <c r="F55" s="99">
        <v>6</v>
      </c>
      <c r="G55" s="99">
        <v>4</v>
      </c>
      <c r="H55" s="99">
        <v>27</v>
      </c>
      <c r="I55" s="99">
        <v>29</v>
      </c>
      <c r="J55" s="100">
        <f>SUM(H55/I55)*100-100</f>
        <v>-6.896551724137936</v>
      </c>
    </row>
    <row r="56" spans="1:10" ht="4.5" customHeight="1">
      <c r="A56" s="94"/>
      <c r="B56" s="97"/>
      <c r="C56" s="94"/>
      <c r="D56" s="94"/>
      <c r="E56" s="99"/>
      <c r="F56" s="99"/>
      <c r="G56" s="99"/>
      <c r="H56" s="99"/>
      <c r="I56" s="99"/>
      <c r="J56" s="100"/>
    </row>
    <row r="57" spans="1:10" ht="12.75">
      <c r="A57" s="94"/>
      <c r="B57" s="97" t="s">
        <v>129</v>
      </c>
      <c r="C57" s="94"/>
      <c r="D57" s="97"/>
      <c r="E57" s="99">
        <v>112</v>
      </c>
      <c r="F57" s="99">
        <v>48</v>
      </c>
      <c r="G57" s="99">
        <v>193</v>
      </c>
      <c r="H57" s="99">
        <v>637</v>
      </c>
      <c r="I57" s="99">
        <v>420</v>
      </c>
      <c r="J57" s="100">
        <f>SUM(H57/I57)*100-100</f>
        <v>51.66666666666666</v>
      </c>
    </row>
    <row r="58" spans="1:10" ht="12.75">
      <c r="A58" s="94"/>
      <c r="B58" s="94" t="s">
        <v>55</v>
      </c>
      <c r="C58" s="94" t="s">
        <v>130</v>
      </c>
      <c r="D58" s="94"/>
      <c r="E58" s="99">
        <v>101</v>
      </c>
      <c r="F58" s="99">
        <v>39</v>
      </c>
      <c r="G58" s="99">
        <v>180</v>
      </c>
      <c r="H58" s="99">
        <v>505</v>
      </c>
      <c r="I58" s="99">
        <v>277</v>
      </c>
      <c r="J58" s="100">
        <f>SUM(H58/I58)*100-100</f>
        <v>82.31046931407943</v>
      </c>
    </row>
    <row r="59" spans="1:10" ht="3.75" customHeight="1">
      <c r="A59" s="94"/>
      <c r="B59" s="94"/>
      <c r="C59" s="94"/>
      <c r="D59" s="97"/>
      <c r="E59" s="99"/>
      <c r="F59" s="99"/>
      <c r="G59" s="99"/>
      <c r="H59" s="99"/>
      <c r="I59" s="99"/>
      <c r="J59" s="100"/>
    </row>
    <row r="60" spans="1:10" ht="12.75">
      <c r="A60" s="94" t="s">
        <v>131</v>
      </c>
      <c r="B60" s="97"/>
      <c r="C60" s="97"/>
      <c r="D60" s="97"/>
      <c r="E60" s="99">
        <v>522</v>
      </c>
      <c r="F60" s="99">
        <v>858</v>
      </c>
      <c r="G60" s="99">
        <v>727</v>
      </c>
      <c r="H60" s="99">
        <v>3787</v>
      </c>
      <c r="I60" s="99">
        <v>2936</v>
      </c>
      <c r="J60" s="100">
        <f aca="true" t="shared" si="2" ref="J60:J65">SUM(H60/I60)*100-100</f>
        <v>28.985013623978205</v>
      </c>
    </row>
    <row r="61" spans="1:10" ht="15" customHeight="1">
      <c r="A61" s="94" t="s">
        <v>55</v>
      </c>
      <c r="B61" s="94" t="s">
        <v>132</v>
      </c>
      <c r="C61" s="94"/>
      <c r="D61" s="94"/>
      <c r="E61" s="99">
        <v>88</v>
      </c>
      <c r="F61" s="99">
        <v>179</v>
      </c>
      <c r="G61" s="99">
        <v>66</v>
      </c>
      <c r="H61" s="99">
        <v>651</v>
      </c>
      <c r="I61" s="99">
        <v>435</v>
      </c>
      <c r="J61" s="100">
        <f t="shared" si="2"/>
        <v>49.65517241379311</v>
      </c>
    </row>
    <row r="62" spans="1:10" ht="12.75">
      <c r="A62" s="94"/>
      <c r="B62" s="94" t="s">
        <v>133</v>
      </c>
      <c r="C62" s="94"/>
      <c r="D62" s="97"/>
      <c r="E62" s="99">
        <v>230</v>
      </c>
      <c r="F62" s="99">
        <v>313</v>
      </c>
      <c r="G62" s="99">
        <v>272</v>
      </c>
      <c r="H62" s="99">
        <v>1596</v>
      </c>
      <c r="I62" s="99">
        <v>1658</v>
      </c>
      <c r="J62" s="100">
        <f t="shared" si="2"/>
        <v>-3.7394451145958953</v>
      </c>
    </row>
    <row r="63" spans="1:10" ht="12.75">
      <c r="A63" s="94"/>
      <c r="B63" s="94" t="s">
        <v>134</v>
      </c>
      <c r="C63" s="94"/>
      <c r="D63" s="94"/>
      <c r="E63" s="99">
        <v>9</v>
      </c>
      <c r="F63" s="99">
        <v>10</v>
      </c>
      <c r="G63" s="99">
        <v>11</v>
      </c>
      <c r="H63" s="99">
        <v>60</v>
      </c>
      <c r="I63" s="99">
        <v>56</v>
      </c>
      <c r="J63" s="100">
        <f t="shared" si="2"/>
        <v>7.142857142857139</v>
      </c>
    </row>
    <row r="64" spans="1:10" ht="12.75">
      <c r="A64" s="94"/>
      <c r="B64" s="94" t="s">
        <v>135</v>
      </c>
      <c r="C64" s="94"/>
      <c r="D64" s="94"/>
      <c r="E64" s="99">
        <v>9</v>
      </c>
      <c r="F64" s="99">
        <v>12</v>
      </c>
      <c r="G64" s="99">
        <v>11</v>
      </c>
      <c r="H64" s="99">
        <v>67</v>
      </c>
      <c r="I64" s="99">
        <v>68</v>
      </c>
      <c r="J64" s="100">
        <f t="shared" si="2"/>
        <v>-1.470588235294116</v>
      </c>
    </row>
    <row r="65" spans="1:10" ht="12.75">
      <c r="A65" s="94"/>
      <c r="B65" s="94" t="s">
        <v>136</v>
      </c>
      <c r="C65" s="94"/>
      <c r="D65" s="94"/>
      <c r="E65" s="99">
        <v>5</v>
      </c>
      <c r="F65" s="99">
        <v>5</v>
      </c>
      <c r="G65" s="99">
        <v>6</v>
      </c>
      <c r="H65" s="99">
        <v>37</v>
      </c>
      <c r="I65" s="99">
        <v>17</v>
      </c>
      <c r="J65" s="100">
        <f t="shared" si="2"/>
        <v>117.64705882352939</v>
      </c>
    </row>
    <row r="66" spans="1:10" ht="6.75" customHeight="1">
      <c r="A66" s="94"/>
      <c r="B66" s="97"/>
      <c r="C66" s="97"/>
      <c r="D66" s="94"/>
      <c r="E66" s="99"/>
      <c r="F66" s="99"/>
      <c r="G66" s="99"/>
      <c r="H66" s="99"/>
      <c r="I66" s="99"/>
      <c r="J66" s="100"/>
    </row>
    <row r="67" spans="1:10" ht="12.75">
      <c r="A67" s="104" t="s">
        <v>137</v>
      </c>
      <c r="B67" s="94"/>
      <c r="C67" s="94"/>
      <c r="D67" s="94"/>
      <c r="E67" s="99">
        <v>13</v>
      </c>
      <c r="F67" s="99">
        <v>6</v>
      </c>
      <c r="G67" s="99">
        <v>6</v>
      </c>
      <c r="H67" s="99">
        <v>89</v>
      </c>
      <c r="I67" s="99">
        <v>183</v>
      </c>
      <c r="J67" s="100">
        <f>SUM(H67/I67)*100-100</f>
        <v>-51.36612021857923</v>
      </c>
    </row>
    <row r="68" spans="1:10" ht="15" customHeight="1">
      <c r="A68" s="94" t="s">
        <v>55</v>
      </c>
      <c r="B68" s="94" t="s">
        <v>138</v>
      </c>
      <c r="C68" s="94"/>
      <c r="D68" s="97"/>
      <c r="E68" s="99">
        <v>10</v>
      </c>
      <c r="F68" s="99">
        <v>4</v>
      </c>
      <c r="G68" s="99">
        <v>6</v>
      </c>
      <c r="H68" s="99">
        <v>74</v>
      </c>
      <c r="I68" s="99">
        <v>169</v>
      </c>
      <c r="J68" s="100">
        <f>SUM(H68/I68)*100-100</f>
        <v>-56.213017751479285</v>
      </c>
    </row>
    <row r="69" spans="1:10" ht="6" customHeight="1">
      <c r="A69" s="94"/>
      <c r="B69" s="94"/>
      <c r="C69" s="94"/>
      <c r="D69" s="94"/>
      <c r="E69" s="99"/>
      <c r="F69" s="99"/>
      <c r="G69" s="99"/>
      <c r="H69" s="99"/>
      <c r="I69" s="99"/>
      <c r="J69" s="100"/>
    </row>
    <row r="70" spans="1:10" ht="12.75">
      <c r="A70" s="97" t="s">
        <v>139</v>
      </c>
      <c r="B70" s="94"/>
      <c r="C70" s="94"/>
      <c r="D70" s="94"/>
      <c r="E70" s="99"/>
      <c r="F70" s="99"/>
      <c r="G70" s="99"/>
      <c r="H70" s="99"/>
      <c r="I70" s="99"/>
      <c r="J70" s="100"/>
    </row>
    <row r="71" spans="1:10" ht="12.75">
      <c r="A71" s="97" t="s">
        <v>140</v>
      </c>
      <c r="B71" s="97"/>
      <c r="C71" s="97"/>
      <c r="D71" s="97"/>
      <c r="E71" s="99">
        <v>2</v>
      </c>
      <c r="F71" s="99">
        <v>1</v>
      </c>
      <c r="G71" s="99">
        <v>2</v>
      </c>
      <c r="H71" s="99">
        <v>10</v>
      </c>
      <c r="I71" s="99">
        <v>4</v>
      </c>
      <c r="J71" s="100">
        <f>SUM(H71/I71)*100-100</f>
        <v>150</v>
      </c>
    </row>
    <row r="72" spans="1:10" ht="12.75">
      <c r="A72" s="97"/>
      <c r="B72" s="94"/>
      <c r="C72" s="97"/>
      <c r="D72" s="97"/>
      <c r="E72" s="99"/>
      <c r="F72" s="99"/>
      <c r="G72" s="99"/>
      <c r="H72" s="99"/>
      <c r="I72" s="99"/>
      <c r="J72" s="105"/>
    </row>
    <row r="73" spans="1:10" ht="12.75">
      <c r="A73" s="106"/>
      <c r="B73" s="107"/>
      <c r="C73" s="87" t="s">
        <v>73</v>
      </c>
      <c r="D73" s="87"/>
      <c r="E73" s="108">
        <v>2711</v>
      </c>
      <c r="F73" s="108">
        <v>2778</v>
      </c>
      <c r="G73" s="109">
        <v>3739</v>
      </c>
      <c r="H73" s="109">
        <v>17175</v>
      </c>
      <c r="I73" s="109">
        <v>16036</v>
      </c>
      <c r="J73" s="110">
        <f>SUM(H73/I73)*100-100</f>
        <v>7.102768770266891</v>
      </c>
    </row>
    <row r="74" spans="1:10" ht="16.5" customHeight="1">
      <c r="A74" s="106" t="s">
        <v>141</v>
      </c>
      <c r="B74" s="104"/>
      <c r="C74" s="104"/>
      <c r="D74" s="94"/>
      <c r="E74" s="101"/>
      <c r="F74" s="101"/>
      <c r="G74" s="101"/>
      <c r="H74" s="101"/>
      <c r="I74" s="101"/>
      <c r="J74" s="101"/>
    </row>
    <row r="75" spans="1:10" ht="12.75">
      <c r="A75" s="94"/>
      <c r="B75" s="94"/>
      <c r="C75" s="94"/>
      <c r="D75" s="94"/>
      <c r="E75" s="101"/>
      <c r="F75" s="101"/>
      <c r="G75" s="101"/>
      <c r="H75" s="101"/>
      <c r="I75" s="101"/>
      <c r="J75" s="101"/>
    </row>
    <row r="76" spans="1:10" ht="12.75">
      <c r="A76" s="111">
        <v>2</v>
      </c>
      <c r="B76" s="94"/>
      <c r="C76" s="94"/>
      <c r="D76" s="94"/>
      <c r="E76" s="101"/>
      <c r="F76" s="101"/>
      <c r="G76" s="101"/>
      <c r="H76" s="101"/>
      <c r="I76" s="101"/>
      <c r="J76" s="94"/>
    </row>
    <row r="77" spans="1:10" ht="12.75">
      <c r="A77" s="94"/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>
      <c r="A78" s="94"/>
      <c r="B78" s="94"/>
      <c r="C78" s="94"/>
      <c r="D78" s="94"/>
      <c r="E78" s="101">
        <f>E8+E47+E52+E60+E67+E71</f>
        <v>2712</v>
      </c>
      <c r="F78" s="101">
        <f>F8+F47+F52+F60+F67+F71</f>
        <v>2778</v>
      </c>
      <c r="G78" s="101">
        <f>G8+G47+G52+G60+G67+G71</f>
        <v>3738</v>
      </c>
      <c r="H78" s="101">
        <v>17175</v>
      </c>
      <c r="I78" s="101">
        <v>16037</v>
      </c>
      <c r="J78" s="94"/>
    </row>
    <row r="79" spans="1:10" ht="12.75">
      <c r="A79" s="94"/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2.75">
      <c r="A80" s="94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2.75">
      <c r="A81" s="94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2.75">
      <c r="A82" s="94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>
      <c r="A83" s="94"/>
      <c r="B83" s="94"/>
      <c r="C83" s="94"/>
      <c r="D83" s="94"/>
      <c r="E83" s="94"/>
      <c r="F83" s="94"/>
      <c r="G83" s="94"/>
      <c r="H83" s="94"/>
      <c r="I83" s="94"/>
      <c r="J83" s="94"/>
    </row>
    <row r="84" spans="1:2" ht="12.75">
      <c r="A84" s="94"/>
      <c r="B84" s="94"/>
    </row>
    <row r="85" spans="1:10" ht="12.75">
      <c r="A85" s="94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>
      <c r="A87" s="94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>
      <c r="A88" s="94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>
      <c r="A89" s="94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2.75">
      <c r="A90" s="94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>
      <c r="A91" s="94"/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2.75">
      <c r="A92" s="94"/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2.75">
      <c r="A93" s="94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2.75">
      <c r="A94" s="94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2.75">
      <c r="A95" s="94"/>
      <c r="B95" s="94"/>
      <c r="C95" s="94"/>
      <c r="D95" s="94"/>
      <c r="E95" s="94"/>
      <c r="F95" s="94"/>
      <c r="G95" s="94"/>
      <c r="H95" s="94"/>
      <c r="I95" s="94"/>
      <c r="J95" s="94"/>
    </row>
    <row r="96" spans="1:10" ht="12.75">
      <c r="A96" s="94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2.75">
      <c r="A97" s="94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2.75">
      <c r="A98" s="94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2.75">
      <c r="A99" s="94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0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1:10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1:10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10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10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1:10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1:10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</row>
    <row r="123" spans="1:10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</row>
    <row r="124" spans="1:10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</row>
    <row r="125" spans="1:10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</row>
    <row r="126" spans="1:10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1:10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</row>
    <row r="128" spans="1:10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</row>
    <row r="129" spans="1:10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</row>
    <row r="130" spans="1:10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1:10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1:10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1:10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</row>
    <row r="134" spans="1:10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</row>
    <row r="135" spans="1:10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</row>
    <row r="136" spans="1:10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</row>
    <row r="137" spans="1:10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1:10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</row>
    <row r="139" spans="1:10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</row>
    <row r="140" spans="1:10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1:10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</row>
    <row r="142" spans="1:10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</row>
    <row r="143" spans="1:10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1:10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</row>
    <row r="145" spans="1:10" ht="12.75">
      <c r="A145" s="94"/>
      <c r="B145" s="94"/>
      <c r="C145" s="94"/>
      <c r="D145" s="94"/>
      <c r="E145" s="94"/>
      <c r="F145" s="94"/>
      <c r="G145" s="94"/>
      <c r="H145" s="94"/>
      <c r="I145" s="94"/>
      <c r="J145" s="94"/>
    </row>
    <row r="146" spans="1:10" ht="12.75">
      <c r="A146" s="94"/>
      <c r="B146" s="94"/>
      <c r="C146" s="94"/>
      <c r="D146" s="94"/>
      <c r="E146" s="94"/>
      <c r="F146" s="94"/>
      <c r="G146" s="94"/>
      <c r="H146" s="94"/>
      <c r="I146" s="94"/>
      <c r="J146" s="94"/>
    </row>
    <row r="147" spans="1:10" ht="12.75">
      <c r="A147" s="94"/>
      <c r="B147" s="94"/>
      <c r="C147" s="94"/>
      <c r="D147" s="94"/>
      <c r="E147" s="94"/>
      <c r="F147" s="94"/>
      <c r="G147" s="94"/>
      <c r="H147" s="94"/>
      <c r="I147" s="94"/>
      <c r="J147" s="94"/>
    </row>
    <row r="148" spans="1:10" ht="12.75">
      <c r="A148" s="94"/>
      <c r="B148" s="94"/>
      <c r="C148" s="94"/>
      <c r="D148" s="94"/>
      <c r="E148" s="94"/>
      <c r="F148" s="94"/>
      <c r="G148" s="94"/>
      <c r="H148" s="94"/>
      <c r="I148" s="94"/>
      <c r="J148" s="94"/>
    </row>
    <row r="149" spans="1:10" ht="12.75">
      <c r="A149" s="94"/>
      <c r="B149" s="94"/>
      <c r="C149" s="94"/>
      <c r="D149" s="94"/>
      <c r="E149" s="94"/>
      <c r="F149" s="94"/>
      <c r="G149" s="94"/>
      <c r="H149" s="94"/>
      <c r="I149" s="94"/>
      <c r="J149" s="94"/>
    </row>
    <row r="150" spans="1:10" ht="12.75">
      <c r="A150" s="94"/>
      <c r="B150" s="94"/>
      <c r="C150" s="94"/>
      <c r="D150" s="94"/>
      <c r="E150" s="94"/>
      <c r="F150" s="94"/>
      <c r="G150" s="94"/>
      <c r="H150" s="94"/>
      <c r="I150" s="94"/>
      <c r="J150" s="94"/>
    </row>
    <row r="151" spans="1:10" ht="12.75">
      <c r="A151" s="94"/>
      <c r="B151" s="94"/>
      <c r="C151" s="94"/>
      <c r="D151" s="94"/>
      <c r="E151" s="94"/>
      <c r="F151" s="94"/>
      <c r="G151" s="94"/>
      <c r="H151" s="94"/>
      <c r="I151" s="94"/>
      <c r="J151" s="94"/>
    </row>
    <row r="152" spans="1:10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</row>
    <row r="153" spans="1:10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</row>
    <row r="154" spans="1:10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</row>
    <row r="155" spans="1:10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1:10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</row>
    <row r="157" spans="1:10" ht="12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</row>
    <row r="158" spans="1:10" ht="12.75">
      <c r="A158" s="94"/>
      <c r="B158" s="94"/>
      <c r="C158" s="94"/>
      <c r="D158" s="94"/>
      <c r="E158" s="94"/>
      <c r="F158" s="94"/>
      <c r="G158" s="94"/>
      <c r="H158" s="94"/>
      <c r="I158" s="94"/>
      <c r="J158" s="94"/>
    </row>
    <row r="159" spans="1:10" ht="12.75">
      <c r="A159" s="94"/>
      <c r="B159" s="94"/>
      <c r="C159" s="94"/>
      <c r="D159" s="94"/>
      <c r="E159" s="94"/>
      <c r="F159" s="94"/>
      <c r="G159" s="94"/>
      <c r="H159" s="94"/>
      <c r="I159" s="94"/>
      <c r="J159" s="94"/>
    </row>
    <row r="160" spans="1:10" ht="12.75">
      <c r="A160" s="94"/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1:10" ht="12.75">
      <c r="A161" s="94"/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1:10" ht="12.75">
      <c r="A162" s="94"/>
      <c r="B162" s="94"/>
      <c r="C162" s="94"/>
      <c r="D162" s="94"/>
      <c r="E162" s="94"/>
      <c r="F162" s="94"/>
      <c r="G162" s="94"/>
      <c r="H162" s="94"/>
      <c r="I162" s="94"/>
      <c r="J162" s="94"/>
    </row>
    <row r="163" spans="1:10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</row>
    <row r="164" spans="1:10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</row>
    <row r="165" spans="1:10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</row>
    <row r="166" spans="1:10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</row>
    <row r="167" spans="1:10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</row>
    <row r="168" spans="1:10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</row>
    <row r="169" spans="1:10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</row>
    <row r="170" spans="1:10" ht="12.75">
      <c r="A170" s="94"/>
      <c r="B170" s="94"/>
      <c r="C170" s="94"/>
      <c r="D170" s="94"/>
      <c r="E170" s="94"/>
      <c r="F170" s="94"/>
      <c r="G170" s="94"/>
      <c r="H170" s="94"/>
      <c r="I170" s="94"/>
      <c r="J170" s="94"/>
    </row>
    <row r="171" spans="1:10" ht="12.75">
      <c r="A171" s="94"/>
      <c r="B171" s="94"/>
      <c r="C171" s="94"/>
      <c r="D171" s="94"/>
      <c r="E171" s="94"/>
      <c r="F171" s="94"/>
      <c r="G171" s="94"/>
      <c r="H171" s="94"/>
      <c r="I171" s="94"/>
      <c r="J171" s="94"/>
    </row>
    <row r="172" spans="1:10" ht="12.75">
      <c r="A172" s="94"/>
      <c r="B172" s="94"/>
      <c r="C172" s="94"/>
      <c r="D172" s="94"/>
      <c r="E172" s="94"/>
      <c r="F172" s="94"/>
      <c r="G172" s="94"/>
      <c r="H172" s="94"/>
      <c r="I172" s="94"/>
      <c r="J172" s="94"/>
    </row>
    <row r="173" spans="1:10" ht="12.75">
      <c r="A173" s="94"/>
      <c r="B173" s="94"/>
      <c r="C173" s="94"/>
      <c r="D173" s="94"/>
      <c r="E173" s="94"/>
      <c r="F173" s="94"/>
      <c r="G173" s="94"/>
      <c r="H173" s="94"/>
      <c r="I173" s="94"/>
      <c r="J173" s="94"/>
    </row>
    <row r="174" spans="1:10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</row>
    <row r="175" spans="1:10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</row>
    <row r="176" spans="1:10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</row>
    <row r="177" spans="1:10" ht="12.75">
      <c r="A177" s="94"/>
      <c r="B177" s="94"/>
      <c r="C177" s="94"/>
      <c r="D177" s="94"/>
      <c r="E177" s="94"/>
      <c r="F177" s="94"/>
      <c r="G177" s="94"/>
      <c r="H177" s="94"/>
      <c r="I177" s="94"/>
      <c r="J177" s="94"/>
    </row>
    <row r="178" spans="1:10" ht="12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</row>
    <row r="179" spans="1:10" ht="12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</row>
    <row r="180" spans="1:10" ht="12.75">
      <c r="A180" s="94"/>
      <c r="B180" s="94"/>
      <c r="C180" s="94"/>
      <c r="D180" s="94"/>
      <c r="E180" s="94"/>
      <c r="F180" s="94"/>
      <c r="G180" s="94"/>
      <c r="H180" s="94"/>
      <c r="I180" s="94"/>
      <c r="J180" s="94"/>
    </row>
    <row r="181" spans="1:10" ht="12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</row>
    <row r="182" spans="1:10" ht="12.75">
      <c r="A182" s="94"/>
      <c r="B182" s="94"/>
      <c r="C182" s="94"/>
      <c r="D182" s="94"/>
      <c r="E182" s="94"/>
      <c r="F182" s="94"/>
      <c r="G182" s="94"/>
      <c r="H182" s="94"/>
      <c r="I182" s="94"/>
      <c r="J182" s="94"/>
    </row>
    <row r="183" spans="1:10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</row>
    <row r="184" spans="1:10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</row>
    <row r="185" spans="1:10" ht="12.75">
      <c r="A185" s="94"/>
      <c r="B185" s="94"/>
      <c r="C185" s="94"/>
      <c r="D185" s="94"/>
      <c r="E185" s="94"/>
      <c r="F185" s="94"/>
      <c r="G185" s="94"/>
      <c r="H185" s="94"/>
      <c r="I185" s="94"/>
      <c r="J185" s="94"/>
    </row>
    <row r="186" spans="1:10" ht="12.75">
      <c r="A186" s="94"/>
      <c r="B186" s="94"/>
      <c r="C186" s="94"/>
      <c r="D186" s="94"/>
      <c r="E186" s="94"/>
      <c r="F186" s="94"/>
      <c r="G186" s="94"/>
      <c r="H186" s="94"/>
      <c r="I186" s="94"/>
      <c r="J186" s="94"/>
    </row>
    <row r="187" spans="1:10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</row>
    <row r="188" spans="1:10" ht="12.75">
      <c r="A188" s="94"/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</row>
    <row r="190" spans="1:10" ht="12.75">
      <c r="A190" s="94"/>
      <c r="B190" s="94"/>
      <c r="C190" s="94"/>
      <c r="D190" s="94"/>
      <c r="E190" s="94"/>
      <c r="F190" s="94"/>
      <c r="G190" s="94"/>
      <c r="H190" s="94"/>
      <c r="I190" s="94"/>
      <c r="J190" s="94"/>
    </row>
    <row r="191" spans="1:10" ht="12.75">
      <c r="A191" s="94"/>
      <c r="B191" s="94"/>
      <c r="C191" s="94"/>
      <c r="D191" s="94"/>
      <c r="E191" s="94"/>
      <c r="F191" s="94"/>
      <c r="G191" s="94"/>
      <c r="H191" s="94"/>
      <c r="I191" s="94"/>
      <c r="J191" s="94"/>
    </row>
    <row r="192" spans="1:10" ht="12.75">
      <c r="A192" s="94"/>
      <c r="B192" s="94"/>
      <c r="C192" s="94"/>
      <c r="D192" s="94"/>
      <c r="E192" s="94"/>
      <c r="F192" s="94"/>
      <c r="G192" s="94"/>
      <c r="H192" s="94"/>
      <c r="I192" s="94"/>
      <c r="J192" s="94"/>
    </row>
    <row r="193" spans="1:10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</row>
    <row r="194" spans="1:10" ht="12.75">
      <c r="A194" s="94"/>
      <c r="B194" s="94"/>
      <c r="C194" s="94"/>
      <c r="D194" s="94"/>
      <c r="E194" s="94"/>
      <c r="F194" s="94"/>
      <c r="G194" s="94"/>
      <c r="H194" s="94"/>
      <c r="I194" s="94"/>
      <c r="J194" s="94"/>
    </row>
    <row r="195" spans="1:10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</row>
    <row r="196" spans="1:10" ht="12.75">
      <c r="A196" s="94"/>
      <c r="B196" s="94"/>
      <c r="C196" s="94"/>
      <c r="D196" s="94"/>
      <c r="E196" s="94"/>
      <c r="F196" s="94"/>
      <c r="G196" s="94"/>
      <c r="H196" s="94"/>
      <c r="I196" s="94"/>
      <c r="J196" s="94"/>
    </row>
    <row r="197" spans="1:10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</row>
    <row r="198" spans="1:10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</row>
    <row r="199" spans="1:10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1:10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</row>
    <row r="201" spans="1:10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</row>
    <row r="202" spans="1:10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</row>
    <row r="203" spans="1:10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</row>
    <row r="204" spans="1:10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</row>
    <row r="205" spans="1:10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</row>
    <row r="206" spans="1:10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</row>
    <row r="207" spans="1:10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</row>
    <row r="208" spans="1:10" ht="12.75">
      <c r="A208" s="94"/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1:10" ht="12.75">
      <c r="A209" s="94"/>
      <c r="B209" s="94"/>
      <c r="C209" s="94"/>
      <c r="D209" s="94"/>
      <c r="E209" s="94"/>
      <c r="F209" s="94"/>
      <c r="G209" s="94"/>
      <c r="H209" s="94"/>
      <c r="I209" s="94"/>
      <c r="J209" s="94"/>
    </row>
    <row r="210" spans="1:10" ht="12.75">
      <c r="A210" s="94"/>
      <c r="B210" s="94"/>
      <c r="C210" s="94"/>
      <c r="D210" s="94"/>
      <c r="E210" s="94"/>
      <c r="F210" s="94"/>
      <c r="G210" s="94"/>
      <c r="H210" s="94"/>
      <c r="I210" s="94"/>
      <c r="J210" s="94"/>
    </row>
    <row r="211" spans="1:10" ht="12.75">
      <c r="A211" s="94"/>
      <c r="B211" s="94"/>
      <c r="C211" s="94"/>
      <c r="D211" s="94"/>
      <c r="E211" s="94"/>
      <c r="F211" s="94"/>
      <c r="G211" s="94"/>
      <c r="H211" s="94"/>
      <c r="I211" s="94"/>
      <c r="J211" s="94"/>
    </row>
    <row r="212" spans="1:10" ht="12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</row>
  </sheetData>
  <mergeCells count="5">
    <mergeCell ref="A3:D6"/>
    <mergeCell ref="L11:L27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2010-09-01T05:53:08Z</cp:lastPrinted>
  <dcterms:created xsi:type="dcterms:W3CDTF">2007-05-29T13:52:06Z</dcterms:created>
  <dcterms:modified xsi:type="dcterms:W3CDTF">2010-09-01T05:57:09Z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