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1_vj_H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<sst xmlns="http://schemas.openxmlformats.org/spreadsheetml/2006/main" count="242" uniqueCount="189">
  <si>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</si>
  <si>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</si>
  <si>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</si>
  <si>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</si>
  <si>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</si>
  <si>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</si>
  <si>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</si>
  <si>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</si>
  <si>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</si>
  <si>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</si>
  <si>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</si>
  <si>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</si>
  <si>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</si>
  <si>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</si>
  <si>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</si>
  <si>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</si>
  <si>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</si>
  <si>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</si>
  <si>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</si>
  <si>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</si>
  <si>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</si>
  <si>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</si>
  <si>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</si>
  <si>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</si>
  <si>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</si>
  <si>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</si>
  <si>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</si>
  <si>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</si>
  <si>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</si>
  <si>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</si>
  <si>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</si>
  <si>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</si>
  <si>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</si>
  <si>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</si>
  <si>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</si>
  <si>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</si>
  <si>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</si>
  <si>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</si>
  <si>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</si>
  <si>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</si>
  <si>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</si>
  <si>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</si>
  <si>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</si>
  <si>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</si>
  <si>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</si>
  <si>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</si>
  <si>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</si>
  <si>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</si>
  <si>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</si>
  <si>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</si>
  <si>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</si>
  <si>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</si>
  <si>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</si>
  <si>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</si>
  <si>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</si>
  <si>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</si>
  <si>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</si>
  <si>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</si>
  <si>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</si>
  <si>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</si>
  <si>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</si>
  <si>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</si>
  <si>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</si>
  <si>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</si>
  <si>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</si>
  <si>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</si>
  <si>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</si>
  <si>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</si>
  <si>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</si>
  <si>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</si>
  <si>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</si>
  <si>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</si>
  <si>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</si>
  <si>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</si>
  <si>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</si>
  <si>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</si>
  <si>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</si>
  <si>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</si>
  <si>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</si>
  <si>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</si>
  <si>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</si>
  <si>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</si>
  <si>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</si>
  <si>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</si>
  <si>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</si>
  <si>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</si>
  <si>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</si>
  <si>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</si>
  <si>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</si>
  <si>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</si>
  <si>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</si>
  <si>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</si>
  <si>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</si>
  <si>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</si>
  <si>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</si>
  <si>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</si>
  <si>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</si>
  <si>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</si>
  <si>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</si>
  <si>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</si>
  <si>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</si>
  <si>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</si>
  <si>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</si>
  <si>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</si>
  <si>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</si>
  <si>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</si>
  <si>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</si>
  <si>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</si>
  <si>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</si>
  <si>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</si>
  <si>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</si>
  <si>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</si>
  <si>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</si>
  <si>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</si>
  <si>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</si>
  <si>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</si>
  <si>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</si>
  <si>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</si>
  <si>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</si>
  <si>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</si>
  <si>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</si>
  <si>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</si>
  <si>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</si>
  <si>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</si>
  <si>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</si>
  <si>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</si>
  <si>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</si>
  <si>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</si>
  <si>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</si>
  <si>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</si>
  <si>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</si>
  <si>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</si>
  <si>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</si>
  <si>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</si>
  <si>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</si>
  <si>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</si>
  <si>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</si>
  <si>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</si>
  <si>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</si>
  <si>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</si>
  <si>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</si>
  <si>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</si>
  <si>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</si>
  <si>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</si>
  <si>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</si>
  <si>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</si>
  <si>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</si>
  <si>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</si>
  <si>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</si>
  <si>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</si>
  <si>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</si>
  <si>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</si>
  <si>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</si>
  <si>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</si>
  <si>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</si>
  <si>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</si>
  <si>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</si>
  <si>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</si>
  <si>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</si>
  <si>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</si>
  <si>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</si>
  <si>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</si>
  <si>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</si>
  <si>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</si>
  <si>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</si>
  <si>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</si>
  <si>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</si>
  <si>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</si>
  <si>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</si>
  <si>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t>Kennziffer: G III 1 - vj 3/20 HH</t>
  </si>
  <si>
    <t>3. Quartal 2020</t>
  </si>
  <si>
    <t xml:space="preserve">© Statistisches Amt für Hamburg und Schleswig-Holstein, Hamburg 2020  
Auszugsweise Vervielfältigung und Verbreitung mit Quellenangabe gestattet.        </t>
  </si>
  <si>
    <t>Januar - September</t>
  </si>
  <si>
    <r>
      <t>2020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</si>
  <si>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</si>
  <si>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</si>
  <si>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Hamburg 2018 bis 2020 im Monatsvergleich</t>
  </si>
  <si>
    <t>Januar - September 2020</t>
  </si>
  <si>
    <t>Frankreich</t>
  </si>
  <si>
    <t>Vereinigt.Königreich</t>
  </si>
  <si>
    <t>China, Volksrepublik</t>
  </si>
  <si>
    <t>Indien</t>
  </si>
  <si>
    <t>Verein.Staaten (USA)</t>
  </si>
  <si>
    <t>Tschechische Republ.</t>
  </si>
  <si>
    <t xml:space="preserve">2. Ausfuhr des Landes Hamburg im monatlichen Jahresvergleich in 2018 bis 2020 </t>
  </si>
  <si>
    <t xml:space="preserve">x  </t>
  </si>
  <si>
    <r>
      <t>2019</t>
    </r>
    <r>
      <rPr>
        <vertAlign val="superscript"/>
        <sz val="9"/>
        <color theme="1"/>
        <rFont val="Arial"/>
        <family val="2"/>
      </rPr>
      <t>b</t>
    </r>
  </si>
  <si>
    <r>
      <t>2019</t>
    </r>
    <r>
      <rPr>
        <vertAlign val="superscript"/>
        <sz val="9"/>
        <rFont val="Arial"/>
        <family val="2"/>
      </rPr>
      <t>b</t>
    </r>
  </si>
  <si>
    <t>Herausgegeben am: 10.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</si>
</sst>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3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7" fillId="0" borderId="0"/>
    <xf numFmtId="0" fontId="32" fillId="0" borderId="0" applyNumberFormat="0" applyFill="0" applyBorder="0" applyAlignment="0" applyProtection="0"/>
    <xf numFmtId="0" fontId="2" fillId="0" borderId="0"/>
    <xf numFmtId="0" fontId="1" fillId="0" borderId="0"/>
    <xf numFmtId="0" fontId="34" fillId="0" borderId="0"/>
  </cellStyleXfs>
  <cellXfs count="158">
    <xf numFmtId="0" fontId="0" fillId="0" borderId="0" xfId="0"/>
    <xf numFmtId="0" fontId="7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6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165" fontId="7" fillId="0" borderId="0" xfId="0" applyNumberFormat="1" applyFont="1"/>
    <xf numFmtId="0" fontId="8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20" fillId="3" borderId="8" xfId="0" quotePrefix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/>
    <xf numFmtId="0" fontId="20" fillId="0" borderId="11" xfId="0" applyFont="1" applyBorder="1" applyAlignment="1">
      <alignment horizontal="left" indent="4"/>
    </xf>
    <xf numFmtId="0" fontId="20" fillId="0" borderId="11" xfId="0" applyFont="1" applyBorder="1" applyAlignment="1">
      <alignment horizontal="left" indent="2"/>
    </xf>
    <xf numFmtId="0" fontId="18" fillId="0" borderId="11" xfId="0" applyFont="1" applyBorder="1"/>
    <xf numFmtId="0" fontId="18" fillId="0" borderId="11" xfId="0" applyFont="1" applyBorder="1" applyAlignment="1">
      <alignment horizontal="left" indent="2"/>
    </xf>
    <xf numFmtId="0" fontId="18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8" fillId="0" borderId="11" xfId="0" applyFont="1" applyBorder="1" applyAlignment="1">
      <alignment horizontal="left" vertical="top" wrapText="1" indent="1"/>
    </xf>
    <xf numFmtId="0" fontId="20" fillId="0" borderId="11" xfId="0" applyFont="1" applyBorder="1" applyAlignment="1">
      <alignment horizontal="left" vertical="top" wrapText="1" indent="1"/>
    </xf>
    <xf numFmtId="0" fontId="20" fillId="0" borderId="11" xfId="0" applyFont="1" applyBorder="1" applyAlignment="1">
      <alignment horizontal="left" vertical="center" indent="2"/>
    </xf>
    <xf numFmtId="0" fontId="20" fillId="0" borderId="11" xfId="0" applyFont="1" applyBorder="1" applyAlignment="1">
      <alignment horizontal="left" indent="1"/>
    </xf>
    <xf numFmtId="0" fontId="18" fillId="0" borderId="11" xfId="0" applyFont="1" applyBorder="1" applyAlignment="1">
      <alignment horizontal="left" indent="1"/>
    </xf>
    <xf numFmtId="0" fontId="18" fillId="0" borderId="11" xfId="0" applyFont="1" applyBorder="1" applyAlignment="1">
      <alignment horizontal="left" indent="3"/>
    </xf>
    <xf numFmtId="0" fontId="20" fillId="0" borderId="11" xfId="0" applyFont="1" applyBorder="1" applyAlignment="1">
      <alignment horizontal="left" indent="3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0" xfId="0" applyFont="1"/>
    <xf numFmtId="0" fontId="18" fillId="0" borderId="6" xfId="0" applyFont="1" applyBorder="1" applyAlignment="1">
      <alignment horizontal="left" vertical="top" indent="2"/>
    </xf>
    <xf numFmtId="0" fontId="20" fillId="0" borderId="6" xfId="0" applyFont="1" applyBorder="1" applyAlignment="1">
      <alignment horizontal="left" vertical="top" indent="2"/>
    </xf>
    <xf numFmtId="0" fontId="20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20" fillId="0" borderId="6" xfId="0" applyFont="1" applyBorder="1"/>
    <xf numFmtId="0" fontId="18" fillId="0" borderId="6" xfId="0" applyFont="1" applyBorder="1" applyAlignment="1">
      <alignment horizontal="left" wrapText="1"/>
    </xf>
    <xf numFmtId="0" fontId="31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vertical="top" indent="3"/>
    </xf>
    <xf numFmtId="0" fontId="20" fillId="0" borderId="6" xfId="0" applyFont="1" applyBorder="1" applyAlignment="1">
      <alignment horizontal="left" vertical="top" indent="3"/>
    </xf>
    <xf numFmtId="0" fontId="20" fillId="0" borderId="6" xfId="0" applyFont="1" applyBorder="1" applyAlignment="1">
      <alignment horizontal="left" vertical="top" indent="1"/>
    </xf>
    <xf numFmtId="0" fontId="20" fillId="0" borderId="6" xfId="0" applyFont="1" applyBorder="1" applyAlignment="1">
      <alignment horizontal="left" indent="1"/>
    </xf>
    <xf numFmtId="0" fontId="18" fillId="0" borderId="6" xfId="0" applyFont="1" applyBorder="1" applyAlignment="1">
      <alignment horizontal="left" inden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3" fillId="0" borderId="0" xfId="2" applyFont="1" applyAlignment="1">
      <alignment horizontal="left"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165" fontId="13" fillId="2" borderId="0" xfId="0" applyNumberFormat="1" applyFont="1" applyFill="1" applyAlignment="1">
      <alignment vertical="center"/>
    </xf>
    <xf numFmtId="0" fontId="7" fillId="2" borderId="0" xfId="0" applyFont="1" applyFill="1" applyBorder="1" applyAlignment="1" applyProtection="1">
      <alignment horizontal="right"/>
      <protection locked="0"/>
    </xf>
    <xf numFmtId="0" fontId="26" fillId="0" borderId="0" xfId="0" quotePrefix="1" applyFont="1" applyAlignment="1">
      <alignment horizontal="right"/>
    </xf>
    <xf numFmtId="0" fontId="20" fillId="3" borderId="8" xfId="0" quotePrefix="1" applyFont="1" applyFill="1" applyBorder="1" applyAlignment="1">
      <alignment horizontal="centerContinuous" vertical="center" wrapText="1"/>
    </xf>
    <xf numFmtId="166" fontId="18" fillId="0" borderId="0" xfId="0" applyNumberFormat="1" applyFont="1"/>
    <xf numFmtId="167" fontId="18" fillId="0" borderId="0" xfId="0" applyNumberFormat="1" applyFont="1"/>
    <xf numFmtId="166" fontId="31" fillId="0" borderId="13" xfId="0" applyNumberFormat="1" applyFont="1" applyBorder="1"/>
    <xf numFmtId="166" fontId="31" fillId="0" borderId="14" xfId="0" applyNumberFormat="1" applyFont="1" applyBorder="1"/>
    <xf numFmtId="167" fontId="31" fillId="0" borderId="14" xfId="0" applyNumberFormat="1" applyFont="1" applyBorder="1"/>
    <xf numFmtId="0" fontId="18" fillId="3" borderId="8" xfId="0" quotePrefix="1" applyFont="1" applyFill="1" applyBorder="1" applyAlignment="1">
      <alignment horizontal="center" vertical="center"/>
    </xf>
    <xf numFmtId="0" fontId="18" fillId="3" borderId="8" xfId="0" quotePrefix="1" applyFont="1" applyFill="1" applyBorder="1" applyAlignment="1">
      <alignment horizontal="center" vertical="center" wrapText="1"/>
    </xf>
    <xf numFmtId="166" fontId="31" fillId="0" borderId="5" xfId="0" applyNumberFormat="1" applyFont="1" applyBorder="1"/>
    <xf numFmtId="166" fontId="31" fillId="0" borderId="4" xfId="0" applyNumberFormat="1" applyFont="1" applyBorder="1"/>
    <xf numFmtId="167" fontId="31" fillId="0" borderId="4" xfId="0" applyNumberFormat="1" applyFont="1" applyBorder="1"/>
    <xf numFmtId="168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vertical="center"/>
    </xf>
    <xf numFmtId="169" fontId="7" fillId="0" borderId="0" xfId="0" applyNumberFormat="1" applyFont="1" applyAlignment="1">
      <alignment horizontal="right" vertical="center"/>
    </xf>
    <xf numFmtId="168" fontId="7" fillId="0" borderId="0" xfId="0" applyNumberFormat="1" applyFont="1"/>
    <xf numFmtId="167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6" fontId="20" fillId="0" borderId="0" xfId="0" applyNumberFormat="1" applyFont="1"/>
    <xf numFmtId="167" fontId="20" fillId="0" borderId="0" xfId="0" applyNumberFormat="1" applyFont="1" applyAlignment="1">
      <alignment horizontal="right"/>
    </xf>
    <xf numFmtId="167" fontId="20" fillId="0" borderId="0" xfId="0" applyNumberFormat="1" applyFont="1"/>
    <xf numFmtId="0" fontId="18" fillId="3" borderId="8" xfId="0" quotePrefix="1" applyFont="1" applyFill="1" applyBorder="1" applyAlignment="1">
      <alignment horizontal="center" vertical="center" wrapText="1"/>
    </xf>
    <xf numFmtId="166" fontId="0" fillId="0" borderId="0" xfId="0" applyNumberFormat="1"/>
    <xf numFmtId="0" fontId="22" fillId="0" borderId="0" xfId="0" applyFont="1" applyAlignment="1">
      <alignment horizontal="left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3" fillId="0" borderId="0" xfId="2" applyFont="1" applyAlignment="1">
      <alignment horizontal="left" wrapText="1"/>
    </xf>
    <xf numFmtId="0" fontId="12" fillId="0" borderId="0" xfId="0" applyFont="1" applyAlignment="1">
      <alignment horizontal="left" vertical="top"/>
    </xf>
    <xf numFmtId="0" fontId="14" fillId="0" borderId="0" xfId="0" applyFont="1" applyFill="1" applyAlignment="1">
      <alignment horizontal="center" vertical="center"/>
    </xf>
    <xf numFmtId="17" fontId="20" fillId="3" borderId="8" xfId="0" quotePrefix="1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20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left" vertical="center" wrapText="1" indent="1"/>
    </xf>
    <xf numFmtId="0" fontId="18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8" fillId="3" borderId="8" xfId="0" quotePrefix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center" indent="1"/>
    </xf>
    <xf numFmtId="0" fontId="18" fillId="3" borderId="11" xfId="0" applyFont="1" applyFill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8" fillId="0" borderId="8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0" borderId="9" xfId="0" applyFont="1" applyBorder="1" applyAlignment="1"/>
    <xf numFmtId="0" fontId="18" fillId="3" borderId="1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6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0" fillId="0" borderId="11" xfId="0" applyFill="1" applyBorder="1" applyAlignment="1">
      <alignment horizontal="left" vertical="center" indent="1"/>
    </xf>
    <xf numFmtId="17" fontId="20" fillId="0" borderId="0" xfId="0" quotePrefix="1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Link" xfId="2" builtinId="8"/>
    <cellStyle name="Standard" xfId="0" builtinId="0"/>
    <cellStyle name="Standard 2" xfId="3"/>
    <cellStyle name="Standard 3" xfId="5"/>
    <cellStyle name="Standard 3 2" xfId="1"/>
    <cellStyle name="Standard 4" xfId="4"/>
  </cellStyles>
  <dxfs count="9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Indien</c:v>
                </c:pt>
                <c:pt idx="4">
                  <c:v>Verein.Staaten (USA)</c:v>
                </c:pt>
                <c:pt idx="5">
                  <c:v>Schweiz</c:v>
                </c:pt>
                <c:pt idx="6">
                  <c:v>Türkei</c:v>
                </c:pt>
                <c:pt idx="7">
                  <c:v>Niederlande</c:v>
                </c:pt>
                <c:pt idx="8">
                  <c:v>Polen</c:v>
                </c:pt>
                <c:pt idx="9">
                  <c:v>Italien</c:v>
                </c:pt>
                <c:pt idx="10">
                  <c:v>Dänemark</c:v>
                </c:pt>
                <c:pt idx="11">
                  <c:v>Belgien</c:v>
                </c:pt>
                <c:pt idx="12">
                  <c:v>Österreich</c:v>
                </c:pt>
                <c:pt idx="13">
                  <c:v>Spanien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3817.440936</c:v>
                </c:pt>
                <c:pt idx="1">
                  <c:v>2157.2099119999998</c:v>
                </c:pt>
                <c:pt idx="2">
                  <c:v>1861.904661</c:v>
                </c:pt>
                <c:pt idx="3">
                  <c:v>1558.9705469999999</c:v>
                </c:pt>
                <c:pt idx="4">
                  <c:v>1209.997924</c:v>
                </c:pt>
                <c:pt idx="5">
                  <c:v>1188.029556</c:v>
                </c:pt>
                <c:pt idx="6">
                  <c:v>1161.0548409999999</c:v>
                </c:pt>
                <c:pt idx="7">
                  <c:v>1098.423</c:v>
                </c:pt>
                <c:pt idx="8">
                  <c:v>1066.093284</c:v>
                </c:pt>
                <c:pt idx="9">
                  <c:v>822.06287999999995</c:v>
                </c:pt>
                <c:pt idx="10">
                  <c:v>739.798317</c:v>
                </c:pt>
                <c:pt idx="11">
                  <c:v>738.87791900000002</c:v>
                </c:pt>
                <c:pt idx="12">
                  <c:v>661.678856</c:v>
                </c:pt>
                <c:pt idx="13">
                  <c:v>614.28179299999999</c:v>
                </c:pt>
                <c:pt idx="14">
                  <c:v>552.11407799999995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Indien</c:v>
                </c:pt>
                <c:pt idx="4">
                  <c:v>Verein.Staaten (USA)</c:v>
                </c:pt>
                <c:pt idx="5">
                  <c:v>Schweiz</c:v>
                </c:pt>
                <c:pt idx="6">
                  <c:v>Türkei</c:v>
                </c:pt>
                <c:pt idx="7">
                  <c:v>Niederlande</c:v>
                </c:pt>
                <c:pt idx="8">
                  <c:v>Polen</c:v>
                </c:pt>
                <c:pt idx="9">
                  <c:v>Italien</c:v>
                </c:pt>
                <c:pt idx="10">
                  <c:v>Dänemark</c:v>
                </c:pt>
                <c:pt idx="11">
                  <c:v>Belgien</c:v>
                </c:pt>
                <c:pt idx="12">
                  <c:v>Österreich</c:v>
                </c:pt>
                <c:pt idx="13">
                  <c:v>Spanien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6832.560888</c:v>
                </c:pt>
                <c:pt idx="1">
                  <c:v>2875.9419910000001</c:v>
                </c:pt>
                <c:pt idx="2">
                  <c:v>3503.6431590000002</c:v>
                </c:pt>
                <c:pt idx="3">
                  <c:v>915.67055400000004</c:v>
                </c:pt>
                <c:pt idx="4">
                  <c:v>2174.1452399999998</c:v>
                </c:pt>
                <c:pt idx="5">
                  <c:v>650.93775200000005</c:v>
                </c:pt>
                <c:pt idx="6">
                  <c:v>995.57790399999999</c:v>
                </c:pt>
                <c:pt idx="7">
                  <c:v>1183.169418</c:v>
                </c:pt>
                <c:pt idx="8">
                  <c:v>990.64168099999995</c:v>
                </c:pt>
                <c:pt idx="9">
                  <c:v>677.67847200000006</c:v>
                </c:pt>
                <c:pt idx="10">
                  <c:v>514.18168900000001</c:v>
                </c:pt>
                <c:pt idx="11">
                  <c:v>776.92599399999995</c:v>
                </c:pt>
                <c:pt idx="12">
                  <c:v>659.77658799999995</c:v>
                </c:pt>
                <c:pt idx="13">
                  <c:v>1053.81942</c:v>
                </c:pt>
                <c:pt idx="14">
                  <c:v>504.93363299999999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9586824"/>
        <c:axId val="339587208"/>
      </c:barChart>
      <c:catAx>
        <c:axId val="33958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9587208"/>
        <c:crosses val="autoZero"/>
        <c:auto val="1"/>
        <c:lblAlgn val="ctr"/>
        <c:lblOffset val="100"/>
        <c:noMultiLvlLbl val="0"/>
      </c:catAx>
      <c:valAx>
        <c:axId val="33958720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39586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2945.6706370000002</c:v>
                </c:pt>
                <c:pt idx="1">
                  <c:v>3660.8346550000001</c:v>
                </c:pt>
                <c:pt idx="2">
                  <c:v>3486.5925710000001</c:v>
                </c:pt>
                <c:pt idx="3">
                  <c:v>1993.8610590000001</c:v>
                </c:pt>
                <c:pt idx="4">
                  <c:v>2351.0072019999998</c:v>
                </c:pt>
                <c:pt idx="5">
                  <c:v>3505.650032</c:v>
                </c:pt>
                <c:pt idx="6">
                  <c:v>3049.8262759999998</c:v>
                </c:pt>
                <c:pt idx="7">
                  <c:v>2502.609571</c:v>
                </c:pt>
                <c:pt idx="8">
                  <c:v>3318.1007199999999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3480.0704599999999</c:v>
                </c:pt>
                <c:pt idx="1">
                  <c:v>4222.9355429999996</c:v>
                </c:pt>
                <c:pt idx="2">
                  <c:v>4458.8323049999999</c:v>
                </c:pt>
                <c:pt idx="3">
                  <c:v>4560.5134799999996</c:v>
                </c:pt>
                <c:pt idx="4">
                  <c:v>4486.3899570000003</c:v>
                </c:pt>
                <c:pt idx="5">
                  <c:v>4086.5626609999999</c:v>
                </c:pt>
                <c:pt idx="6">
                  <c:v>4363.8951850000003</c:v>
                </c:pt>
                <c:pt idx="7">
                  <c:v>3050.3215730000002</c:v>
                </c:pt>
                <c:pt idx="8">
                  <c:v>4487.1132939999998</c:v>
                </c:pt>
                <c:pt idx="9">
                  <c:v>5098.2356559999998</c:v>
                </c:pt>
                <c:pt idx="10">
                  <c:v>4703.74712</c:v>
                </c:pt>
                <c:pt idx="11">
                  <c:v>6377.0771880000002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3697.3416459999999</c:v>
                </c:pt>
                <c:pt idx="1">
                  <c:v>2948.2153360000002</c:v>
                </c:pt>
                <c:pt idx="2">
                  <c:v>4373.6446480000004</c:v>
                </c:pt>
                <c:pt idx="3">
                  <c:v>4496.1513349999996</c:v>
                </c:pt>
                <c:pt idx="4">
                  <c:v>4130.4972900000002</c:v>
                </c:pt>
                <c:pt idx="5">
                  <c:v>5275.5247019999997</c:v>
                </c:pt>
                <c:pt idx="6">
                  <c:v>4538.3621190000003</c:v>
                </c:pt>
                <c:pt idx="7">
                  <c:v>3508.5736790000001</c:v>
                </c:pt>
                <c:pt idx="8">
                  <c:v>4692.8216899999998</c:v>
                </c:pt>
                <c:pt idx="9">
                  <c:v>3831.4017749999998</c:v>
                </c:pt>
                <c:pt idx="10">
                  <c:v>5309.882662</c:v>
                </c:pt>
                <c:pt idx="11">
                  <c:v>5667.2042449999999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19344"/>
        <c:axId val="339717776"/>
      </c:lineChart>
      <c:catAx>
        <c:axId val="33971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39717776"/>
        <c:crosses val="autoZero"/>
        <c:auto val="1"/>
        <c:lblAlgn val="ctr"/>
        <c:lblOffset val="100"/>
        <c:noMultiLvlLbl val="0"/>
      </c:catAx>
      <c:valAx>
        <c:axId val="3397177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39719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08"/>
    </row>
    <row r="2" spans="1:7" ht="14.25" customHeight="1" x14ac:dyDescent="0.2"/>
    <row r="3" spans="1:7" ht="20.25" customHeight="1" x14ac:dyDescent="0.3">
      <c r="A3" s="30" t="s">
        <v>128</v>
      </c>
    </row>
    <row r="4" spans="1:7" ht="20.25" x14ac:dyDescent="0.3">
      <c r="A4" s="30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151</v>
      </c>
    </row>
    <row r="16" spans="1:7" ht="15" x14ac:dyDescent="0.2">
      <c r="G16" s="54" t="s">
        <v>169</v>
      </c>
    </row>
    <row r="17" spans="1:7" x14ac:dyDescent="0.2">
      <c r="G17" s="56"/>
    </row>
    <row r="18" spans="1:7" ht="37.5" x14ac:dyDescent="0.5">
      <c r="G18" s="31" t="s">
        <v>130</v>
      </c>
    </row>
    <row r="19" spans="1:7" ht="37.5" x14ac:dyDescent="0.5">
      <c r="G19" s="80" t="s">
        <v>170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D21" s="151" t="s">
        <v>188</v>
      </c>
      <c r="E21" s="151"/>
      <c r="F21" s="151"/>
      <c r="G21" s="151"/>
    </row>
    <row r="22" spans="1:7" ht="20.25" customHeight="1" x14ac:dyDescent="0.25">
      <c r="A22" s="109"/>
      <c r="B22" s="109"/>
      <c r="C22" s="109"/>
      <c r="D22" s="109"/>
      <c r="E22" s="109"/>
      <c r="F22" s="109"/>
      <c r="G22" s="109"/>
    </row>
  </sheetData>
  <mergeCells count="2">
    <mergeCell ref="A22:G22"/>
    <mergeCell ref="D21:G2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">
      <c r="A1" s="152" t="s">
        <v>0</v>
      </c>
      <c r="B1" s="152"/>
      <c r="C1" s="152"/>
      <c r="D1" s="152"/>
      <c r="E1" s="152"/>
      <c r="F1" s="152"/>
      <c r="G1" s="152"/>
    </row>
    <row r="2" spans="1:7" s="43" customFormat="1" ht="15.75" x14ac:dyDescent="0.25">
      <c r="A2" s="107"/>
      <c r="B2" s="107"/>
      <c r="C2" s="107"/>
      <c r="D2" s="107"/>
      <c r="E2" s="107"/>
      <c r="F2" s="107"/>
      <c r="G2" s="107"/>
    </row>
    <row r="3" spans="1:7" s="43" customFormat="1" x14ac:dyDescent="0.2"/>
    <row r="4" spans="1:7" s="43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3" customFormat="1" x14ac:dyDescent="0.2">
      <c r="A5" s="112"/>
      <c r="B5" s="112"/>
      <c r="C5" s="112"/>
      <c r="D5" s="112"/>
      <c r="E5" s="112"/>
      <c r="F5" s="112"/>
      <c r="G5" s="112"/>
    </row>
    <row r="6" spans="1:7" s="43" customFormat="1" x14ac:dyDescent="0.2">
      <c r="A6" s="70" t="s">
        <v>145</v>
      </c>
      <c r="B6" s="72"/>
      <c r="C6" s="72"/>
      <c r="D6" s="72"/>
      <c r="E6" s="72"/>
      <c r="F6" s="72"/>
      <c r="G6" s="72"/>
    </row>
    <row r="7" spans="1:7" s="43" customFormat="1" ht="5.85" customHeight="1" x14ac:dyDescent="0.2">
      <c r="A7" s="70"/>
      <c r="B7" s="72"/>
      <c r="C7" s="72"/>
      <c r="D7" s="72"/>
      <c r="E7" s="72"/>
      <c r="F7" s="72"/>
      <c r="G7" s="72"/>
    </row>
    <row r="8" spans="1:7" s="43" customFormat="1" x14ac:dyDescent="0.2">
      <c r="A8" s="113" t="s">
        <v>132</v>
      </c>
      <c r="B8" s="114"/>
      <c r="C8" s="114"/>
      <c r="D8" s="114"/>
      <c r="E8" s="114"/>
      <c r="F8" s="114"/>
      <c r="G8" s="114"/>
    </row>
    <row r="9" spans="1:7" s="43" customFormat="1" x14ac:dyDescent="0.2">
      <c r="A9" s="114" t="s">
        <v>4</v>
      </c>
      <c r="B9" s="114"/>
      <c r="C9" s="114"/>
      <c r="D9" s="114"/>
      <c r="E9" s="114"/>
      <c r="F9" s="114"/>
      <c r="G9" s="114"/>
    </row>
    <row r="10" spans="1:7" s="43" customFormat="1" ht="5.85" customHeight="1" x14ac:dyDescent="0.2">
      <c r="A10" s="72"/>
      <c r="B10" s="72"/>
      <c r="C10" s="72"/>
      <c r="D10" s="72"/>
      <c r="E10" s="72"/>
      <c r="F10" s="72"/>
      <c r="G10" s="72"/>
    </row>
    <row r="11" spans="1:7" s="43" customForma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43" customFormat="1" x14ac:dyDescent="0.2">
      <c r="A12" s="114" t="s">
        <v>3</v>
      </c>
      <c r="B12" s="114"/>
      <c r="C12" s="114"/>
      <c r="D12" s="114"/>
      <c r="E12" s="114"/>
      <c r="F12" s="114"/>
      <c r="G12" s="114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x14ac:dyDescent="0.2">
      <c r="A14" s="72"/>
      <c r="B14" s="72"/>
      <c r="C14" s="72"/>
      <c r="D14" s="72"/>
      <c r="E14" s="72"/>
      <c r="F14" s="72"/>
      <c r="G14" s="72"/>
    </row>
    <row r="15" spans="1:7" s="43" customFormat="1" ht="12.75" customHeight="1" x14ac:dyDescent="0.2">
      <c r="A15" s="113" t="s">
        <v>134</v>
      </c>
      <c r="B15" s="114"/>
      <c r="C15" s="114"/>
      <c r="D15" s="71"/>
      <c r="E15" s="71"/>
      <c r="F15" s="71"/>
      <c r="G15" s="71"/>
    </row>
    <row r="16" spans="1:7" s="43" customFormat="1" ht="5.85" customHeight="1" x14ac:dyDescent="0.2">
      <c r="A16" s="71"/>
      <c r="B16" s="73"/>
      <c r="C16" s="73"/>
      <c r="D16" s="71"/>
      <c r="E16" s="71"/>
      <c r="F16" s="71"/>
      <c r="G16" s="71"/>
    </row>
    <row r="17" spans="1:7" s="43" customFormat="1" ht="12.75" customHeight="1" x14ac:dyDescent="0.2">
      <c r="A17" s="117" t="s">
        <v>154</v>
      </c>
      <c r="B17" s="114"/>
      <c r="C17" s="114"/>
      <c r="D17" s="73"/>
      <c r="E17" s="73"/>
      <c r="F17" s="73"/>
      <c r="G17" s="73"/>
    </row>
    <row r="18" spans="1:7" s="43" customFormat="1" ht="12.75" customHeight="1" x14ac:dyDescent="0.2">
      <c r="A18" s="73" t="s">
        <v>138</v>
      </c>
      <c r="B18" s="118" t="s">
        <v>161</v>
      </c>
      <c r="C18" s="114"/>
      <c r="D18" s="73"/>
      <c r="E18" s="73"/>
      <c r="F18" s="73"/>
      <c r="G18" s="73"/>
    </row>
    <row r="19" spans="1:7" s="43" customFormat="1" ht="12.75" customHeight="1" x14ac:dyDescent="0.2">
      <c r="A19" s="73" t="s">
        <v>139</v>
      </c>
      <c r="B19" s="119" t="s">
        <v>155</v>
      </c>
      <c r="C19" s="119"/>
      <c r="D19" s="119"/>
      <c r="E19" s="73"/>
      <c r="F19" s="73"/>
      <c r="G19" s="73"/>
    </row>
    <row r="20" spans="1:7" s="43" customFormat="1" x14ac:dyDescent="0.2">
      <c r="A20" s="73"/>
      <c r="B20" s="73"/>
      <c r="C20" s="73"/>
      <c r="D20" s="73"/>
      <c r="E20" s="73"/>
      <c r="F20" s="73"/>
      <c r="G20" s="73"/>
    </row>
    <row r="21" spans="1:7" s="43" customFormat="1" ht="12.75" customHeight="1" x14ac:dyDescent="0.2">
      <c r="A21" s="113" t="s">
        <v>146</v>
      </c>
      <c r="B21" s="114"/>
      <c r="C21" s="71"/>
      <c r="D21" s="71"/>
      <c r="E21" s="71"/>
      <c r="F21" s="71"/>
      <c r="G21" s="71"/>
    </row>
    <row r="22" spans="1:7" s="43" customFormat="1" ht="5.85" customHeight="1" x14ac:dyDescent="0.2">
      <c r="A22" s="71"/>
      <c r="B22" s="73"/>
      <c r="C22" s="71"/>
      <c r="D22" s="71"/>
      <c r="E22" s="71"/>
      <c r="F22" s="71"/>
      <c r="G22" s="71"/>
    </row>
    <row r="23" spans="1:7" s="43" customFormat="1" ht="12.75" customHeight="1" x14ac:dyDescent="0.2">
      <c r="A23" s="73" t="s">
        <v>140</v>
      </c>
      <c r="B23" s="114" t="s">
        <v>141</v>
      </c>
      <c r="C23" s="114"/>
      <c r="D23" s="73"/>
      <c r="E23" s="73"/>
      <c r="F23" s="73"/>
      <c r="G23" s="73"/>
    </row>
    <row r="24" spans="1:7" s="43" customFormat="1" ht="12.75" customHeight="1" x14ac:dyDescent="0.2">
      <c r="A24" s="73" t="s">
        <v>142</v>
      </c>
      <c r="B24" s="114" t="s">
        <v>143</v>
      </c>
      <c r="C24" s="114"/>
      <c r="D24" s="73"/>
      <c r="E24" s="73"/>
      <c r="F24" s="73"/>
      <c r="G24" s="73"/>
    </row>
    <row r="25" spans="1:7" s="43" customFormat="1" ht="12.75" customHeight="1" x14ac:dyDescent="0.2">
      <c r="A25" s="73"/>
      <c r="B25" s="114"/>
      <c r="C25" s="114"/>
      <c r="D25" s="73"/>
      <c r="E25" s="73"/>
      <c r="F25" s="73"/>
      <c r="G25" s="73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x14ac:dyDescent="0.2">
      <c r="A27" s="72" t="s">
        <v>147</v>
      </c>
      <c r="B27" s="74" t="s">
        <v>148</v>
      </c>
      <c r="C27" s="72"/>
      <c r="D27" s="72"/>
      <c r="E27" s="72"/>
      <c r="F27" s="72"/>
      <c r="G27" s="72"/>
    </row>
    <row r="28" spans="1:7" s="43" customFormat="1" x14ac:dyDescent="0.2">
      <c r="A28" s="72"/>
      <c r="B28" s="72"/>
      <c r="C28" s="72"/>
      <c r="D28" s="72"/>
      <c r="E28" s="72"/>
      <c r="F28" s="72"/>
      <c r="G28" s="72"/>
    </row>
    <row r="29" spans="1:7" s="43" customFormat="1" ht="27.75" customHeight="1" x14ac:dyDescent="0.2">
      <c r="A29" s="116" t="s">
        <v>171</v>
      </c>
      <c r="B29" s="114"/>
      <c r="C29" s="114"/>
      <c r="D29" s="114"/>
      <c r="E29" s="114"/>
      <c r="F29" s="114"/>
      <c r="G29" s="114"/>
    </row>
    <row r="30" spans="1:7" s="43" customFormat="1" ht="41.85" customHeight="1" x14ac:dyDescent="0.2">
      <c r="A30" s="114" t="s">
        <v>153</v>
      </c>
      <c r="B30" s="114"/>
      <c r="C30" s="114"/>
      <c r="D30" s="114"/>
      <c r="E30" s="114"/>
      <c r="F30" s="114"/>
      <c r="G30" s="114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72"/>
      <c r="B39" s="72"/>
      <c r="C39" s="72"/>
      <c r="D39" s="72"/>
      <c r="E39" s="72"/>
      <c r="F39" s="72"/>
      <c r="G39" s="72"/>
    </row>
    <row r="40" spans="1:7" s="43" customFormat="1" x14ac:dyDescent="0.2">
      <c r="A40" s="72"/>
      <c r="B40" s="72"/>
      <c r="C40" s="72"/>
      <c r="D40" s="72"/>
      <c r="E40" s="72"/>
      <c r="F40" s="72"/>
      <c r="G40" s="72"/>
    </row>
    <row r="41" spans="1:7" s="43" customFormat="1" x14ac:dyDescent="0.2">
      <c r="A41" s="112" t="s">
        <v>149</v>
      </c>
      <c r="B41" s="112"/>
      <c r="C41" s="72"/>
      <c r="D41" s="72"/>
      <c r="E41" s="72"/>
      <c r="F41" s="72"/>
      <c r="G41" s="72"/>
    </row>
    <row r="42" spans="1:7" s="43" customFormat="1" x14ac:dyDescent="0.2">
      <c r="A42" s="72"/>
      <c r="B42" s="72"/>
      <c r="C42" s="72"/>
      <c r="D42" s="72"/>
      <c r="E42" s="72"/>
      <c r="F42" s="72"/>
      <c r="G42" s="72"/>
    </row>
    <row r="43" spans="1:7" s="43" customFormat="1" x14ac:dyDescent="0.2">
      <c r="A43" s="7">
        <v>0</v>
      </c>
      <c r="B43" s="8" t="s">
        <v>5</v>
      </c>
      <c r="C43" s="72"/>
      <c r="D43" s="72"/>
      <c r="E43" s="72"/>
      <c r="F43" s="72"/>
      <c r="G43" s="72"/>
    </row>
    <row r="44" spans="1:7" s="43" customFormat="1" x14ac:dyDescent="0.2">
      <c r="A44" s="8" t="s">
        <v>19</v>
      </c>
      <c r="B44" s="8" t="s">
        <v>6</v>
      </c>
      <c r="C44" s="72"/>
      <c r="D44" s="72"/>
      <c r="E44" s="72"/>
      <c r="F44" s="72"/>
      <c r="G44" s="72"/>
    </row>
    <row r="45" spans="1:7" s="43" customFormat="1" x14ac:dyDescent="0.2">
      <c r="A45" s="8" t="s">
        <v>20</v>
      </c>
      <c r="B45" s="8" t="s">
        <v>7</v>
      </c>
      <c r="C45" s="72"/>
      <c r="D45" s="72"/>
      <c r="E45" s="72"/>
      <c r="F45" s="72"/>
      <c r="G45" s="72"/>
    </row>
    <row r="46" spans="1:7" s="43" customFormat="1" x14ac:dyDescent="0.2">
      <c r="A46" s="8" t="s">
        <v>21</v>
      </c>
      <c r="B46" s="8" t="s">
        <v>8</v>
      </c>
      <c r="C46" s="72"/>
      <c r="D46" s="72"/>
      <c r="E46" s="72"/>
      <c r="F46" s="72"/>
      <c r="G46" s="72"/>
    </row>
    <row r="47" spans="1:7" s="43" customFormat="1" x14ac:dyDescent="0.2">
      <c r="A47" s="8" t="s">
        <v>15</v>
      </c>
      <c r="B47" s="8" t="s">
        <v>9</v>
      </c>
      <c r="C47" s="72"/>
      <c r="D47" s="72"/>
      <c r="E47" s="72"/>
      <c r="F47" s="72"/>
      <c r="G47" s="72"/>
    </row>
    <row r="48" spans="1:7" s="43" customFormat="1" x14ac:dyDescent="0.2">
      <c r="A48" s="8" t="s">
        <v>16</v>
      </c>
      <c r="B48" s="8" t="s">
        <v>10</v>
      </c>
      <c r="C48" s="72"/>
      <c r="D48" s="72"/>
      <c r="E48" s="72"/>
      <c r="F48" s="72"/>
      <c r="G48" s="72"/>
    </row>
    <row r="49" spans="1:7" s="43" customFormat="1" x14ac:dyDescent="0.2">
      <c r="A49" s="8" t="s">
        <v>17</v>
      </c>
      <c r="B49" s="8" t="s">
        <v>11</v>
      </c>
      <c r="C49" s="72"/>
      <c r="D49" s="72"/>
      <c r="E49" s="72"/>
      <c r="F49" s="72"/>
      <c r="G49" s="72"/>
    </row>
    <row r="50" spans="1:7" s="43" customFormat="1" x14ac:dyDescent="0.2">
      <c r="A50" s="8" t="s">
        <v>18</v>
      </c>
      <c r="B50" s="8" t="s">
        <v>12</v>
      </c>
      <c r="C50" s="72"/>
      <c r="D50" s="72"/>
      <c r="E50" s="72"/>
      <c r="F50" s="72"/>
      <c r="G50" s="72"/>
    </row>
    <row r="51" spans="1:7" s="43" customFormat="1" x14ac:dyDescent="0.2">
      <c r="A51" s="8" t="s">
        <v>150</v>
      </c>
      <c r="B51" s="8" t="s">
        <v>13</v>
      </c>
      <c r="C51" s="72"/>
      <c r="D51" s="72"/>
      <c r="E51" s="72"/>
      <c r="F51" s="72"/>
      <c r="G51" s="72"/>
    </row>
    <row r="52" spans="1:7" s="43" customFormat="1" x14ac:dyDescent="0.2">
      <c r="A52" s="8" t="s">
        <v>144</v>
      </c>
      <c r="B52" s="8" t="s">
        <v>14</v>
      </c>
      <c r="C52" s="72"/>
      <c r="D52" s="72"/>
      <c r="E52" s="72"/>
      <c r="F52" s="72"/>
      <c r="G52" s="72"/>
    </row>
    <row r="53" spans="1:7" s="43" customFormat="1" x14ac:dyDescent="0.2"/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1:G1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5.5" style="5" customWidth="1"/>
    <col min="2" max="2" width="7.25" customWidth="1"/>
    <col min="3" max="4" width="7.875" customWidth="1"/>
    <col min="5" max="6" width="7.25" customWidth="1"/>
    <col min="7" max="7" width="10" customWidth="1"/>
  </cols>
  <sheetData>
    <row r="1" spans="1:7" x14ac:dyDescent="0.2">
      <c r="A1" s="121" t="s">
        <v>159</v>
      </c>
      <c r="B1" s="121"/>
      <c r="C1" s="121"/>
      <c r="D1" s="121"/>
      <c r="E1" s="121"/>
      <c r="F1" s="121"/>
      <c r="G1" s="121"/>
    </row>
    <row r="3" spans="1:7" s="9" customFormat="1" ht="26.25" customHeight="1" x14ac:dyDescent="0.2">
      <c r="A3" s="129" t="s">
        <v>137</v>
      </c>
      <c r="B3" s="81" t="s">
        <v>121</v>
      </c>
      <c r="C3" s="81" t="s">
        <v>122</v>
      </c>
      <c r="D3" s="81" t="s">
        <v>123</v>
      </c>
      <c r="E3" s="124" t="s">
        <v>172</v>
      </c>
      <c r="F3" s="125"/>
      <c r="G3" s="126"/>
    </row>
    <row r="4" spans="1:7" s="9" customFormat="1" ht="18" customHeight="1" x14ac:dyDescent="0.2">
      <c r="A4" s="130"/>
      <c r="B4" s="122" t="s">
        <v>173</v>
      </c>
      <c r="C4" s="123"/>
      <c r="D4" s="123"/>
      <c r="E4" s="34" t="s">
        <v>173</v>
      </c>
      <c r="F4" s="34" t="s">
        <v>187</v>
      </c>
      <c r="G4" s="127" t="s">
        <v>160</v>
      </c>
    </row>
    <row r="5" spans="1:7" s="9" customFormat="1" ht="17.25" customHeight="1" x14ac:dyDescent="0.2">
      <c r="A5" s="131"/>
      <c r="B5" s="122" t="s">
        <v>131</v>
      </c>
      <c r="C5" s="123"/>
      <c r="D5" s="123"/>
      <c r="E5" s="123"/>
      <c r="F5" s="123"/>
      <c r="G5" s="128"/>
    </row>
    <row r="6" spans="1:7" s="9" customFormat="1" ht="14.25" customHeight="1" x14ac:dyDescent="0.2">
      <c r="A6" s="153"/>
      <c r="B6" s="154"/>
      <c r="C6" s="155"/>
      <c r="D6" s="155"/>
      <c r="E6" s="155"/>
      <c r="F6" s="155"/>
      <c r="G6" s="156"/>
    </row>
    <row r="7" spans="1:7" s="9" customFormat="1" ht="18.75" customHeight="1" x14ac:dyDescent="0.2">
      <c r="A7" s="36" t="s">
        <v>22</v>
      </c>
      <c r="B7" s="82">
        <v>124.55653700000001</v>
      </c>
      <c r="C7" s="82">
        <v>147.40360000000001</v>
      </c>
      <c r="D7" s="82">
        <v>170.60144299999999</v>
      </c>
      <c r="E7" s="82">
        <v>1407.040949</v>
      </c>
      <c r="F7" s="82">
        <v>1212.997228</v>
      </c>
      <c r="G7" s="83">
        <v>15.99704570800553</v>
      </c>
    </row>
    <row r="8" spans="1:7" s="9" customFormat="1" ht="12" x14ac:dyDescent="0.2">
      <c r="A8" s="45" t="s">
        <v>23</v>
      </c>
    </row>
    <row r="9" spans="1:7" s="9" customFormat="1" ht="12" x14ac:dyDescent="0.2">
      <c r="A9" s="46" t="s">
        <v>24</v>
      </c>
      <c r="B9" s="82">
        <v>0.121383</v>
      </c>
      <c r="C9" s="82">
        <v>4.0399999999999998E-2</v>
      </c>
      <c r="D9" s="82">
        <v>7.1409999999999998E-3</v>
      </c>
      <c r="E9" s="82">
        <v>1.026656</v>
      </c>
      <c r="F9" s="82">
        <v>1.2792220000000001</v>
      </c>
      <c r="G9" s="83">
        <v>-19.74371922934408</v>
      </c>
    </row>
    <row r="10" spans="1:7" s="9" customFormat="1" ht="12" x14ac:dyDescent="0.2">
      <c r="A10" s="46" t="s">
        <v>25</v>
      </c>
      <c r="B10" s="82">
        <v>16.484141000000001</v>
      </c>
      <c r="C10" s="82">
        <v>16.880586000000001</v>
      </c>
      <c r="D10" s="82">
        <v>15.773579</v>
      </c>
      <c r="E10" s="82">
        <v>143.71605299999999</v>
      </c>
      <c r="F10" s="82">
        <v>183.391873</v>
      </c>
      <c r="G10" s="83">
        <v>-21.634448326944138</v>
      </c>
    </row>
    <row r="11" spans="1:7" s="9" customFormat="1" ht="12" x14ac:dyDescent="0.2">
      <c r="A11" s="46" t="s">
        <v>26</v>
      </c>
      <c r="B11" s="82">
        <v>99.470797000000005</v>
      </c>
      <c r="C11" s="82">
        <v>124.370779</v>
      </c>
      <c r="D11" s="82">
        <v>147.12430800000001</v>
      </c>
      <c r="E11" s="82">
        <v>1202.75191</v>
      </c>
      <c r="F11" s="82">
        <v>944.07259099999999</v>
      </c>
      <c r="G11" s="83">
        <v>27.400363220586286</v>
      </c>
    </row>
    <row r="12" spans="1:7" s="9" customFormat="1" ht="12" x14ac:dyDescent="0.2">
      <c r="A12" s="38" t="s">
        <v>29</v>
      </c>
    </row>
    <row r="13" spans="1:7" s="9" customFormat="1" ht="12" x14ac:dyDescent="0.2">
      <c r="A13" s="38" t="s">
        <v>30</v>
      </c>
      <c r="B13" s="82">
        <v>14.04382</v>
      </c>
      <c r="C13" s="82">
        <v>23.000775000000001</v>
      </c>
      <c r="D13" s="82">
        <v>33.962221</v>
      </c>
      <c r="E13" s="82">
        <v>180.594921</v>
      </c>
      <c r="F13" s="82">
        <v>55.315795000000001</v>
      </c>
      <c r="G13" s="83">
        <v>226.47984359620972</v>
      </c>
    </row>
    <row r="14" spans="1:7" s="9" customFormat="1" ht="12" x14ac:dyDescent="0.2">
      <c r="A14" s="47" t="s">
        <v>28</v>
      </c>
      <c r="B14" s="82">
        <v>28.955003000000001</v>
      </c>
      <c r="C14" s="82">
        <v>36.092846999999999</v>
      </c>
      <c r="D14" s="82">
        <v>41.124327000000001</v>
      </c>
      <c r="E14" s="82">
        <v>359.87473699999998</v>
      </c>
      <c r="F14" s="82">
        <v>283.25922200000002</v>
      </c>
      <c r="G14" s="83">
        <v>27.047844888877066</v>
      </c>
    </row>
    <row r="15" spans="1:7" s="9" customFormat="1" ht="12" x14ac:dyDescent="0.2">
      <c r="A15" s="48" t="s">
        <v>27</v>
      </c>
      <c r="B15" s="82">
        <v>8.4802160000000004</v>
      </c>
      <c r="C15" s="82">
        <v>6.1118350000000001</v>
      </c>
      <c r="D15" s="82">
        <v>7.696415</v>
      </c>
      <c r="E15" s="82">
        <v>59.546329999999998</v>
      </c>
      <c r="F15" s="82">
        <v>84.253541999999996</v>
      </c>
      <c r="G15" s="83">
        <v>-29.324834794482584</v>
      </c>
    </row>
    <row r="16" spans="1:7" s="9" customFormat="1" ht="12" x14ac:dyDescent="0.2">
      <c r="A16" s="39"/>
    </row>
    <row r="17" spans="1:7" s="9" customFormat="1" ht="12" x14ac:dyDescent="0.2">
      <c r="A17" s="36" t="s">
        <v>31</v>
      </c>
      <c r="B17" s="82">
        <v>2931.5183740000002</v>
      </c>
      <c r="C17" s="82">
        <v>2349.7370599999999</v>
      </c>
      <c r="D17" s="82">
        <v>3127.300068</v>
      </c>
      <c r="E17" s="82">
        <v>25673.275526000001</v>
      </c>
      <c r="F17" s="82">
        <v>35759.270446000002</v>
      </c>
      <c r="G17" s="83">
        <v>-28.205259207485355</v>
      </c>
    </row>
    <row r="18" spans="1:7" s="9" customFormat="1" ht="12" x14ac:dyDescent="0.2">
      <c r="A18" s="49" t="s">
        <v>23</v>
      </c>
    </row>
    <row r="19" spans="1:7" s="9" customFormat="1" ht="12" x14ac:dyDescent="0.2">
      <c r="A19" s="48" t="s">
        <v>32</v>
      </c>
      <c r="B19" s="82">
        <v>12.371349</v>
      </c>
      <c r="C19" s="82">
        <v>14.337548</v>
      </c>
      <c r="D19" s="82">
        <v>18.455884999999999</v>
      </c>
      <c r="E19" s="82">
        <v>157.983991</v>
      </c>
      <c r="F19" s="82">
        <v>110.942868</v>
      </c>
      <c r="G19" s="83">
        <v>42.401214109590171</v>
      </c>
    </row>
    <row r="20" spans="1:7" s="9" customFormat="1" ht="12" x14ac:dyDescent="0.2">
      <c r="A20" s="48" t="s">
        <v>33</v>
      </c>
      <c r="B20" s="82">
        <v>478.98858000000001</v>
      </c>
      <c r="C20" s="82">
        <v>502.00479200000001</v>
      </c>
      <c r="D20" s="82">
        <v>568.01382799999999</v>
      </c>
      <c r="E20" s="82">
        <v>4603.0153179999998</v>
      </c>
      <c r="F20" s="82">
        <v>5812.6028820000001</v>
      </c>
      <c r="G20" s="83">
        <v>-20.809740292868682</v>
      </c>
    </row>
    <row r="21" spans="1:7" s="9" customFormat="1" ht="12" x14ac:dyDescent="0.2">
      <c r="A21" s="38" t="s">
        <v>34</v>
      </c>
    </row>
    <row r="22" spans="1:7" s="9" customFormat="1" ht="12" x14ac:dyDescent="0.2">
      <c r="A22" s="38" t="s">
        <v>35</v>
      </c>
      <c r="B22" s="82">
        <v>3.0417930000000002</v>
      </c>
      <c r="C22" s="82">
        <v>2.2858809999999998</v>
      </c>
      <c r="D22" s="82">
        <v>2.50753</v>
      </c>
      <c r="E22" s="82">
        <v>22.317969999999999</v>
      </c>
      <c r="F22" s="82">
        <v>24.572749000000002</v>
      </c>
      <c r="G22" s="83">
        <v>-9.1759330630854663</v>
      </c>
    </row>
    <row r="23" spans="1:7" s="9" customFormat="1" ht="12" x14ac:dyDescent="0.2">
      <c r="A23" s="38" t="s">
        <v>36</v>
      </c>
      <c r="B23" s="82">
        <v>47.665959999999998</v>
      </c>
      <c r="C23" s="82">
        <v>37.298001999999997</v>
      </c>
      <c r="D23" s="82">
        <v>50.536945000000003</v>
      </c>
      <c r="E23" s="82">
        <v>451.83275600000002</v>
      </c>
      <c r="F23" s="82">
        <v>402.52312599999999</v>
      </c>
      <c r="G23" s="83">
        <v>12.250135908961425</v>
      </c>
    </row>
    <row r="24" spans="1:7" s="9" customFormat="1" ht="12" x14ac:dyDescent="0.2">
      <c r="A24" s="38" t="s">
        <v>38</v>
      </c>
      <c r="B24" s="82">
        <v>14.686688999999999</v>
      </c>
      <c r="C24" s="82">
        <v>16.698333999999999</v>
      </c>
      <c r="D24" s="82">
        <v>16.816973999999998</v>
      </c>
      <c r="E24" s="82">
        <v>159.70387600000001</v>
      </c>
      <c r="F24" s="82">
        <v>176.82307</v>
      </c>
      <c r="G24" s="83">
        <v>-9.6815387268188431</v>
      </c>
    </row>
    <row r="25" spans="1:7" s="9" customFormat="1" ht="12" x14ac:dyDescent="0.2">
      <c r="A25" s="38" t="s">
        <v>37</v>
      </c>
      <c r="B25" s="82">
        <v>176.57217199999999</v>
      </c>
      <c r="C25" s="82">
        <v>164.301973</v>
      </c>
      <c r="D25" s="82">
        <v>162.91839899999999</v>
      </c>
      <c r="E25" s="82">
        <v>1559.7944339999999</v>
      </c>
      <c r="F25" s="82">
        <v>2536.4150359999999</v>
      </c>
      <c r="G25" s="83">
        <v>-38.503974631066654</v>
      </c>
    </row>
    <row r="26" spans="1:7" s="9" customFormat="1" ht="12" x14ac:dyDescent="0.2">
      <c r="A26" s="49" t="s">
        <v>39</v>
      </c>
      <c r="B26" s="82">
        <v>2440.158445</v>
      </c>
      <c r="C26" s="82">
        <v>1833.39472</v>
      </c>
      <c r="D26" s="82">
        <v>2540.8303550000001</v>
      </c>
      <c r="E26" s="82">
        <v>20912.276216999999</v>
      </c>
      <c r="F26" s="82">
        <v>29835.724696000001</v>
      </c>
      <c r="G26" s="83">
        <v>-29.90860309217274</v>
      </c>
    </row>
    <row r="27" spans="1:7" s="9" customFormat="1" ht="12" x14ac:dyDescent="0.2">
      <c r="A27" s="40" t="s">
        <v>23</v>
      </c>
    </row>
    <row r="28" spans="1:7" s="9" customFormat="1" ht="12" x14ac:dyDescent="0.2">
      <c r="A28" s="38" t="s">
        <v>40</v>
      </c>
      <c r="B28" s="82">
        <v>181.09452099999999</v>
      </c>
      <c r="C28" s="82">
        <v>159.072924</v>
      </c>
      <c r="D28" s="82">
        <v>198.337086</v>
      </c>
      <c r="E28" s="82">
        <v>1865.8462500000001</v>
      </c>
      <c r="F28" s="82">
        <v>1935.5732840000001</v>
      </c>
      <c r="G28" s="83">
        <v>-3.6023970043595739</v>
      </c>
    </row>
    <row r="29" spans="1:7" s="9" customFormat="1" ht="12" x14ac:dyDescent="0.2">
      <c r="A29" s="50" t="s">
        <v>34</v>
      </c>
    </row>
    <row r="30" spans="1:7" s="9" customFormat="1" ht="12" x14ac:dyDescent="0.2">
      <c r="A30" s="51" t="s">
        <v>41</v>
      </c>
      <c r="B30" s="82">
        <v>16.328119999999998</v>
      </c>
      <c r="C30" s="82">
        <v>17.695423000000002</v>
      </c>
      <c r="D30" s="82">
        <v>20.877203000000002</v>
      </c>
      <c r="E30" s="82">
        <v>202.585205</v>
      </c>
      <c r="F30" s="82">
        <v>225.627273</v>
      </c>
      <c r="G30" s="83">
        <v>-10.212448031493068</v>
      </c>
    </row>
    <row r="31" spans="1:7" s="9" customFormat="1" ht="12" x14ac:dyDescent="0.2">
      <c r="A31" s="51" t="s">
        <v>43</v>
      </c>
      <c r="B31" s="82">
        <v>35.717219</v>
      </c>
      <c r="C31" s="82">
        <v>34.830218000000002</v>
      </c>
      <c r="D31" s="82">
        <v>53.537846000000002</v>
      </c>
      <c r="E31" s="82">
        <v>373.19306999999998</v>
      </c>
      <c r="F31" s="82">
        <v>400.35265199999998</v>
      </c>
      <c r="G31" s="83">
        <v>-6.78391459737351</v>
      </c>
    </row>
    <row r="32" spans="1:7" s="9" customFormat="1" ht="12" x14ac:dyDescent="0.2">
      <c r="A32" s="51" t="s">
        <v>42</v>
      </c>
      <c r="B32" s="82">
        <v>72.170327999999998</v>
      </c>
      <c r="C32" s="82">
        <v>67.061058000000003</v>
      </c>
      <c r="D32" s="82">
        <v>52.339564000000003</v>
      </c>
      <c r="E32" s="82">
        <v>528.753559</v>
      </c>
      <c r="F32" s="82">
        <v>461.05497000000003</v>
      </c>
      <c r="G32" s="83">
        <v>14.683409442479274</v>
      </c>
    </row>
    <row r="33" spans="1:7" s="9" customFormat="1" ht="12" x14ac:dyDescent="0.2">
      <c r="A33" s="40" t="s">
        <v>44</v>
      </c>
      <c r="B33" s="82">
        <v>2259.063924</v>
      </c>
      <c r="C33" s="82">
        <v>1674.3217959999999</v>
      </c>
      <c r="D33" s="82">
        <v>2342.4932690000001</v>
      </c>
      <c r="E33" s="82">
        <v>19046.429967</v>
      </c>
      <c r="F33" s="82">
        <v>27900.151411999999</v>
      </c>
      <c r="G33" s="83">
        <v>-31.733596403322622</v>
      </c>
    </row>
    <row r="34" spans="1:7" s="9" customFormat="1" ht="12" customHeight="1" x14ac:dyDescent="0.2">
      <c r="A34" s="50" t="s">
        <v>34</v>
      </c>
    </row>
    <row r="35" spans="1:7" s="9" customFormat="1" ht="12" x14ac:dyDescent="0.2">
      <c r="A35" s="51" t="s">
        <v>45</v>
      </c>
      <c r="B35" s="82">
        <v>13.499409</v>
      </c>
      <c r="C35" s="82">
        <v>10.532425</v>
      </c>
      <c r="D35" s="82">
        <v>15.214848</v>
      </c>
      <c r="E35" s="82">
        <v>106.429042</v>
      </c>
      <c r="F35" s="82">
        <v>111.212491</v>
      </c>
      <c r="G35" s="83">
        <v>-4.3011796219904852</v>
      </c>
    </row>
    <row r="36" spans="1:7" s="9" customFormat="1" ht="12" x14ac:dyDescent="0.2">
      <c r="A36" s="51" t="s">
        <v>46</v>
      </c>
      <c r="B36" s="82">
        <v>12.796436999999999</v>
      </c>
      <c r="C36" s="82">
        <v>11.699018000000001</v>
      </c>
      <c r="D36" s="82">
        <v>10.743183</v>
      </c>
      <c r="E36" s="82">
        <v>106.835566</v>
      </c>
      <c r="F36" s="82">
        <v>131.395498</v>
      </c>
      <c r="G36" s="83">
        <v>-18.691608444605919</v>
      </c>
    </row>
    <row r="37" spans="1:7" s="9" customFormat="1" ht="12" x14ac:dyDescent="0.2">
      <c r="A37" s="51" t="s">
        <v>47</v>
      </c>
      <c r="B37" s="82">
        <v>16.206837</v>
      </c>
      <c r="C37" s="82">
        <v>13.383509999999999</v>
      </c>
      <c r="D37" s="82">
        <v>15.768337000000001</v>
      </c>
      <c r="E37" s="82">
        <v>143.88900899999999</v>
      </c>
      <c r="F37" s="82">
        <v>184.834202</v>
      </c>
      <c r="G37" s="83">
        <v>-22.152389848281445</v>
      </c>
    </row>
    <row r="38" spans="1:7" s="9" customFormat="1" ht="12" x14ac:dyDescent="0.2">
      <c r="A38" s="51" t="s">
        <v>48</v>
      </c>
      <c r="B38" s="82">
        <v>156.458304</v>
      </c>
      <c r="C38" s="82">
        <v>175.01494199999999</v>
      </c>
      <c r="D38" s="82">
        <v>170.35736199999999</v>
      </c>
      <c r="E38" s="82">
        <v>1523.7956790000001</v>
      </c>
      <c r="F38" s="82">
        <v>1873.812684</v>
      </c>
      <c r="G38" s="83">
        <v>-18.679402054896102</v>
      </c>
    </row>
    <row r="39" spans="1:7" s="9" customFormat="1" ht="12" x14ac:dyDescent="0.2">
      <c r="A39" s="51" t="s">
        <v>49</v>
      </c>
      <c r="B39" s="82">
        <v>69.913991999999993</v>
      </c>
      <c r="C39" s="82">
        <v>49.274276</v>
      </c>
      <c r="D39" s="82">
        <v>59.12415</v>
      </c>
      <c r="E39" s="82">
        <v>566.40174999999999</v>
      </c>
      <c r="F39" s="82">
        <v>507.29711600000002</v>
      </c>
      <c r="G39" s="83">
        <v>11.65089099382935</v>
      </c>
    </row>
    <row r="40" spans="1:7" s="9" customFormat="1" ht="12" x14ac:dyDescent="0.2">
      <c r="A40" s="51" t="s">
        <v>50</v>
      </c>
    </row>
    <row r="41" spans="1:7" s="9" customFormat="1" ht="12" x14ac:dyDescent="0.2">
      <c r="A41" s="51" t="s">
        <v>51</v>
      </c>
      <c r="B41" s="82">
        <v>25.131511</v>
      </c>
      <c r="C41" s="82">
        <v>23.272328999999999</v>
      </c>
      <c r="D41" s="82">
        <v>27.300360000000001</v>
      </c>
      <c r="E41" s="82">
        <v>235.577764</v>
      </c>
      <c r="F41" s="82">
        <v>277.146681</v>
      </c>
      <c r="G41" s="83">
        <v>-14.998886816905454</v>
      </c>
    </row>
    <row r="42" spans="1:7" s="9" customFormat="1" ht="12" x14ac:dyDescent="0.2">
      <c r="A42" s="51" t="s">
        <v>52</v>
      </c>
      <c r="B42" s="82">
        <v>28.617025000000002</v>
      </c>
      <c r="C42" s="82">
        <v>28.536228000000001</v>
      </c>
      <c r="D42" s="82">
        <v>32.055360999999998</v>
      </c>
      <c r="E42" s="82">
        <v>286.43539600000003</v>
      </c>
      <c r="F42" s="82">
        <v>321.94856900000002</v>
      </c>
      <c r="G42" s="83">
        <v>-11.030697577040641</v>
      </c>
    </row>
    <row r="43" spans="1:7" s="9" customFormat="1" ht="12" x14ac:dyDescent="0.2">
      <c r="A43" s="51" t="s">
        <v>53</v>
      </c>
      <c r="B43" s="82">
        <v>18.083998000000001</v>
      </c>
      <c r="C43" s="82">
        <v>20.740652999999998</v>
      </c>
      <c r="D43" s="82">
        <v>21.023869999999999</v>
      </c>
      <c r="E43" s="82">
        <v>195.85716500000001</v>
      </c>
      <c r="F43" s="82">
        <v>190.033905</v>
      </c>
      <c r="G43" s="83">
        <v>3.0643268631458085</v>
      </c>
    </row>
    <row r="44" spans="1:7" s="9" customFormat="1" ht="12" x14ac:dyDescent="0.2">
      <c r="A44" s="51" t="s">
        <v>54</v>
      </c>
      <c r="B44" s="82">
        <v>0.42436299999999999</v>
      </c>
      <c r="C44" s="82">
        <v>3.5699999999999998E-3</v>
      </c>
      <c r="D44" s="82">
        <v>1.184917</v>
      </c>
      <c r="E44" s="82">
        <v>186.95337599999999</v>
      </c>
      <c r="F44" s="82">
        <v>294.89407199999999</v>
      </c>
      <c r="G44" s="83">
        <v>-36.603209846822558</v>
      </c>
    </row>
    <row r="45" spans="1:7" s="9" customFormat="1" ht="12" x14ac:dyDescent="0.2">
      <c r="A45" s="51" t="s">
        <v>55</v>
      </c>
      <c r="B45" s="82">
        <v>1540.456936</v>
      </c>
      <c r="C45" s="82">
        <v>1021.141117</v>
      </c>
      <c r="D45" s="82">
        <v>1546.014075</v>
      </c>
      <c r="E45" s="82">
        <v>12441.51785</v>
      </c>
      <c r="F45" s="82">
        <v>20428.693415999998</v>
      </c>
      <c r="G45" s="83">
        <v>-39.097828741922115</v>
      </c>
    </row>
    <row r="46" spans="1:7" s="9" customFormat="1" ht="12" x14ac:dyDescent="0.2">
      <c r="A46" s="51" t="s">
        <v>56</v>
      </c>
      <c r="B46" s="82">
        <v>93.227203000000003</v>
      </c>
      <c r="C46" s="82">
        <v>86.705816999999996</v>
      </c>
      <c r="D46" s="82">
        <v>99.083575999999994</v>
      </c>
      <c r="E46" s="82">
        <v>741.47896000000003</v>
      </c>
      <c r="F46" s="82">
        <v>913.58130300000005</v>
      </c>
      <c r="G46" s="83">
        <v>-18.838207659773005</v>
      </c>
    </row>
    <row r="47" spans="1:7" s="9" customFormat="1" ht="12" x14ac:dyDescent="0.2">
      <c r="A47" s="37"/>
    </row>
    <row r="48" spans="1:7" s="9" customFormat="1" ht="12" x14ac:dyDescent="0.2">
      <c r="A48" s="41" t="s">
        <v>165</v>
      </c>
      <c r="B48" s="82">
        <v>49.868116000000001</v>
      </c>
      <c r="C48" s="82">
        <v>58.628841999999999</v>
      </c>
      <c r="D48" s="82">
        <v>71.646276</v>
      </c>
      <c r="E48" s="82">
        <v>350.707244</v>
      </c>
      <c r="F48" s="82">
        <v>224.366784</v>
      </c>
      <c r="G48" s="83">
        <v>56.309787816007542</v>
      </c>
    </row>
    <row r="49" spans="1:7" x14ac:dyDescent="0.2">
      <c r="A49" s="39"/>
      <c r="B49" s="9"/>
      <c r="C49" s="9"/>
      <c r="D49" s="9"/>
      <c r="E49" s="9"/>
      <c r="F49" s="9"/>
      <c r="G49" s="9"/>
    </row>
    <row r="50" spans="1:7" x14ac:dyDescent="0.2">
      <c r="A50" s="42" t="s">
        <v>57</v>
      </c>
      <c r="B50" s="84">
        <v>3105.9430269999998</v>
      </c>
      <c r="C50" s="85">
        <v>2555.7695020000001</v>
      </c>
      <c r="D50" s="85">
        <v>3369.547787</v>
      </c>
      <c r="E50" s="85">
        <v>27431.023719000001</v>
      </c>
      <c r="F50" s="85">
        <v>37196.634458</v>
      </c>
      <c r="G50" s="86">
        <v>-26.254017013358251</v>
      </c>
    </row>
    <row r="51" spans="1:7" ht="12" customHeight="1" x14ac:dyDescent="0.2"/>
    <row r="52" spans="1:7" x14ac:dyDescent="0.2">
      <c r="A52" s="33" t="s">
        <v>158</v>
      </c>
    </row>
    <row r="53" spans="1:7" x14ac:dyDescent="0.2">
      <c r="A53" s="32" t="s">
        <v>135</v>
      </c>
      <c r="B53" s="32"/>
      <c r="C53" s="32"/>
      <c r="D53" s="32"/>
      <c r="E53" s="32"/>
      <c r="F53" s="32"/>
      <c r="G53" s="32"/>
    </row>
    <row r="54" spans="1:7" x14ac:dyDescent="0.2">
      <c r="A54" s="120" t="s">
        <v>136</v>
      </c>
      <c r="B54" s="120"/>
      <c r="C54" s="120"/>
      <c r="D54" s="120"/>
      <c r="E54" s="120"/>
      <c r="F54" s="120"/>
      <c r="G54" s="120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E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31" x14ac:dyDescent="0.2">
      <c r="A1" s="141" t="s">
        <v>162</v>
      </c>
      <c r="B1" s="157"/>
      <c r="C1" s="157"/>
      <c r="D1" s="157"/>
      <c r="E1" s="157"/>
      <c r="F1" s="157"/>
      <c r="G1" s="157"/>
    </row>
    <row r="2" spans="1:31" ht="9.75" customHeight="1" x14ac:dyDescent="0.2">
      <c r="A2" s="52"/>
      <c r="B2" s="53"/>
      <c r="C2" s="53"/>
      <c r="D2" s="53"/>
      <c r="E2" s="53"/>
      <c r="F2" s="53"/>
      <c r="G2" s="53"/>
    </row>
    <row r="3" spans="1:31" x14ac:dyDescent="0.2">
      <c r="A3" s="133" t="s">
        <v>58</v>
      </c>
      <c r="B3" s="87" t="s">
        <v>121</v>
      </c>
      <c r="C3" s="87" t="s">
        <v>122</v>
      </c>
      <c r="D3" s="87" t="s">
        <v>123</v>
      </c>
      <c r="E3" s="137" t="s">
        <v>172</v>
      </c>
      <c r="F3" s="137"/>
      <c r="G3" s="138"/>
    </row>
    <row r="4" spans="1:31" ht="24" customHeight="1" x14ac:dyDescent="0.2">
      <c r="A4" s="134"/>
      <c r="B4" s="132" t="s">
        <v>174</v>
      </c>
      <c r="C4" s="123"/>
      <c r="D4" s="123"/>
      <c r="E4" s="88" t="s">
        <v>174</v>
      </c>
      <c r="F4" s="105" t="s">
        <v>186</v>
      </c>
      <c r="G4" s="139" t="s">
        <v>157</v>
      </c>
      <c r="AA4" s="106"/>
      <c r="AB4" s="106"/>
      <c r="AC4" s="106"/>
      <c r="AD4" s="106"/>
      <c r="AE4" s="106"/>
    </row>
    <row r="5" spans="1:31" ht="17.25" customHeight="1" x14ac:dyDescent="0.2">
      <c r="A5" s="135"/>
      <c r="B5" s="123" t="s">
        <v>131</v>
      </c>
      <c r="C5" s="136"/>
      <c r="D5" s="136"/>
      <c r="E5" s="136"/>
      <c r="F5" s="136"/>
      <c r="G5" s="140"/>
    </row>
    <row r="6" spans="1:31" x14ac:dyDescent="0.2">
      <c r="A6" s="35"/>
      <c r="B6" s="9"/>
      <c r="C6" s="9"/>
      <c r="D6" s="9"/>
      <c r="E6" s="9"/>
      <c r="F6" s="9"/>
      <c r="G6" s="9"/>
    </row>
    <row r="7" spans="1:31" ht="12.75" customHeight="1" x14ac:dyDescent="0.2">
      <c r="A7" s="60" t="s">
        <v>59</v>
      </c>
      <c r="B7" s="82">
        <v>1820.544486</v>
      </c>
      <c r="C7" s="82">
        <v>1479.3222109999999</v>
      </c>
      <c r="D7" s="82">
        <v>1799.832269</v>
      </c>
      <c r="E7" s="82">
        <v>17507.270053</v>
      </c>
      <c r="F7" s="82">
        <v>21860.959777</v>
      </c>
      <c r="G7" s="83">
        <v>-19.915364048107961</v>
      </c>
      <c r="AA7" s="106"/>
      <c r="AB7" s="106"/>
      <c r="AC7" s="106"/>
      <c r="AD7" s="106"/>
      <c r="AE7" s="106"/>
    </row>
    <row r="8" spans="1:31" ht="12.75" customHeight="1" x14ac:dyDescent="0.2">
      <c r="A8" s="64" t="s">
        <v>23</v>
      </c>
      <c r="B8" s="9"/>
      <c r="C8" s="9"/>
      <c r="D8" s="9"/>
      <c r="E8" s="9"/>
      <c r="F8" s="9"/>
      <c r="G8" s="9"/>
    </row>
    <row r="9" spans="1:31" ht="12.75" customHeight="1" x14ac:dyDescent="0.2">
      <c r="A9" s="64" t="s">
        <v>60</v>
      </c>
      <c r="B9" s="102">
        <v>1337.5790260000003</v>
      </c>
      <c r="C9" s="102">
        <v>1077.099856</v>
      </c>
      <c r="D9" s="102">
        <v>1298.469621</v>
      </c>
      <c r="E9" s="102">
        <v>12594.964582999999</v>
      </c>
      <c r="F9" s="102">
        <v>19191.877043</v>
      </c>
      <c r="G9" s="104">
        <v>-34.373461466116169</v>
      </c>
      <c r="AA9" s="106"/>
      <c r="AB9" s="106"/>
      <c r="AC9" s="106"/>
      <c r="AD9" s="106"/>
      <c r="AE9" s="106"/>
    </row>
    <row r="10" spans="1:31" ht="12.75" customHeight="1" x14ac:dyDescent="0.2">
      <c r="A10" s="57" t="s">
        <v>23</v>
      </c>
      <c r="B10" s="9"/>
      <c r="C10" s="9"/>
      <c r="D10" s="9"/>
      <c r="E10" s="9"/>
      <c r="F10" s="9"/>
      <c r="G10" s="9"/>
    </row>
    <row r="11" spans="1:31" ht="12.75" customHeight="1" x14ac:dyDescent="0.2">
      <c r="A11" s="57" t="s">
        <v>61</v>
      </c>
      <c r="B11" s="82">
        <v>875.24649600000021</v>
      </c>
      <c r="C11" s="82">
        <v>639.79404900000009</v>
      </c>
      <c r="D11" s="82">
        <v>849.51661899999999</v>
      </c>
      <c r="E11" s="82">
        <v>8864.0657429999992</v>
      </c>
      <c r="F11" s="82">
        <v>12695.811189999995</v>
      </c>
      <c r="G11" s="83">
        <v>-30.181178576585282</v>
      </c>
      <c r="AA11" s="106"/>
      <c r="AB11" s="106"/>
      <c r="AC11" s="106"/>
      <c r="AD11" s="106"/>
      <c r="AE11" s="106"/>
    </row>
    <row r="12" spans="1:31" ht="12.75" customHeight="1" x14ac:dyDescent="0.2">
      <c r="A12" s="65" t="s">
        <v>23</v>
      </c>
      <c r="B12" s="9"/>
      <c r="C12" s="9"/>
      <c r="D12" s="9"/>
      <c r="E12" s="9"/>
      <c r="F12" s="9"/>
      <c r="G12" s="9"/>
    </row>
    <row r="13" spans="1:31" ht="12.75" customHeight="1" x14ac:dyDescent="0.2">
      <c r="A13" s="66" t="s">
        <v>62</v>
      </c>
      <c r="B13" s="82">
        <v>190.85960600000001</v>
      </c>
      <c r="C13" s="82">
        <v>196.23605699999999</v>
      </c>
      <c r="D13" s="82">
        <v>267.03387300000003</v>
      </c>
      <c r="E13" s="82">
        <v>3817.440936</v>
      </c>
      <c r="F13" s="82">
        <v>6832.560888</v>
      </c>
      <c r="G13" s="83">
        <v>-44.128694956753968</v>
      </c>
    </row>
    <row r="14" spans="1:31" ht="12.75" customHeight="1" x14ac:dyDescent="0.2">
      <c r="A14" s="66" t="s">
        <v>63</v>
      </c>
      <c r="B14" s="82">
        <v>63.476869000000001</v>
      </c>
      <c r="C14" s="82">
        <v>62.127121000000002</v>
      </c>
      <c r="D14" s="82">
        <v>84.518170999999995</v>
      </c>
      <c r="E14" s="82">
        <v>738.87791900000002</v>
      </c>
      <c r="F14" s="82">
        <v>776.92599399999995</v>
      </c>
      <c r="G14" s="83">
        <v>-4.8972585926890702</v>
      </c>
    </row>
    <row r="15" spans="1:31" ht="12.75" customHeight="1" x14ac:dyDescent="0.2">
      <c r="A15" s="66" t="s">
        <v>64</v>
      </c>
      <c r="B15" s="82">
        <v>8.8079180000000008</v>
      </c>
      <c r="C15" s="82">
        <v>4.2998019999999997</v>
      </c>
      <c r="D15" s="82">
        <v>7.0775360000000003</v>
      </c>
      <c r="E15" s="82">
        <v>50.523525999999997</v>
      </c>
      <c r="F15" s="82">
        <v>48.441403000000001</v>
      </c>
      <c r="G15" s="83">
        <v>4.2982301730608299</v>
      </c>
    </row>
    <row r="16" spans="1:31" ht="12.75" customHeight="1" x14ac:dyDescent="0.2">
      <c r="A16" s="66" t="s">
        <v>65</v>
      </c>
      <c r="B16" s="82">
        <v>109.16109</v>
      </c>
      <c r="C16" s="82">
        <v>111.045288</v>
      </c>
      <c r="D16" s="82">
        <v>113.58756700000001</v>
      </c>
      <c r="E16" s="82">
        <v>1098.423</v>
      </c>
      <c r="F16" s="82">
        <v>1183.169418</v>
      </c>
      <c r="G16" s="83">
        <v>-7.1626612986036378</v>
      </c>
    </row>
    <row r="17" spans="1:31" ht="12.75" customHeight="1" x14ac:dyDescent="0.2">
      <c r="A17" s="66" t="s">
        <v>66</v>
      </c>
      <c r="B17" s="82">
        <v>79.380874000000006</v>
      </c>
      <c r="C17" s="82">
        <v>60.892470000000003</v>
      </c>
      <c r="D17" s="82">
        <v>86.916697999999997</v>
      </c>
      <c r="E17" s="82">
        <v>822.06287999999995</v>
      </c>
      <c r="F17" s="82">
        <v>677.67847200000006</v>
      </c>
      <c r="G17" s="83">
        <v>21.30573922082624</v>
      </c>
    </row>
    <row r="18" spans="1:31" ht="12.75" customHeight="1" x14ac:dyDescent="0.2">
      <c r="A18" s="66" t="s">
        <v>67</v>
      </c>
      <c r="B18" s="82">
        <v>3.11293</v>
      </c>
      <c r="C18" s="82">
        <v>5.6811480000000003</v>
      </c>
      <c r="D18" s="82">
        <v>5.9391040000000004</v>
      </c>
      <c r="E18" s="82">
        <v>143.32808600000001</v>
      </c>
      <c r="F18" s="82">
        <v>221.26146499999999</v>
      </c>
      <c r="G18" s="83">
        <v>-35.222300909921202</v>
      </c>
    </row>
    <row r="19" spans="1:31" ht="12.75" customHeight="1" x14ac:dyDescent="0.2">
      <c r="A19" s="66" t="s">
        <v>68</v>
      </c>
      <c r="B19" s="82">
        <v>172.52885900000001</v>
      </c>
      <c r="C19" s="82">
        <v>9.8898060000000001</v>
      </c>
      <c r="D19" s="82">
        <v>9.6813249999999993</v>
      </c>
      <c r="E19" s="82">
        <v>317.42433999999997</v>
      </c>
      <c r="F19" s="82">
        <v>444.64986499999998</v>
      </c>
      <c r="G19" s="83">
        <v>-28.612518526234126</v>
      </c>
    </row>
    <row r="20" spans="1:31" ht="12.75" customHeight="1" x14ac:dyDescent="0.2">
      <c r="A20" s="66" t="s">
        <v>69</v>
      </c>
      <c r="B20" s="82">
        <v>5.1299780000000004</v>
      </c>
      <c r="C20" s="82">
        <v>6.5860190000000003</v>
      </c>
      <c r="D20" s="82">
        <v>8.0717479999999995</v>
      </c>
      <c r="E20" s="82">
        <v>60.893377000000001</v>
      </c>
      <c r="F20" s="82">
        <v>61.708430999999997</v>
      </c>
      <c r="G20" s="83">
        <v>-1.320814654969908</v>
      </c>
    </row>
    <row r="21" spans="1:31" ht="12.75" customHeight="1" x14ac:dyDescent="0.2">
      <c r="A21" s="66" t="s">
        <v>70</v>
      </c>
      <c r="B21" s="82">
        <v>111.30998</v>
      </c>
      <c r="C21" s="82">
        <v>38.004925999999998</v>
      </c>
      <c r="D21" s="82">
        <v>115.795751</v>
      </c>
      <c r="E21" s="82">
        <v>614.28179299999999</v>
      </c>
      <c r="F21" s="82">
        <v>1053.81942</v>
      </c>
      <c r="G21" s="83">
        <v>-41.709008076545025</v>
      </c>
    </row>
    <row r="22" spans="1:31" ht="12.75" customHeight="1" x14ac:dyDescent="0.2">
      <c r="A22" s="66" t="s">
        <v>71</v>
      </c>
      <c r="B22" s="82">
        <v>26.816918999999999</v>
      </c>
      <c r="C22" s="82">
        <v>24.524222999999999</v>
      </c>
      <c r="D22" s="82">
        <v>33.225563999999999</v>
      </c>
      <c r="E22" s="82">
        <v>241.05332100000001</v>
      </c>
      <c r="F22" s="82">
        <v>273.55137500000001</v>
      </c>
      <c r="G22" s="83">
        <v>-11.880055071922044</v>
      </c>
    </row>
    <row r="23" spans="1:31" ht="12.75" customHeight="1" x14ac:dyDescent="0.2">
      <c r="A23" s="66" t="s">
        <v>72</v>
      </c>
      <c r="B23" s="82">
        <v>73.346188999999995</v>
      </c>
      <c r="C23" s="82">
        <v>82.828401999999997</v>
      </c>
      <c r="D23" s="82">
        <v>78.911399000000003</v>
      </c>
      <c r="E23" s="82">
        <v>661.678856</v>
      </c>
      <c r="F23" s="82">
        <v>659.77658799999995</v>
      </c>
      <c r="G23" s="83">
        <v>0.28832002144338276</v>
      </c>
    </row>
    <row r="24" spans="1:31" ht="12.75" customHeight="1" x14ac:dyDescent="0.2">
      <c r="A24" s="66" t="s">
        <v>73</v>
      </c>
      <c r="B24" s="82">
        <v>0.44655299999999998</v>
      </c>
      <c r="C24" s="82">
        <v>0.211699</v>
      </c>
      <c r="D24" s="82">
        <v>0.36580000000000001</v>
      </c>
      <c r="E24" s="82">
        <v>3.355693</v>
      </c>
      <c r="F24" s="82">
        <v>130.804699</v>
      </c>
      <c r="G24" s="83">
        <v>-97.434577637000643</v>
      </c>
    </row>
    <row r="25" spans="1:31" ht="12.75" customHeight="1" x14ac:dyDescent="0.2">
      <c r="A25" s="66" t="s">
        <v>74</v>
      </c>
      <c r="B25" s="82">
        <v>0.58674899999999997</v>
      </c>
      <c r="C25" s="82">
        <v>1.0230570000000001</v>
      </c>
      <c r="D25" s="82">
        <v>0.36633700000000002</v>
      </c>
      <c r="E25" s="82">
        <v>4.9368670000000003</v>
      </c>
      <c r="F25" s="82">
        <v>13.09356</v>
      </c>
      <c r="G25" s="83">
        <v>-62.295456697796475</v>
      </c>
    </row>
    <row r="26" spans="1:31" ht="12.75" customHeight="1" x14ac:dyDescent="0.2">
      <c r="A26" s="66" t="s">
        <v>82</v>
      </c>
      <c r="B26" s="82">
        <v>1.7101090000000001</v>
      </c>
      <c r="C26" s="82">
        <v>1.1644289999999999</v>
      </c>
      <c r="D26" s="82">
        <v>1.444987</v>
      </c>
      <c r="E26" s="82">
        <v>13.48963</v>
      </c>
      <c r="F26" s="82">
        <v>15.389925</v>
      </c>
      <c r="G26" s="83">
        <v>-12.347656015217737</v>
      </c>
    </row>
    <row r="27" spans="1:31" ht="12.75" customHeight="1" x14ac:dyDescent="0.2">
      <c r="A27" s="66" t="s">
        <v>83</v>
      </c>
      <c r="B27" s="82">
        <v>3.385478</v>
      </c>
      <c r="C27" s="82">
        <v>4.9187099999999999</v>
      </c>
      <c r="D27" s="82">
        <v>4.8894669999999998</v>
      </c>
      <c r="E27" s="82">
        <v>43.236421</v>
      </c>
      <c r="F27" s="82">
        <v>35.712564999999998</v>
      </c>
      <c r="G27" s="83">
        <v>21.067811847174809</v>
      </c>
    </row>
    <row r="28" spans="1:31" ht="12.75" customHeight="1" x14ac:dyDescent="0.2">
      <c r="A28" s="66" t="s">
        <v>75</v>
      </c>
      <c r="B28" s="82">
        <v>4.2489970000000001</v>
      </c>
      <c r="C28" s="82">
        <v>3.947803</v>
      </c>
      <c r="D28" s="82">
        <v>5.5797699999999999</v>
      </c>
      <c r="E28" s="82">
        <v>37.182251000000001</v>
      </c>
      <c r="F28" s="82">
        <v>36.866723999999998</v>
      </c>
      <c r="G28" s="83">
        <v>0.8558585243429917</v>
      </c>
    </row>
    <row r="29" spans="1:31" ht="12.75" customHeight="1" x14ac:dyDescent="0.2">
      <c r="A29" s="66" t="s">
        <v>76</v>
      </c>
      <c r="B29" s="82">
        <v>16.832906000000001</v>
      </c>
      <c r="C29" s="82">
        <v>22.503934000000001</v>
      </c>
      <c r="D29" s="82">
        <v>21.998712000000001</v>
      </c>
      <c r="E29" s="82">
        <v>169.75592399999999</v>
      </c>
      <c r="F29" s="82">
        <v>202.84766300000001</v>
      </c>
      <c r="G29" s="83">
        <v>-16.313591446207596</v>
      </c>
    </row>
    <row r="30" spans="1:31" ht="12.75" customHeight="1" x14ac:dyDescent="0.2">
      <c r="A30" s="66" t="s">
        <v>81</v>
      </c>
      <c r="B30" s="82">
        <v>4.1044919999999996</v>
      </c>
      <c r="C30" s="82">
        <v>3.9091550000000002</v>
      </c>
      <c r="D30" s="82">
        <v>4.1128099999999996</v>
      </c>
      <c r="E30" s="82">
        <v>26.120923000000001</v>
      </c>
      <c r="F30" s="82">
        <v>27.552734999999998</v>
      </c>
      <c r="G30" s="83">
        <v>-5.1966238560346198</v>
      </c>
    </row>
    <row r="31" spans="1:31" ht="12.75" customHeight="1" x14ac:dyDescent="0.2">
      <c r="A31" s="58" t="s">
        <v>77</v>
      </c>
      <c r="B31" s="102">
        <v>462.33253000000002</v>
      </c>
      <c r="C31" s="102">
        <v>437.30580700000002</v>
      </c>
      <c r="D31" s="102">
        <v>448.95300200000003</v>
      </c>
      <c r="E31" s="102">
        <v>3730.8988399999998</v>
      </c>
      <c r="F31" s="102">
        <v>6496.0658530000055</v>
      </c>
      <c r="G31" s="104">
        <v>-42.566794665774516</v>
      </c>
      <c r="AA31" s="106"/>
      <c r="AB31" s="106"/>
      <c r="AC31" s="106"/>
      <c r="AD31" s="106"/>
      <c r="AE31" s="106"/>
    </row>
    <row r="32" spans="1:31" ht="12.75" customHeight="1" x14ac:dyDescent="0.2">
      <c r="A32" s="65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66" t="s">
        <v>168</v>
      </c>
      <c r="B33" s="101">
        <v>0</v>
      </c>
      <c r="C33" s="101">
        <v>0</v>
      </c>
      <c r="D33" s="101">
        <v>0</v>
      </c>
      <c r="E33" s="102">
        <v>190.732091</v>
      </c>
      <c r="F33" s="102">
        <v>2875.9419910000001</v>
      </c>
      <c r="G33" s="103" t="s">
        <v>185</v>
      </c>
    </row>
    <row r="34" spans="1:7" ht="12.75" customHeight="1" x14ac:dyDescent="0.2">
      <c r="A34" s="66" t="s">
        <v>78</v>
      </c>
      <c r="B34" s="82">
        <v>50.090183000000003</v>
      </c>
      <c r="C34" s="82">
        <v>53.679296000000001</v>
      </c>
      <c r="D34" s="82">
        <v>126.01644</v>
      </c>
      <c r="E34" s="82">
        <v>739.798317</v>
      </c>
      <c r="F34" s="82">
        <v>514.18168900000001</v>
      </c>
      <c r="G34" s="83">
        <v>43.878775309713518</v>
      </c>
    </row>
    <row r="35" spans="1:7" ht="12.75" customHeight="1" x14ac:dyDescent="0.2">
      <c r="A35" s="66" t="s">
        <v>79</v>
      </c>
      <c r="B35" s="82">
        <v>152.43315999999999</v>
      </c>
      <c r="C35" s="82">
        <v>128.73776899999999</v>
      </c>
      <c r="D35" s="82">
        <v>147.14139900000001</v>
      </c>
      <c r="E35" s="82">
        <v>1066.093284</v>
      </c>
      <c r="F35" s="82">
        <v>990.64168099999995</v>
      </c>
      <c r="G35" s="83">
        <v>7.6164373503682725</v>
      </c>
    </row>
    <row r="36" spans="1:7" ht="12.75" customHeight="1" x14ac:dyDescent="0.2">
      <c r="A36" s="66" t="s">
        <v>80</v>
      </c>
      <c r="B36" s="82">
        <v>29.801432999999999</v>
      </c>
      <c r="C36" s="82">
        <v>29.799695</v>
      </c>
      <c r="D36" s="82">
        <v>42.695647000000001</v>
      </c>
      <c r="E36" s="82">
        <v>488.95627999999999</v>
      </c>
      <c r="F36" s="82">
        <v>378.73839800000002</v>
      </c>
      <c r="G36" s="83">
        <v>29.101322332783383</v>
      </c>
    </row>
    <row r="37" spans="1:7" ht="12.75" customHeight="1" x14ac:dyDescent="0.2">
      <c r="A37" s="66" t="s">
        <v>84</v>
      </c>
      <c r="B37" s="82">
        <v>67.155914999999993</v>
      </c>
      <c r="C37" s="82">
        <v>58.352162999999997</v>
      </c>
      <c r="D37" s="82">
        <v>81.053400999999994</v>
      </c>
      <c r="E37" s="82">
        <v>552.11407799999995</v>
      </c>
      <c r="F37" s="82">
        <v>504.93363299999999</v>
      </c>
      <c r="G37" s="83">
        <v>9.343890348456938</v>
      </c>
    </row>
    <row r="38" spans="1:7" ht="12.75" customHeight="1" x14ac:dyDescent="0.2">
      <c r="A38" s="66" t="s">
        <v>156</v>
      </c>
      <c r="B38" s="82">
        <v>6.3404179999999997</v>
      </c>
      <c r="C38" s="82">
        <v>6.3613970000000002</v>
      </c>
      <c r="D38" s="82">
        <v>6.2045640000000004</v>
      </c>
      <c r="E38" s="82">
        <v>52.706814999999999</v>
      </c>
      <c r="F38" s="82">
        <v>52.956197000000003</v>
      </c>
      <c r="G38" s="83">
        <v>-0.47092127858049082</v>
      </c>
    </row>
    <row r="39" spans="1:7" ht="12.75" customHeight="1" x14ac:dyDescent="0.2">
      <c r="A39" s="66" t="s">
        <v>85</v>
      </c>
      <c r="B39" s="82">
        <v>141.07811000000001</v>
      </c>
      <c r="C39" s="82">
        <v>142.48400100000001</v>
      </c>
      <c r="D39" s="82">
        <v>27.020613999999998</v>
      </c>
      <c r="E39" s="82">
        <v>487.82719900000001</v>
      </c>
      <c r="F39" s="82">
        <v>1027.569579</v>
      </c>
      <c r="G39" s="83">
        <v>-52.52611511964583</v>
      </c>
    </row>
    <row r="40" spans="1:7" ht="12.75" customHeight="1" x14ac:dyDescent="0.2">
      <c r="A40" s="66" t="s">
        <v>86</v>
      </c>
      <c r="B40" s="82">
        <v>11.954236</v>
      </c>
      <c r="C40" s="82">
        <v>14.57025</v>
      </c>
      <c r="D40" s="82">
        <v>14.72043</v>
      </c>
      <c r="E40" s="82">
        <v>112.533798</v>
      </c>
      <c r="F40" s="82">
        <v>117.05752</v>
      </c>
      <c r="G40" s="83">
        <v>-3.8645291648071805</v>
      </c>
    </row>
    <row r="41" spans="1:7" ht="12.75" customHeight="1" x14ac:dyDescent="0.2">
      <c r="A41" s="66" t="s">
        <v>87</v>
      </c>
      <c r="B41" s="82">
        <v>3.4790749999999999</v>
      </c>
      <c r="C41" s="82">
        <v>3.3212359999999999</v>
      </c>
      <c r="D41" s="82">
        <v>4.1005070000000003</v>
      </c>
      <c r="E41" s="82">
        <v>40.136977000000002</v>
      </c>
      <c r="F41" s="82">
        <v>34.045164999999997</v>
      </c>
      <c r="G41" s="83">
        <v>17.893324940560589</v>
      </c>
    </row>
    <row r="42" spans="1:7" ht="12.75" customHeight="1" x14ac:dyDescent="0.2">
      <c r="A42" s="67" t="s">
        <v>88</v>
      </c>
      <c r="B42" s="102">
        <v>482.96546000000001</v>
      </c>
      <c r="C42" s="102">
        <v>402.22235499999999</v>
      </c>
      <c r="D42" s="102">
        <v>501.36264799999998</v>
      </c>
      <c r="E42" s="102">
        <v>4912.3054709999997</v>
      </c>
      <c r="F42" s="102">
        <v>2669.0827339999996</v>
      </c>
      <c r="G42" s="104">
        <v>84.044706011724571</v>
      </c>
    </row>
    <row r="43" spans="1:7" ht="12.75" customHeight="1" x14ac:dyDescent="0.2">
      <c r="A43" s="58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58" t="s">
        <v>89</v>
      </c>
      <c r="B44" s="82">
        <v>9.9112069999999992</v>
      </c>
      <c r="C44" s="82">
        <v>8.2831639999999993</v>
      </c>
      <c r="D44" s="82">
        <v>10.712256999999999</v>
      </c>
      <c r="E44" s="82">
        <v>108.612058</v>
      </c>
      <c r="F44" s="82">
        <v>285.14704599999999</v>
      </c>
      <c r="G44" s="83">
        <v>-61.910158452071073</v>
      </c>
    </row>
    <row r="45" spans="1:7" ht="12.75" customHeight="1" x14ac:dyDescent="0.2">
      <c r="A45" s="58" t="s">
        <v>90</v>
      </c>
      <c r="B45" s="82">
        <v>25.266016</v>
      </c>
      <c r="C45" s="82">
        <v>77.594547000000006</v>
      </c>
      <c r="D45" s="82">
        <v>19.954933</v>
      </c>
      <c r="E45" s="82">
        <v>327.43696</v>
      </c>
      <c r="F45" s="82">
        <v>494.644226</v>
      </c>
      <c r="G45" s="83">
        <v>-33.803541456885426</v>
      </c>
    </row>
    <row r="46" spans="1:7" ht="12.75" customHeight="1" x14ac:dyDescent="0.2">
      <c r="A46" s="58" t="s">
        <v>91</v>
      </c>
      <c r="B46" s="82">
        <v>30.139610999999999</v>
      </c>
      <c r="C46" s="82">
        <v>31.940894</v>
      </c>
      <c r="D46" s="82">
        <v>89.582442</v>
      </c>
      <c r="E46" s="82">
        <v>1188.029556</v>
      </c>
      <c r="F46" s="82">
        <v>650.93775200000005</v>
      </c>
      <c r="G46" s="83">
        <v>82.510470832240173</v>
      </c>
    </row>
    <row r="47" spans="1:7" ht="12.75" customHeight="1" x14ac:dyDescent="0.2">
      <c r="A47" s="58" t="s">
        <v>92</v>
      </c>
      <c r="B47" s="82">
        <v>79.308029000000005</v>
      </c>
      <c r="C47" s="82">
        <v>34.350102999999997</v>
      </c>
      <c r="D47" s="82">
        <v>85.317143000000002</v>
      </c>
      <c r="E47" s="82">
        <v>1161.0548409999999</v>
      </c>
      <c r="F47" s="82">
        <v>995.57790399999999</v>
      </c>
      <c r="G47" s="83">
        <v>16.621194216459827</v>
      </c>
    </row>
    <row r="48" spans="1:7" ht="12.75" customHeight="1" x14ac:dyDescent="0.2">
      <c r="A48" s="58" t="s">
        <v>168</v>
      </c>
      <c r="B48" s="82">
        <v>318.84815700000001</v>
      </c>
      <c r="C48" s="82">
        <v>228.216148</v>
      </c>
      <c r="D48" s="82">
        <v>282.60134199999999</v>
      </c>
      <c r="E48" s="102">
        <v>1966.4778209999999</v>
      </c>
      <c r="F48" s="100">
        <v>0</v>
      </c>
      <c r="G48" s="99" t="s">
        <v>185</v>
      </c>
    </row>
    <row r="49" spans="1:7" ht="12.75" customHeight="1" x14ac:dyDescent="0.2">
      <c r="A49" s="59" t="s">
        <v>93</v>
      </c>
      <c r="B49" s="82">
        <v>34.485050999999999</v>
      </c>
      <c r="C49" s="82">
        <v>39.760100000000001</v>
      </c>
      <c r="D49" s="82">
        <v>40.728442999999999</v>
      </c>
      <c r="E49" s="82">
        <v>537.00775399999998</v>
      </c>
      <c r="F49" s="82">
        <v>468.90462100000002</v>
      </c>
      <c r="G49" s="83">
        <v>14.523877554194542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94</v>
      </c>
      <c r="B51" s="82">
        <v>3.2145139999999999</v>
      </c>
      <c r="C51" s="82">
        <v>3.1533190000000002</v>
      </c>
      <c r="D51" s="82">
        <v>5.7305109999999999</v>
      </c>
      <c r="E51" s="82">
        <v>36.093102999999999</v>
      </c>
      <c r="F51" s="82">
        <v>53.489503999999997</v>
      </c>
      <c r="G51" s="83">
        <v>-32.523017973769214</v>
      </c>
    </row>
    <row r="52" spans="1:7" ht="12.75" customHeight="1" x14ac:dyDescent="0.2">
      <c r="A52" s="67" t="s">
        <v>95</v>
      </c>
      <c r="B52" s="82">
        <v>0.88676100000000002</v>
      </c>
      <c r="C52" s="82">
        <v>2.0107409999999999</v>
      </c>
      <c r="D52" s="82">
        <v>0.50993100000000002</v>
      </c>
      <c r="E52" s="82">
        <v>25.593267000000001</v>
      </c>
      <c r="F52" s="82">
        <v>17.286117000000001</v>
      </c>
      <c r="G52" s="83">
        <v>48.056772958322568</v>
      </c>
    </row>
    <row r="53" spans="1:7" ht="12.75" customHeight="1" x14ac:dyDescent="0.2">
      <c r="A53" s="67" t="s">
        <v>96</v>
      </c>
      <c r="B53" s="82">
        <v>10.541435</v>
      </c>
      <c r="C53" s="82">
        <v>9.5237560000000006</v>
      </c>
      <c r="D53" s="82">
        <v>12.321445000000001</v>
      </c>
      <c r="E53" s="82">
        <v>95.679395999999997</v>
      </c>
      <c r="F53" s="82">
        <v>129.61738700000001</v>
      </c>
      <c r="G53" s="83">
        <v>-26.1832087388091</v>
      </c>
    </row>
    <row r="54" spans="1:7" ht="12.75" customHeight="1" x14ac:dyDescent="0.2">
      <c r="A54" s="60" t="s">
        <v>97</v>
      </c>
      <c r="B54" s="82">
        <v>320.40443199999999</v>
      </c>
      <c r="C54" s="82">
        <v>160.39987500000001</v>
      </c>
      <c r="D54" s="82">
        <v>290.54765400000002</v>
      </c>
      <c r="E54" s="82">
        <v>2308.3433719999998</v>
      </c>
      <c r="F54" s="82">
        <v>3781.1308909999998</v>
      </c>
      <c r="G54" s="83">
        <v>-38.95097952058704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98</v>
      </c>
      <c r="B56" s="82">
        <v>293.86161199999998</v>
      </c>
      <c r="C56" s="82">
        <v>130.932545</v>
      </c>
      <c r="D56" s="82">
        <v>176.74770100000001</v>
      </c>
      <c r="E56" s="82">
        <v>1808.662409</v>
      </c>
      <c r="F56" s="82">
        <v>2656.4837229999998</v>
      </c>
      <c r="G56" s="83">
        <v>-31.915170669389411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99</v>
      </c>
      <c r="B58" s="82">
        <v>134.896772</v>
      </c>
      <c r="C58" s="82">
        <v>63.834752000000002</v>
      </c>
      <c r="D58" s="82">
        <v>89.657039999999995</v>
      </c>
      <c r="E58" s="82">
        <v>1209.997924</v>
      </c>
      <c r="F58" s="82">
        <v>2174.1452399999998</v>
      </c>
      <c r="G58" s="83">
        <v>-44.346039917737968</v>
      </c>
    </row>
    <row r="59" spans="1:7" ht="12.75" customHeight="1" x14ac:dyDescent="0.2">
      <c r="A59" s="57" t="s">
        <v>100</v>
      </c>
      <c r="B59" s="82">
        <v>152.753612</v>
      </c>
      <c r="C59" s="82">
        <v>4.711252</v>
      </c>
      <c r="D59" s="82">
        <v>19.916305999999999</v>
      </c>
      <c r="E59" s="82">
        <v>353.40885900000001</v>
      </c>
      <c r="F59" s="82">
        <v>186.64471900000001</v>
      </c>
      <c r="G59" s="83">
        <v>89.348437444940515</v>
      </c>
    </row>
    <row r="60" spans="1:7" ht="12.75" customHeight="1" x14ac:dyDescent="0.2">
      <c r="A60" s="64" t="s">
        <v>152</v>
      </c>
      <c r="B60" s="82">
        <v>24.094577999999998</v>
      </c>
      <c r="C60" s="82">
        <v>26.874666000000001</v>
      </c>
      <c r="D60" s="82">
        <v>110.63856800000001</v>
      </c>
      <c r="E60" s="82">
        <v>465.04261200000002</v>
      </c>
      <c r="F60" s="82">
        <v>817.01027699999997</v>
      </c>
      <c r="G60" s="83">
        <v>-43.079955651524806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101</v>
      </c>
      <c r="B62" s="82">
        <v>13.851471</v>
      </c>
      <c r="C62" s="82">
        <v>15.73991</v>
      </c>
      <c r="D62" s="82">
        <v>101.62795</v>
      </c>
      <c r="E62" s="82">
        <v>311.76762600000001</v>
      </c>
      <c r="F62" s="82">
        <v>313.12521099999998</v>
      </c>
      <c r="G62" s="83">
        <v>-0.43355978768505565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102</v>
      </c>
      <c r="B64" s="82">
        <v>866.54838099999995</v>
      </c>
      <c r="C64" s="82">
        <v>812.74975800000004</v>
      </c>
      <c r="D64" s="82">
        <v>1179.6337799999999</v>
      </c>
      <c r="E64" s="82">
        <v>6317.7967269999999</v>
      </c>
      <c r="F64" s="82">
        <v>9167.5777519999992</v>
      </c>
      <c r="G64" s="83">
        <v>-31.085430656732541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103</v>
      </c>
      <c r="B66" s="82">
        <v>38.946899999999999</v>
      </c>
      <c r="C66" s="82">
        <v>28.026394</v>
      </c>
      <c r="D66" s="82">
        <v>33.970371</v>
      </c>
      <c r="E66" s="82">
        <v>626.53689599999996</v>
      </c>
      <c r="F66" s="82">
        <v>1951.88977</v>
      </c>
      <c r="G66" s="83">
        <v>-67.901010311663242</v>
      </c>
    </row>
    <row r="67" spans="1:7" ht="12.75" customHeight="1" x14ac:dyDescent="0.2">
      <c r="A67" s="67" t="s">
        <v>104</v>
      </c>
      <c r="B67" s="82">
        <v>244.645655</v>
      </c>
      <c r="C67" s="82">
        <v>376.39326499999999</v>
      </c>
      <c r="D67" s="82">
        <v>427.128467</v>
      </c>
      <c r="E67" s="82">
        <v>2049.532138</v>
      </c>
      <c r="F67" s="82">
        <v>3587.063517</v>
      </c>
      <c r="G67" s="83">
        <v>-42.863232605535153</v>
      </c>
    </row>
    <row r="68" spans="1:7" ht="12.75" customHeight="1" x14ac:dyDescent="0.2">
      <c r="A68" s="67" t="s">
        <v>105</v>
      </c>
      <c r="B68" s="82">
        <v>10.116567</v>
      </c>
      <c r="C68" s="82">
        <v>22.438338999999999</v>
      </c>
      <c r="D68" s="82">
        <v>11.14456</v>
      </c>
      <c r="E68" s="82">
        <v>329.56639300000001</v>
      </c>
      <c r="F68" s="82">
        <v>263.39134300000001</v>
      </c>
      <c r="G68" s="83">
        <v>25.124231209072036</v>
      </c>
    </row>
    <row r="69" spans="1:7" ht="12.75" customHeight="1" x14ac:dyDescent="0.2">
      <c r="A69" s="67" t="s">
        <v>106</v>
      </c>
      <c r="B69" s="82">
        <v>15.991681</v>
      </c>
      <c r="C69" s="82">
        <v>10.997116999999999</v>
      </c>
      <c r="D69" s="82">
        <v>73.017647999999994</v>
      </c>
      <c r="E69" s="82">
        <v>197.505506</v>
      </c>
      <c r="F69" s="82">
        <v>366.89103599999999</v>
      </c>
      <c r="G69" s="83">
        <v>-46.167802802355737</v>
      </c>
    </row>
    <row r="70" spans="1:7" ht="12.75" customHeight="1" x14ac:dyDescent="0.2">
      <c r="A70" s="68" t="s">
        <v>107</v>
      </c>
      <c r="B70" s="82">
        <v>11.408222</v>
      </c>
      <c r="C70" s="82">
        <v>6.4629099999999999</v>
      </c>
      <c r="D70" s="82">
        <v>7.0734250000000003</v>
      </c>
      <c r="E70" s="82">
        <v>132.18556599999999</v>
      </c>
      <c r="F70" s="82">
        <v>68.954633000000001</v>
      </c>
      <c r="G70" s="83">
        <v>91.699324975016538</v>
      </c>
    </row>
    <row r="71" spans="1:7" ht="12.75" customHeight="1" x14ac:dyDescent="0.2">
      <c r="A71" s="61" t="s">
        <v>108</v>
      </c>
      <c r="B71" s="82">
        <v>7.8439259999999997</v>
      </c>
      <c r="C71" s="82">
        <v>10.377627</v>
      </c>
      <c r="D71" s="82">
        <v>7.3585739999999999</v>
      </c>
      <c r="E71" s="82">
        <v>143.648112</v>
      </c>
      <c r="F71" s="82">
        <v>472.49689599999999</v>
      </c>
      <c r="G71" s="83">
        <v>-69.598083454922843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133</v>
      </c>
      <c r="B73" s="82">
        <v>5.5327400000000004</v>
      </c>
      <c r="C73" s="82">
        <v>8.9030719999999999</v>
      </c>
      <c r="D73" s="82">
        <v>5.8837429999999999</v>
      </c>
      <c r="E73" s="82">
        <v>65.376014999999995</v>
      </c>
      <c r="F73" s="82">
        <v>78.063553999999996</v>
      </c>
      <c r="G73" s="83">
        <v>-16.252832916113462</v>
      </c>
    </row>
    <row r="74" spans="1:7" ht="24" x14ac:dyDescent="0.2">
      <c r="A74" s="62" t="s">
        <v>127</v>
      </c>
      <c r="B74" s="82">
        <v>56.116751000000001</v>
      </c>
      <c r="C74" s="82">
        <v>53.159931</v>
      </c>
      <c r="D74" s="82">
        <v>51.447066999999997</v>
      </c>
      <c r="E74" s="82">
        <v>616.95770100000004</v>
      </c>
      <c r="F74" s="82">
        <v>1445.564521</v>
      </c>
      <c r="G74" s="83">
        <v>-57.320638958874945</v>
      </c>
    </row>
    <row r="75" spans="1:7" x14ac:dyDescent="0.2">
      <c r="A75" s="63" t="s">
        <v>57</v>
      </c>
      <c r="B75" s="89">
        <v>3105.9430269999998</v>
      </c>
      <c r="C75" s="90">
        <v>2555.7695020000001</v>
      </c>
      <c r="D75" s="90">
        <v>3369.547787</v>
      </c>
      <c r="E75" s="90">
        <v>27431.023719000001</v>
      </c>
      <c r="F75" s="90">
        <v>37196.634458</v>
      </c>
      <c r="G75" s="91">
        <v>-26.254017013358251</v>
      </c>
    </row>
    <row r="76" spans="1:7" ht="12" customHeight="1" x14ac:dyDescent="0.2"/>
    <row r="77" spans="1:7" x14ac:dyDescent="0.2">
      <c r="A77" s="33" t="s">
        <v>158</v>
      </c>
    </row>
    <row r="78" spans="1:7" x14ac:dyDescent="0.2">
      <c r="A78" s="33" t="s">
        <v>167</v>
      </c>
    </row>
    <row r="79" spans="1:7" x14ac:dyDescent="0.2">
      <c r="A79" s="32" t="s">
        <v>135</v>
      </c>
      <c r="B79" s="32"/>
      <c r="C79" s="32"/>
      <c r="D79" s="32"/>
      <c r="E79" s="32"/>
      <c r="F79" s="32"/>
      <c r="G79" s="32"/>
    </row>
    <row r="80" spans="1:7" x14ac:dyDescent="0.2">
      <c r="A80" s="120" t="s">
        <v>136</v>
      </c>
      <c r="B80" s="120"/>
      <c r="C80" s="120"/>
      <c r="D80" s="120"/>
      <c r="E80" s="120"/>
      <c r="F80" s="120"/>
      <c r="G80" s="120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3/20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1" t="s">
        <v>163</v>
      </c>
      <c r="B1" s="121"/>
      <c r="C1" s="121"/>
      <c r="D1" s="121"/>
      <c r="E1" s="121"/>
      <c r="F1" s="121"/>
      <c r="G1" s="121"/>
    </row>
    <row r="2" spans="1:7" x14ac:dyDescent="0.2">
      <c r="A2" s="121" t="s">
        <v>175</v>
      </c>
      <c r="B2" s="121"/>
      <c r="C2" s="121"/>
      <c r="D2" s="121"/>
      <c r="E2" s="121"/>
      <c r="F2" s="121"/>
      <c r="G2" s="121"/>
    </row>
    <row r="28" spans="1:7" x14ac:dyDescent="0.2">
      <c r="A28" s="141" t="s">
        <v>176</v>
      </c>
      <c r="B28" s="141"/>
      <c r="C28" s="141"/>
      <c r="D28" s="141"/>
      <c r="E28" s="141"/>
      <c r="F28" s="141"/>
      <c r="G28" s="141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/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5" t="s">
        <v>164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2" t="s">
        <v>111</v>
      </c>
      <c r="B3" s="145" t="s">
        <v>112</v>
      </c>
      <c r="C3" s="146"/>
      <c r="D3" s="147"/>
      <c r="E3" s="147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3"/>
      <c r="B4" s="148" t="s">
        <v>177</v>
      </c>
      <c r="C4" s="146"/>
      <c r="D4" s="147"/>
      <c r="E4" s="14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3"/>
      <c r="B5" s="145"/>
      <c r="C5" s="149"/>
      <c r="D5" s="147"/>
      <c r="E5" s="14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4"/>
      <c r="B6" s="150"/>
      <c r="C6" s="147"/>
      <c r="D6" s="147"/>
      <c r="E6" s="14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4">
        <v>26814.152722999999</v>
      </c>
      <c r="C8" s="95"/>
      <c r="D8" s="94">
        <v>37196.634458</v>
      </c>
      <c r="E8" s="9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2020</v>
      </c>
      <c r="C9" s="21">
        <v>2020</v>
      </c>
      <c r="D9" s="12">
        <v>2019</v>
      </c>
      <c r="E9" s="12">
        <v>2019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178</v>
      </c>
      <c r="B10" s="92">
        <v>3817.440936</v>
      </c>
      <c r="C10" s="96">
        <f t="shared" ref="C10:C24" si="0">IF(B$8&gt;0,B10/B$8*100,0)</f>
        <v>14.236664404188193</v>
      </c>
      <c r="D10" s="92">
        <v>6832.560888</v>
      </c>
      <c r="E10" s="96">
        <f t="shared" ref="E10:E24" si="1">IF(D$8&gt;0,D10/D$8*100,0)</f>
        <v>18.36876101173852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179</v>
      </c>
      <c r="B11" s="93">
        <v>2157.2099119999998</v>
      </c>
      <c r="C11" s="97">
        <f t="shared" si="0"/>
        <v>8.0450422367798335</v>
      </c>
      <c r="D11" s="92">
        <v>2875.9419910000001</v>
      </c>
      <c r="E11" s="96">
        <f t="shared" si="1"/>
        <v>7.7317263588654113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180</v>
      </c>
      <c r="B12" s="93">
        <v>1861.904661</v>
      </c>
      <c r="C12" s="97">
        <f t="shared" si="0"/>
        <v>6.9437385556581104</v>
      </c>
      <c r="D12" s="92">
        <v>3503.6431590000002</v>
      </c>
      <c r="E12" s="96">
        <f t="shared" si="1"/>
        <v>9.4192477627406976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181</v>
      </c>
      <c r="B13" s="93">
        <v>1558.9705469999999</v>
      </c>
      <c r="C13" s="97">
        <f t="shared" si="0"/>
        <v>5.8139839923518588</v>
      </c>
      <c r="D13" s="92">
        <v>915.67055400000004</v>
      </c>
      <c r="E13" s="96">
        <f t="shared" si="1"/>
        <v>2.4617026979521901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182</v>
      </c>
      <c r="B14" s="93">
        <v>1209.997924</v>
      </c>
      <c r="C14" s="97">
        <f t="shared" si="0"/>
        <v>4.5125346174452012</v>
      </c>
      <c r="D14" s="92">
        <v>2174.1452399999998</v>
      </c>
      <c r="E14" s="96">
        <f t="shared" si="1"/>
        <v>5.8450052583518062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91</v>
      </c>
      <c r="B15" s="93">
        <v>1188.029556</v>
      </c>
      <c r="C15" s="97">
        <f t="shared" si="0"/>
        <v>4.4306063602783929</v>
      </c>
      <c r="D15" s="92">
        <v>650.93775200000005</v>
      </c>
      <c r="E15" s="96">
        <f t="shared" si="1"/>
        <v>1.7499909910801101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92</v>
      </c>
      <c r="B16" s="93">
        <v>1161.0548409999999</v>
      </c>
      <c r="C16" s="97">
        <f t="shared" si="0"/>
        <v>4.3300075635211037</v>
      </c>
      <c r="D16" s="92">
        <v>995.57790399999999</v>
      </c>
      <c r="E16" s="96">
        <f t="shared" si="1"/>
        <v>2.6765268377281317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65</v>
      </c>
      <c r="B17" s="93">
        <v>1098.423</v>
      </c>
      <c r="C17" s="97">
        <f t="shared" si="0"/>
        <v>4.0964300134600977</v>
      </c>
      <c r="D17" s="92">
        <v>1183.169418</v>
      </c>
      <c r="E17" s="96">
        <f t="shared" si="1"/>
        <v>3.1808507281376688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79</v>
      </c>
      <c r="B18" s="93">
        <v>1066.093284</v>
      </c>
      <c r="C18" s="97">
        <f t="shared" si="0"/>
        <v>3.9758604160017046</v>
      </c>
      <c r="D18" s="92">
        <v>990.64168099999995</v>
      </c>
      <c r="E18" s="96">
        <f t="shared" si="1"/>
        <v>2.6632562204480288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66</v>
      </c>
      <c r="B19" s="93">
        <v>822.06287999999995</v>
      </c>
      <c r="C19" s="97">
        <f t="shared" si="0"/>
        <v>3.0657798084922172</v>
      </c>
      <c r="D19" s="92">
        <v>677.67847200000006</v>
      </c>
      <c r="E19" s="96">
        <f t="shared" si="1"/>
        <v>1.8218811510089443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78</v>
      </c>
      <c r="B20" s="93">
        <v>739.798317</v>
      </c>
      <c r="C20" s="97">
        <f t="shared" si="0"/>
        <v>2.7589844983818326</v>
      </c>
      <c r="D20" s="92">
        <v>514.18168900000001</v>
      </c>
      <c r="E20" s="96">
        <f t="shared" si="1"/>
        <v>1.3823339033013329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63</v>
      </c>
      <c r="B21" s="93">
        <v>738.87791900000002</v>
      </c>
      <c r="C21" s="97">
        <f t="shared" si="0"/>
        <v>2.755551990148184</v>
      </c>
      <c r="D21" s="92">
        <v>776.92599399999995</v>
      </c>
      <c r="E21" s="96">
        <f t="shared" si="1"/>
        <v>2.0886997044779787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72</v>
      </c>
      <c r="B22" s="93">
        <v>661.678856</v>
      </c>
      <c r="C22" s="97">
        <f t="shared" si="0"/>
        <v>2.4676478232796857</v>
      </c>
      <c r="D22" s="92">
        <v>659.77658799999995</v>
      </c>
      <c r="E22" s="96">
        <f t="shared" si="1"/>
        <v>1.7737534527350223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70</v>
      </c>
      <c r="B23" s="93">
        <v>614.28179299999999</v>
      </c>
      <c r="C23" s="97">
        <f t="shared" si="0"/>
        <v>2.2908864559166031</v>
      </c>
      <c r="D23" s="92">
        <v>1053.81942</v>
      </c>
      <c r="E23" s="96">
        <f t="shared" si="1"/>
        <v>2.8331042185816671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183</v>
      </c>
      <c r="B24" s="93">
        <v>552.11407799999995</v>
      </c>
      <c r="C24" s="97">
        <f t="shared" si="0"/>
        <v>2.0590398052235335</v>
      </c>
      <c r="D24" s="92">
        <v>504.93363299999999</v>
      </c>
      <c r="E24" s="96">
        <f t="shared" si="1"/>
        <v>1.3574712883503961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113</v>
      </c>
      <c r="B26" s="93">
        <f>B8-(SUM(B10:B24))</f>
        <v>7566.2142190000086</v>
      </c>
      <c r="C26" s="97">
        <f>IF(B$8&gt;0,B26/B$8*100,0)</f>
        <v>28.217241458873481</v>
      </c>
      <c r="D26" s="92">
        <f>D8-(SUM(D10:D24))</f>
        <v>12887.030074999995</v>
      </c>
      <c r="E26" s="96">
        <f>IF(D$8&gt;0,D26/D$8*100,0)</f>
        <v>34.645688414502082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6" t="s">
        <v>184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2020</v>
      </c>
      <c r="C30" s="6">
        <v>2019</v>
      </c>
      <c r="D30" s="6">
        <v>2018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115</v>
      </c>
      <c r="B31" s="98">
        <v>2945.6706370000002</v>
      </c>
      <c r="C31" s="98">
        <v>3480.0704599999999</v>
      </c>
      <c r="D31" s="98">
        <v>3697.3416459999999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116</v>
      </c>
      <c r="B32" s="98">
        <v>3660.8346550000001</v>
      </c>
      <c r="C32" s="98">
        <v>4222.9355429999996</v>
      </c>
      <c r="D32" s="98">
        <v>2948.2153360000002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117</v>
      </c>
      <c r="B33" s="98">
        <v>3486.5925710000001</v>
      </c>
      <c r="C33" s="98">
        <v>4458.8323049999999</v>
      </c>
      <c r="D33" s="98">
        <v>4373.6446480000004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118</v>
      </c>
      <c r="B34" s="98">
        <v>1993.8610590000001</v>
      </c>
      <c r="C34" s="98">
        <v>4560.5134799999996</v>
      </c>
      <c r="D34" s="98">
        <v>4496.1513349999996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119</v>
      </c>
      <c r="B35" s="98">
        <v>2351.0072019999998</v>
      </c>
      <c r="C35" s="98">
        <v>4486.3899570000003</v>
      </c>
      <c r="D35" s="98">
        <v>4130.4972900000002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120</v>
      </c>
      <c r="B36" s="98">
        <v>3505.650032</v>
      </c>
      <c r="C36" s="98">
        <v>4086.5626609999999</v>
      </c>
      <c r="D36" s="98">
        <v>5275.5247019999997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121</v>
      </c>
      <c r="B37" s="98">
        <v>3049.8262759999998</v>
      </c>
      <c r="C37" s="98">
        <v>4363.8951850000003</v>
      </c>
      <c r="D37" s="98">
        <v>4538.3621190000003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122</v>
      </c>
      <c r="B38" s="98">
        <v>2502.609571</v>
      </c>
      <c r="C38" s="98">
        <v>3050.3215730000002</v>
      </c>
      <c r="D38" s="98">
        <v>3508.5736790000001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123</v>
      </c>
      <c r="B39" s="98">
        <v>3318.1007199999999</v>
      </c>
      <c r="C39" s="98">
        <v>4487.1132939999998</v>
      </c>
      <c r="D39" s="98">
        <v>4692.8216899999998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124</v>
      </c>
      <c r="B40" s="98">
        <v>0</v>
      </c>
      <c r="C40" s="98">
        <v>5098.2356559999998</v>
      </c>
      <c r="D40" s="98">
        <v>3831.4017749999998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125</v>
      </c>
      <c r="B41" s="98">
        <v>0</v>
      </c>
      <c r="C41" s="98">
        <v>4703.74712</v>
      </c>
      <c r="D41" s="98">
        <v>5309.882662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126</v>
      </c>
      <c r="B42" s="98">
        <v>0</v>
      </c>
      <c r="C42" s="98">
        <v>6377.0771880000002</v>
      </c>
      <c r="D42" s="98">
        <v>5667.2042449999999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7" t="s">
        <v>166</v>
      </c>
      <c r="B43" s="78"/>
      <c r="C43" s="78"/>
      <c r="D43" s="79"/>
    </row>
    <row r="44" spans="1:26" x14ac:dyDescent="0.2">
      <c r="A44" s="6"/>
      <c r="B44" s="6" t="s">
        <v>109</v>
      </c>
      <c r="C44" s="6" t="s">
        <v>110</v>
      </c>
      <c r="D44" s="6" t="s">
        <v>114</v>
      </c>
    </row>
    <row r="45" spans="1:26" x14ac:dyDescent="0.2">
      <c r="A45" s="6" t="s">
        <v>115</v>
      </c>
      <c r="B45" s="28">
        <f>IF(B31=0,#N/A,B31)</f>
        <v>2945.6706370000002</v>
      </c>
      <c r="C45" s="28">
        <f t="shared" ref="C45:D45" si="2">IF(C31=0,#N/A,C31)</f>
        <v>3480.0704599999999</v>
      </c>
      <c r="D45" s="28">
        <f t="shared" si="2"/>
        <v>3697.3416459999999</v>
      </c>
    </row>
    <row r="46" spans="1:26" x14ac:dyDescent="0.2">
      <c r="A46" s="15" t="s">
        <v>116</v>
      </c>
      <c r="B46" s="28">
        <f t="shared" ref="B46:D56" si="3">IF(B32=0,#N/A,B32)</f>
        <v>3660.8346550000001</v>
      </c>
      <c r="C46" s="28">
        <f t="shared" si="3"/>
        <v>4222.9355429999996</v>
      </c>
      <c r="D46" s="28">
        <f t="shared" si="3"/>
        <v>2948.2153360000002</v>
      </c>
    </row>
    <row r="47" spans="1:26" x14ac:dyDescent="0.2">
      <c r="A47" s="15" t="s">
        <v>117</v>
      </c>
      <c r="B47" s="28">
        <f t="shared" si="3"/>
        <v>3486.5925710000001</v>
      </c>
      <c r="C47" s="28">
        <f t="shared" si="3"/>
        <v>4458.8323049999999</v>
      </c>
      <c r="D47" s="28">
        <f t="shared" si="3"/>
        <v>4373.6446480000004</v>
      </c>
    </row>
    <row r="48" spans="1:26" x14ac:dyDescent="0.2">
      <c r="A48" s="6" t="s">
        <v>118</v>
      </c>
      <c r="B48" s="28">
        <f t="shared" si="3"/>
        <v>1993.8610590000001</v>
      </c>
      <c r="C48" s="28">
        <f t="shared" si="3"/>
        <v>4560.5134799999996</v>
      </c>
      <c r="D48" s="28">
        <f t="shared" si="3"/>
        <v>4496.1513349999996</v>
      </c>
    </row>
    <row r="49" spans="1:4" x14ac:dyDescent="0.2">
      <c r="A49" s="15" t="s">
        <v>119</v>
      </c>
      <c r="B49" s="28">
        <f t="shared" si="3"/>
        <v>2351.0072019999998</v>
      </c>
      <c r="C49" s="28">
        <f t="shared" si="3"/>
        <v>4486.3899570000003</v>
      </c>
      <c r="D49" s="28">
        <f t="shared" si="3"/>
        <v>4130.4972900000002</v>
      </c>
    </row>
    <row r="50" spans="1:4" x14ac:dyDescent="0.2">
      <c r="A50" s="15" t="s">
        <v>120</v>
      </c>
      <c r="B50" s="28">
        <f t="shared" si="3"/>
        <v>3505.650032</v>
      </c>
      <c r="C50" s="28">
        <f t="shared" si="3"/>
        <v>4086.5626609999999</v>
      </c>
      <c r="D50" s="28">
        <f t="shared" si="3"/>
        <v>5275.5247019999997</v>
      </c>
    </row>
    <row r="51" spans="1:4" x14ac:dyDescent="0.2">
      <c r="A51" s="6" t="s">
        <v>121</v>
      </c>
      <c r="B51" s="28">
        <f t="shared" si="3"/>
        <v>3049.8262759999998</v>
      </c>
      <c r="C51" s="28">
        <f t="shared" si="3"/>
        <v>4363.8951850000003</v>
      </c>
      <c r="D51" s="28">
        <f t="shared" si="3"/>
        <v>4538.3621190000003</v>
      </c>
    </row>
    <row r="52" spans="1:4" x14ac:dyDescent="0.2">
      <c r="A52" s="15" t="s">
        <v>122</v>
      </c>
      <c r="B52" s="28">
        <f t="shared" si="3"/>
        <v>2502.609571</v>
      </c>
      <c r="C52" s="28">
        <f t="shared" si="3"/>
        <v>3050.3215730000002</v>
      </c>
      <c r="D52" s="28">
        <f t="shared" si="3"/>
        <v>3508.5736790000001</v>
      </c>
    </row>
    <row r="53" spans="1:4" x14ac:dyDescent="0.2">
      <c r="A53" s="15" t="s">
        <v>123</v>
      </c>
      <c r="B53" s="28">
        <f t="shared" si="3"/>
        <v>3318.1007199999999</v>
      </c>
      <c r="C53" s="28">
        <f t="shared" si="3"/>
        <v>4487.1132939999998</v>
      </c>
      <c r="D53" s="28">
        <f t="shared" si="3"/>
        <v>4692.8216899999998</v>
      </c>
    </row>
    <row r="54" spans="1:4" x14ac:dyDescent="0.2">
      <c r="A54" s="6" t="s">
        <v>124</v>
      </c>
      <c r="B54" s="28" t="e">
        <f t="shared" si="3"/>
        <v>#N/A</v>
      </c>
      <c r="C54" s="28">
        <f t="shared" si="3"/>
        <v>5098.2356559999998</v>
      </c>
      <c r="D54" s="28">
        <f t="shared" si="3"/>
        <v>3831.4017749999998</v>
      </c>
    </row>
    <row r="55" spans="1:4" x14ac:dyDescent="0.2">
      <c r="A55" s="15" t="s">
        <v>125</v>
      </c>
      <c r="B55" s="28" t="e">
        <f t="shared" si="3"/>
        <v>#N/A</v>
      </c>
      <c r="C55" s="28">
        <f t="shared" si="3"/>
        <v>4703.74712</v>
      </c>
      <c r="D55" s="28">
        <f t="shared" si="3"/>
        <v>5309.882662</v>
      </c>
    </row>
    <row r="56" spans="1:4" x14ac:dyDescent="0.2">
      <c r="A56" s="15" t="s">
        <v>126</v>
      </c>
      <c r="B56" s="28" t="e">
        <f t="shared" si="3"/>
        <v>#N/A</v>
      </c>
      <c r="C56" s="28">
        <f t="shared" si="3"/>
        <v>6377.0771880000002</v>
      </c>
      <c r="D56" s="28">
        <f t="shared" si="3"/>
        <v>5667.2042449999999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2020-12-10T08:48:59Z</cp:lastPrinted>
  <dcterms:created xsi:type="dcterms:W3CDTF">2012-03-28T07:56:08Z</dcterms:created>
  <dcterms:modified xsi:type="dcterms:W3CDTF">2020-12-10T08:50:41Z</dcterms:modified>
  <cp:category>LIS-Bericht</cp:category>
</cp:coreProperties>
</file>