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<sst xmlns="http://schemas.openxmlformats.org/spreadsheetml/2006/main" count="242" uniqueCount="189">
  <si>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</si>
  <si>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</si>
  <si>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</si>
  <si>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</si>
  <si>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</si>
  <si>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</si>
  <si>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</si>
  <si>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</si>
  <si>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</si>
  <si>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</si>
  <si>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</si>
  <si>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</si>
  <si>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</si>
  <si>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</si>
  <si>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</si>
  <si>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</si>
  <si>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</si>
  <si>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</si>
  <si>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</si>
  <si>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</si>
  <si>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</si>
  <si>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</si>
  <si>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</si>
  <si>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</si>
  <si>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</si>
  <si>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</si>
  <si>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</si>
  <si>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</si>
  <si>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</si>
  <si>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</si>
  <si>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</si>
  <si>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</si>
  <si>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</si>
  <si>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</si>
  <si>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</si>
  <si>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</si>
  <si>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</si>
  <si>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</si>
  <si>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</si>
  <si>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</si>
  <si>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</si>
  <si>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</si>
  <si>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</si>
  <si>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</si>
  <si>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</si>
  <si>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</si>
  <si>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</si>
  <si>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</si>
  <si>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</si>
  <si>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</si>
  <si>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</si>
  <si>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</si>
  <si>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</si>
  <si>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</si>
  <si>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</si>
  <si>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</si>
  <si>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</si>
  <si>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</si>
  <si>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</si>
  <si>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</si>
  <si>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</si>
  <si>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</si>
  <si>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</si>
  <si>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</si>
  <si>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</si>
  <si>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</si>
  <si>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</si>
  <si>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</si>
  <si>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</si>
  <si>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</si>
  <si>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</si>
  <si>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</si>
  <si>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</si>
  <si>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</si>
  <si>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</si>
  <si>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</si>
  <si>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</si>
  <si>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</si>
  <si>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</si>
  <si>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</si>
  <si>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</si>
  <si>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</si>
  <si>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</si>
  <si>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</si>
  <si>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</si>
  <si>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</si>
  <si>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</si>
  <si>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</si>
  <si>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</si>
  <si>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</si>
  <si>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</si>
  <si>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</si>
  <si>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</si>
  <si>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</si>
  <si>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</si>
  <si>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</si>
  <si>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</si>
  <si>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</si>
  <si>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</si>
  <si>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</si>
  <si>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</si>
  <si>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</si>
  <si>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</si>
  <si>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</si>
  <si>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</si>
  <si>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</si>
  <si>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</si>
  <si>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</si>
  <si>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</si>
  <si>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</si>
  <si>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</si>
  <si>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</si>
  <si>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</si>
  <si>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</si>
  <si>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</si>
  <si>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</si>
  <si>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</si>
  <si>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</si>
  <si>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</si>
  <si>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</si>
  <si>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</si>
  <si>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</si>
  <si>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</si>
  <si>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</si>
  <si>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</si>
  <si>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</si>
  <si>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</si>
  <si>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</si>
  <si>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</si>
  <si>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</si>
  <si>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</si>
  <si>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</si>
  <si>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</si>
  <si>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</si>
  <si>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</si>
  <si>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</si>
  <si>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</si>
  <si>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</si>
  <si>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</si>
  <si>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</si>
  <si>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</si>
  <si>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</si>
  <si>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</si>
  <si>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</si>
  <si>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</si>
  <si>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</si>
  <si>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</si>
  <si>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</si>
  <si>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</si>
  <si>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</si>
  <si>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</si>
  <si>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</si>
  <si>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</si>
  <si>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</si>
  <si>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</si>
  <si>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</si>
  <si>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</si>
  <si>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</si>
  <si>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</si>
  <si>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</si>
  <si>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</si>
  <si>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</si>
  <si>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</si>
  <si>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</si>
  <si>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</si>
  <si>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</si>
  <si>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</si>
  <si>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</si>
  <si>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</si>
  <si>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Kennziffer: G III 1 - vj 4/20 HH</t>
  </si>
  <si>
    <t>4. Quartal 2020</t>
  </si>
  <si>
    <t xml:space="preserve">© Statistisches Amt für Hamburg und Schleswig-Holstein, Hamburg 2021  
Auszugsweise Vervielfältigung und Verbreitung mit Quellenangabe gestattet.        </t>
  </si>
  <si>
    <t>Januar - Dezember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</si>
  <si>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</si>
  <si>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</si>
  <si>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</si>
  <si>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2018 bis 2020 im Monatsvergleich</t>
  </si>
  <si>
    <t>Januar - Dezember 2020</t>
  </si>
  <si>
    <t>Frankreich</t>
  </si>
  <si>
    <t>China, Volksrepublik</t>
  </si>
  <si>
    <t>Vereinigt.Königreich</t>
  </si>
  <si>
    <t>Indien</t>
  </si>
  <si>
    <t>Verein.Staaten (USA)</t>
  </si>
  <si>
    <t>Verein.Arabische Em.</t>
  </si>
  <si>
    <t xml:space="preserve">2. Ausfuhr des Landes Hamburg im monatlichen Jahresvergleich in 2018 bis 2020 </t>
  </si>
  <si>
    <r>
      <t>2019</t>
    </r>
    <r>
      <rPr>
        <vertAlign val="superscript"/>
        <sz val="9"/>
        <rFont val="Arial"/>
        <family val="2"/>
      </rPr>
      <t>b</t>
    </r>
  </si>
  <si>
    <r>
      <t>2019</t>
    </r>
    <r>
      <rPr>
        <vertAlign val="superscript"/>
        <sz val="9"/>
        <color theme="1"/>
        <rFont val="Arial"/>
        <family val="2"/>
      </rPr>
      <t>b</t>
    </r>
  </si>
  <si>
    <t xml:space="preserve">x  </t>
  </si>
  <si>
    <t>Herausgegeben am: 1.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</si>
</sst>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48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7" fontId="17" fillId="0" borderId="0" xfId="0" applyNumberFormat="1" applyFont="1"/>
    <xf numFmtId="166" fontId="17" fillId="0" borderId="0" xfId="0" applyNumberFormat="1" applyFont="1"/>
    <xf numFmtId="167" fontId="30" fillId="0" borderId="13" xfId="0" applyNumberFormat="1" applyFont="1" applyBorder="1"/>
    <xf numFmtId="167" fontId="30" fillId="0" borderId="14" xfId="0" applyNumberFormat="1" applyFont="1" applyBorder="1"/>
    <xf numFmtId="166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7" fontId="30" fillId="0" borderId="5" xfId="0" applyNumberFormat="1" applyFont="1" applyBorder="1"/>
    <xf numFmtId="167" fontId="30" fillId="0" borderId="4" xfId="0" applyNumberFormat="1" applyFont="1" applyBorder="1"/>
    <xf numFmtId="166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6" fontId="17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Link" xfId="2" builtinId="8"/>
    <cellStyle name="Standard" xfId="0" builtinId="0"/>
    <cellStyle name="Standard 2" xfId="3"/>
    <cellStyle name="Standard 3 2" xfId="1"/>
  </cellStyles>
  <dxfs count="2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Indien</c:v>
                </c:pt>
                <c:pt idx="4">
                  <c:v>Türkei</c:v>
                </c:pt>
                <c:pt idx="5">
                  <c:v>Verein.Staaten (USA)</c:v>
                </c:pt>
                <c:pt idx="6">
                  <c:v>Schweiz</c:v>
                </c:pt>
                <c:pt idx="7">
                  <c:v>Polen</c:v>
                </c:pt>
                <c:pt idx="8">
                  <c:v>Niederlande</c:v>
                </c:pt>
                <c:pt idx="9">
                  <c:v>Verein.Arabische Em.</c:v>
                </c:pt>
                <c:pt idx="10">
                  <c:v>Belgien</c:v>
                </c:pt>
                <c:pt idx="11">
                  <c:v>Dänemark</c:v>
                </c:pt>
                <c:pt idx="12">
                  <c:v>Italien</c:v>
                </c:pt>
                <c:pt idx="13">
                  <c:v>Österreich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4883.0454129999998</c:v>
                </c:pt>
                <c:pt idx="1">
                  <c:v>4331.5949620000001</c:v>
                </c:pt>
                <c:pt idx="2">
                  <c:v>2928.7440379999998</c:v>
                </c:pt>
                <c:pt idx="3">
                  <c:v>2273.6411010000002</c:v>
                </c:pt>
                <c:pt idx="4">
                  <c:v>1810.8287310000001</c:v>
                </c:pt>
                <c:pt idx="5">
                  <c:v>1595.9495449999999</c:v>
                </c:pt>
                <c:pt idx="6">
                  <c:v>1572.1694749999999</c:v>
                </c:pt>
                <c:pt idx="7">
                  <c:v>1504.50605</c:v>
                </c:pt>
                <c:pt idx="8">
                  <c:v>1458.769213</c:v>
                </c:pt>
                <c:pt idx="9">
                  <c:v>1362.0864919999999</c:v>
                </c:pt>
                <c:pt idx="10">
                  <c:v>1083.8520860000001</c:v>
                </c:pt>
                <c:pt idx="11">
                  <c:v>1081.611429</c:v>
                </c:pt>
                <c:pt idx="12">
                  <c:v>1049.686166</c:v>
                </c:pt>
                <c:pt idx="13">
                  <c:v>851.81107999999995</c:v>
                </c:pt>
                <c:pt idx="14">
                  <c:v>791.95928400000003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Indien</c:v>
                </c:pt>
                <c:pt idx="4">
                  <c:v>Türkei</c:v>
                </c:pt>
                <c:pt idx="5">
                  <c:v>Verein.Staaten (USA)</c:v>
                </c:pt>
                <c:pt idx="6">
                  <c:v>Schweiz</c:v>
                </c:pt>
                <c:pt idx="7">
                  <c:v>Polen</c:v>
                </c:pt>
                <c:pt idx="8">
                  <c:v>Niederlande</c:v>
                </c:pt>
                <c:pt idx="9">
                  <c:v>Verein.Arabische Em.</c:v>
                </c:pt>
                <c:pt idx="10">
                  <c:v>Belgien</c:v>
                </c:pt>
                <c:pt idx="11">
                  <c:v>Dänemark</c:v>
                </c:pt>
                <c:pt idx="12">
                  <c:v>Italien</c:v>
                </c:pt>
                <c:pt idx="13">
                  <c:v>Österreich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8899.1315610000001</c:v>
                </c:pt>
                <c:pt idx="1">
                  <c:v>5304.2696329999999</c:v>
                </c:pt>
                <c:pt idx="2">
                  <c:v>3813.748912</c:v>
                </c:pt>
                <c:pt idx="3">
                  <c:v>1839.9322159999999</c:v>
                </c:pt>
                <c:pt idx="4">
                  <c:v>1537.1069339999999</c:v>
                </c:pt>
                <c:pt idx="5">
                  <c:v>3070.7533100000001</c:v>
                </c:pt>
                <c:pt idx="6">
                  <c:v>1055.7715479999999</c:v>
                </c:pt>
                <c:pt idx="7">
                  <c:v>1371.10835</c:v>
                </c:pt>
                <c:pt idx="8">
                  <c:v>1748.527294</c:v>
                </c:pt>
                <c:pt idx="9">
                  <c:v>2295.0778730000002</c:v>
                </c:pt>
                <c:pt idx="10">
                  <c:v>993.91883299999995</c:v>
                </c:pt>
                <c:pt idx="11">
                  <c:v>846.54837199999997</c:v>
                </c:pt>
                <c:pt idx="12">
                  <c:v>970.83882100000005</c:v>
                </c:pt>
                <c:pt idx="13">
                  <c:v>853.48470599999996</c:v>
                </c:pt>
                <c:pt idx="14">
                  <c:v>1211.6758050000001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0698672"/>
        <c:axId val="320698280"/>
      </c:barChart>
      <c:catAx>
        <c:axId val="32069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0698280"/>
        <c:crosses val="autoZero"/>
        <c:auto val="1"/>
        <c:lblAlgn val="ctr"/>
        <c:lblOffset val="100"/>
        <c:noMultiLvlLbl val="0"/>
      </c:catAx>
      <c:valAx>
        <c:axId val="32069828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2069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2945.6706370000002</c:v>
                </c:pt>
                <c:pt idx="1">
                  <c:v>3660.8346550000001</c:v>
                </c:pt>
                <c:pt idx="2">
                  <c:v>3485.463937</c:v>
                </c:pt>
                <c:pt idx="3">
                  <c:v>1992.4846700000001</c:v>
                </c:pt>
                <c:pt idx="4">
                  <c:v>2343.096638</c:v>
                </c:pt>
                <c:pt idx="5">
                  <c:v>3520.6504869999999</c:v>
                </c:pt>
                <c:pt idx="6">
                  <c:v>3119.6593010000001</c:v>
                </c:pt>
                <c:pt idx="7">
                  <c:v>2533.9537059999998</c:v>
                </c:pt>
                <c:pt idx="8">
                  <c:v>3442.8974360000002</c:v>
                </c:pt>
                <c:pt idx="9">
                  <c:v>3613.3198360000001</c:v>
                </c:pt>
                <c:pt idx="10">
                  <c:v>3561.0014649999998</c:v>
                </c:pt>
                <c:pt idx="11">
                  <c:v>5094.2828159999999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3697.3416459999999</c:v>
                </c:pt>
                <c:pt idx="1">
                  <c:v>2948.2153360000002</c:v>
                </c:pt>
                <c:pt idx="2">
                  <c:v>4373.6446480000004</c:v>
                </c:pt>
                <c:pt idx="3">
                  <c:v>4496.1513349999996</c:v>
                </c:pt>
                <c:pt idx="4">
                  <c:v>4130.4972900000002</c:v>
                </c:pt>
                <c:pt idx="5">
                  <c:v>5275.5247019999997</c:v>
                </c:pt>
                <c:pt idx="6">
                  <c:v>4538.3621190000003</c:v>
                </c:pt>
                <c:pt idx="7">
                  <c:v>3508.5736790000001</c:v>
                </c:pt>
                <c:pt idx="8">
                  <c:v>4692.8216899999998</c:v>
                </c:pt>
                <c:pt idx="9">
                  <c:v>3831.4017749999998</c:v>
                </c:pt>
                <c:pt idx="10">
                  <c:v>5309.882662</c:v>
                </c:pt>
                <c:pt idx="11">
                  <c:v>5667.2042449999999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699456"/>
        <c:axId val="320701416"/>
      </c:lineChart>
      <c:catAx>
        <c:axId val="320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20701416"/>
        <c:crosses val="autoZero"/>
        <c:auto val="1"/>
        <c:lblAlgn val="ctr"/>
        <c:lblOffset val="100"/>
        <c:noMultiLvlLbl val="0"/>
      </c:catAx>
      <c:valAx>
        <c:axId val="3207014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2069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128</v>
      </c>
    </row>
    <row r="4" spans="1:7" ht="20.25" x14ac:dyDescent="0.3">
      <c r="A4" s="30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151</v>
      </c>
    </row>
    <row r="16" spans="1:7" ht="15" x14ac:dyDescent="0.2">
      <c r="G16" s="54" t="s">
        <v>169</v>
      </c>
    </row>
    <row r="17" spans="1:7" x14ac:dyDescent="0.2">
      <c r="G17" s="56"/>
    </row>
    <row r="18" spans="1:7" ht="37.5" x14ac:dyDescent="0.5">
      <c r="G18" s="31" t="s">
        <v>130</v>
      </c>
    </row>
    <row r="19" spans="1:7" ht="37.5" x14ac:dyDescent="0.5">
      <c r="G19" s="81" t="s">
        <v>170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188</v>
      </c>
    </row>
    <row r="22" spans="1:7" ht="20.25" customHeight="1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3"/>
  <sheetViews>
    <sheetView zoomScaleNormal="100" workbookViewId="0">
      <selection activeCell="A2" sqref="A2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5">
      <c r="A1" s="111" t="s">
        <v>0</v>
      </c>
      <c r="B1" s="111"/>
      <c r="C1" s="111"/>
      <c r="D1" s="111"/>
      <c r="E1" s="111"/>
      <c r="F1" s="111"/>
      <c r="G1" s="111"/>
    </row>
    <row r="2" spans="1:7" s="43" customFormat="1" x14ac:dyDescent="0.2"/>
    <row r="3" spans="1:7" s="43" customFormat="1" ht="15.75" x14ac:dyDescent="0.25">
      <c r="A3" s="112" t="s">
        <v>1</v>
      </c>
      <c r="B3" s="113"/>
      <c r="C3" s="113"/>
      <c r="D3" s="113"/>
      <c r="E3" s="113"/>
      <c r="F3" s="113"/>
      <c r="G3" s="113"/>
    </row>
    <row r="4" spans="1:7" s="43" customFormat="1" x14ac:dyDescent="0.2">
      <c r="A4" s="105"/>
      <c r="B4" s="105"/>
      <c r="C4" s="105"/>
      <c r="D4" s="105"/>
      <c r="E4" s="105"/>
      <c r="F4" s="105"/>
      <c r="G4" s="105"/>
    </row>
    <row r="5" spans="1:7" s="43" customFormat="1" x14ac:dyDescent="0.2">
      <c r="A5" s="70" t="s">
        <v>145</v>
      </c>
      <c r="B5" s="72"/>
      <c r="C5" s="72"/>
      <c r="D5" s="72"/>
      <c r="E5" s="72"/>
      <c r="F5" s="72"/>
      <c r="G5" s="72"/>
    </row>
    <row r="6" spans="1:7" s="43" customFormat="1" ht="5.85" customHeight="1" x14ac:dyDescent="0.2">
      <c r="A6" s="70"/>
      <c r="B6" s="72"/>
      <c r="C6" s="72"/>
      <c r="D6" s="72"/>
      <c r="E6" s="72"/>
      <c r="F6" s="72"/>
      <c r="G6" s="72"/>
    </row>
    <row r="7" spans="1:7" s="43" customFormat="1" x14ac:dyDescent="0.2">
      <c r="A7" s="107" t="s">
        <v>132</v>
      </c>
      <c r="B7" s="104"/>
      <c r="C7" s="104"/>
      <c r="D7" s="104"/>
      <c r="E7" s="104"/>
      <c r="F7" s="104"/>
      <c r="G7" s="104"/>
    </row>
    <row r="8" spans="1:7" s="43" customFormat="1" x14ac:dyDescent="0.2">
      <c r="A8" s="104" t="s">
        <v>4</v>
      </c>
      <c r="B8" s="104"/>
      <c r="C8" s="104"/>
      <c r="D8" s="104"/>
      <c r="E8" s="104"/>
      <c r="F8" s="104"/>
      <c r="G8" s="104"/>
    </row>
    <row r="9" spans="1:7" s="43" customFormat="1" ht="7.5" customHeight="1" x14ac:dyDescent="0.2">
      <c r="A9" s="72"/>
      <c r="B9" s="72"/>
      <c r="C9" s="72"/>
      <c r="D9" s="72"/>
      <c r="E9" s="72"/>
      <c r="F9" s="72"/>
      <c r="G9" s="72"/>
    </row>
    <row r="10" spans="1:7" s="43" customFormat="1" x14ac:dyDescent="0.2">
      <c r="A10" s="114" t="s">
        <v>2</v>
      </c>
      <c r="B10" s="114"/>
      <c r="C10" s="114"/>
      <c r="D10" s="114"/>
      <c r="E10" s="114"/>
      <c r="F10" s="114"/>
      <c r="G10" s="114"/>
    </row>
    <row r="11" spans="1:7" s="43" customFormat="1" x14ac:dyDescent="0.2">
      <c r="A11" s="104" t="s">
        <v>3</v>
      </c>
      <c r="B11" s="104"/>
      <c r="C11" s="104"/>
      <c r="D11" s="104"/>
      <c r="E11" s="104"/>
      <c r="F11" s="104"/>
      <c r="G11" s="104"/>
    </row>
    <row r="12" spans="1:7" s="43" customFormat="1" x14ac:dyDescent="0.2">
      <c r="A12" s="72"/>
      <c r="B12" s="72"/>
      <c r="C12" s="72"/>
      <c r="D12" s="72"/>
      <c r="E12" s="72"/>
      <c r="F12" s="72"/>
      <c r="G12" s="72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ht="12.75" customHeight="1" x14ac:dyDescent="0.2">
      <c r="A14" s="107" t="s">
        <v>134</v>
      </c>
      <c r="B14" s="104"/>
      <c r="C14" s="104"/>
      <c r="D14" s="71"/>
      <c r="E14" s="71"/>
      <c r="F14" s="71"/>
      <c r="G14" s="71"/>
    </row>
    <row r="15" spans="1:7" s="43" customFormat="1" ht="5.85" customHeight="1" x14ac:dyDescent="0.2">
      <c r="A15" s="71"/>
      <c r="B15" s="73"/>
      <c r="C15" s="73"/>
      <c r="D15" s="71"/>
      <c r="E15" s="71"/>
      <c r="F15" s="71"/>
      <c r="G15" s="71"/>
    </row>
    <row r="16" spans="1:7" s="43" customFormat="1" ht="12.75" customHeight="1" x14ac:dyDescent="0.2">
      <c r="A16" s="108" t="s">
        <v>154</v>
      </c>
      <c r="B16" s="104"/>
      <c r="C16" s="104"/>
      <c r="D16" s="73"/>
      <c r="E16" s="73"/>
      <c r="F16" s="73"/>
      <c r="G16" s="73"/>
    </row>
    <row r="17" spans="1:7" s="43" customFormat="1" ht="12.75" customHeight="1" x14ac:dyDescent="0.2">
      <c r="A17" s="73" t="s">
        <v>138</v>
      </c>
      <c r="B17" s="109" t="s">
        <v>161</v>
      </c>
      <c r="C17" s="104"/>
      <c r="D17" s="73"/>
      <c r="E17" s="73"/>
      <c r="F17" s="73"/>
      <c r="G17" s="73"/>
    </row>
    <row r="18" spans="1:7" s="43" customFormat="1" ht="12.75" customHeight="1" x14ac:dyDescent="0.2">
      <c r="A18" s="73" t="s">
        <v>139</v>
      </c>
      <c r="B18" s="110" t="s">
        <v>155</v>
      </c>
      <c r="C18" s="110"/>
      <c r="D18" s="110"/>
      <c r="E18" s="73"/>
      <c r="F18" s="73"/>
      <c r="G18" s="73"/>
    </row>
    <row r="19" spans="1:7" s="43" customFormat="1" x14ac:dyDescent="0.2">
      <c r="A19" s="73"/>
      <c r="B19" s="73"/>
      <c r="C19" s="73"/>
      <c r="D19" s="73"/>
      <c r="E19" s="73"/>
      <c r="F19" s="73"/>
      <c r="G19" s="73"/>
    </row>
    <row r="20" spans="1:7" s="43" customFormat="1" ht="12.75" customHeight="1" x14ac:dyDescent="0.2">
      <c r="A20" s="107" t="s">
        <v>146</v>
      </c>
      <c r="B20" s="104"/>
      <c r="C20" s="71"/>
      <c r="D20" s="71"/>
      <c r="E20" s="71"/>
      <c r="F20" s="71"/>
      <c r="G20" s="71"/>
    </row>
    <row r="21" spans="1:7" s="43" customFormat="1" ht="5.85" customHeight="1" x14ac:dyDescent="0.2">
      <c r="A21" s="71"/>
      <c r="B21" s="73"/>
      <c r="C21" s="71"/>
      <c r="D21" s="71"/>
      <c r="E21" s="71"/>
      <c r="F21" s="71"/>
      <c r="G21" s="71"/>
    </row>
    <row r="22" spans="1:7" s="43" customFormat="1" ht="12.75" customHeight="1" x14ac:dyDescent="0.2">
      <c r="A22" s="73" t="s">
        <v>140</v>
      </c>
      <c r="B22" s="104" t="s">
        <v>141</v>
      </c>
      <c r="C22" s="104"/>
      <c r="D22" s="73"/>
      <c r="E22" s="73"/>
      <c r="F22" s="73"/>
      <c r="G22" s="73"/>
    </row>
    <row r="23" spans="1:7" s="43" customFormat="1" ht="12.75" customHeight="1" x14ac:dyDescent="0.2">
      <c r="A23" s="73" t="s">
        <v>142</v>
      </c>
      <c r="B23" s="104" t="s">
        <v>143</v>
      </c>
      <c r="C23" s="104"/>
      <c r="D23" s="73"/>
      <c r="E23" s="73"/>
      <c r="F23" s="73"/>
      <c r="G23" s="73"/>
    </row>
    <row r="24" spans="1:7" s="43" customFormat="1" ht="12.75" customHeight="1" x14ac:dyDescent="0.2">
      <c r="A24" s="73"/>
      <c r="B24" s="104"/>
      <c r="C24" s="104"/>
      <c r="D24" s="73"/>
      <c r="E24" s="73"/>
      <c r="F24" s="73"/>
      <c r="G24" s="73"/>
    </row>
    <row r="25" spans="1:7" s="43" customFormat="1" x14ac:dyDescent="0.2">
      <c r="A25" s="72" t="s">
        <v>147</v>
      </c>
      <c r="B25" s="74" t="s">
        <v>148</v>
      </c>
      <c r="C25" s="72"/>
      <c r="D25" s="72"/>
      <c r="E25" s="72"/>
      <c r="F25" s="72"/>
      <c r="G25" s="72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ht="27.75" customHeight="1" x14ac:dyDescent="0.2">
      <c r="A27" s="106" t="s">
        <v>171</v>
      </c>
      <c r="B27" s="104"/>
      <c r="C27" s="104"/>
      <c r="D27" s="104"/>
      <c r="E27" s="104"/>
      <c r="F27" s="104"/>
      <c r="G27" s="104"/>
    </row>
    <row r="28" spans="1:7" s="43" customFormat="1" ht="41.85" customHeight="1" x14ac:dyDescent="0.2">
      <c r="A28" s="104" t="s">
        <v>153</v>
      </c>
      <c r="B28" s="104"/>
      <c r="C28" s="104"/>
      <c r="D28" s="104"/>
      <c r="E28" s="104"/>
      <c r="F28" s="104"/>
      <c r="G28" s="104"/>
    </row>
    <row r="29" spans="1:7" s="43" customFormat="1" x14ac:dyDescent="0.2">
      <c r="A29" s="72"/>
      <c r="B29" s="72"/>
      <c r="C29" s="72"/>
      <c r="D29" s="72"/>
      <c r="E29" s="72"/>
      <c r="F29" s="72"/>
      <c r="G29" s="72"/>
    </row>
    <row r="30" spans="1:7" s="43" customFormat="1" x14ac:dyDescent="0.2">
      <c r="A30" s="72"/>
      <c r="B30" s="72"/>
      <c r="C30" s="72"/>
      <c r="D30" s="72"/>
      <c r="E30" s="72"/>
      <c r="F30" s="72"/>
      <c r="G30" s="72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105" t="s">
        <v>149</v>
      </c>
      <c r="B39" s="105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7">
        <v>0</v>
      </c>
      <c r="B41" s="8" t="s">
        <v>5</v>
      </c>
      <c r="C41" s="72"/>
      <c r="D41" s="72"/>
      <c r="E41" s="72"/>
      <c r="F41" s="72"/>
      <c r="G41" s="72"/>
    </row>
    <row r="42" spans="1:7" s="43" customFormat="1" x14ac:dyDescent="0.2">
      <c r="A42" s="8" t="s">
        <v>19</v>
      </c>
      <c r="B42" s="8" t="s">
        <v>6</v>
      </c>
      <c r="C42" s="72"/>
      <c r="D42" s="72"/>
      <c r="E42" s="72"/>
      <c r="F42" s="72"/>
      <c r="G42" s="72"/>
    </row>
    <row r="43" spans="1:7" s="43" customFormat="1" x14ac:dyDescent="0.2">
      <c r="A43" s="8" t="s">
        <v>20</v>
      </c>
      <c r="B43" s="8" t="s">
        <v>7</v>
      </c>
      <c r="C43" s="72"/>
      <c r="D43" s="72"/>
      <c r="E43" s="72"/>
      <c r="F43" s="72"/>
      <c r="G43" s="72"/>
    </row>
    <row r="44" spans="1:7" s="43" customFormat="1" x14ac:dyDescent="0.2">
      <c r="A44" s="8" t="s">
        <v>21</v>
      </c>
      <c r="B44" s="8" t="s">
        <v>8</v>
      </c>
      <c r="C44" s="72"/>
      <c r="D44" s="72"/>
      <c r="E44" s="72"/>
      <c r="F44" s="72"/>
      <c r="G44" s="72"/>
    </row>
    <row r="45" spans="1:7" s="43" customFormat="1" x14ac:dyDescent="0.2">
      <c r="A45" s="8" t="s">
        <v>15</v>
      </c>
      <c r="B45" s="8" t="s">
        <v>9</v>
      </c>
      <c r="C45" s="72"/>
      <c r="D45" s="72"/>
      <c r="E45" s="72"/>
      <c r="F45" s="72"/>
      <c r="G45" s="72"/>
    </row>
    <row r="46" spans="1:7" s="43" customFormat="1" x14ac:dyDescent="0.2">
      <c r="A46" s="8" t="s">
        <v>16</v>
      </c>
      <c r="B46" s="8" t="s">
        <v>10</v>
      </c>
      <c r="C46" s="72"/>
      <c r="D46" s="72"/>
      <c r="E46" s="72"/>
      <c r="F46" s="72"/>
      <c r="G46" s="72"/>
    </row>
    <row r="47" spans="1:7" s="43" customFormat="1" x14ac:dyDescent="0.2">
      <c r="A47" s="8" t="s">
        <v>17</v>
      </c>
      <c r="B47" s="8" t="s">
        <v>11</v>
      </c>
      <c r="C47" s="72"/>
      <c r="D47" s="72"/>
      <c r="E47" s="72"/>
      <c r="F47" s="72"/>
      <c r="G47" s="72"/>
    </row>
    <row r="48" spans="1:7" s="43" customFormat="1" x14ac:dyDescent="0.2">
      <c r="A48" s="8" t="s">
        <v>18</v>
      </c>
      <c r="B48" s="8" t="s">
        <v>12</v>
      </c>
      <c r="C48" s="72"/>
      <c r="D48" s="72"/>
      <c r="E48" s="72"/>
      <c r="F48" s="72"/>
      <c r="G48" s="72"/>
    </row>
    <row r="49" spans="1:7" s="43" customFormat="1" x14ac:dyDescent="0.2">
      <c r="A49" s="8" t="s">
        <v>150</v>
      </c>
      <c r="B49" s="8" t="s">
        <v>13</v>
      </c>
      <c r="C49" s="72"/>
      <c r="D49" s="72"/>
      <c r="E49" s="72"/>
      <c r="F49" s="72"/>
      <c r="G49" s="72"/>
    </row>
    <row r="50" spans="1:7" s="43" customFormat="1" x14ac:dyDescent="0.2">
      <c r="A50" s="8" t="s">
        <v>144</v>
      </c>
      <c r="B50" s="8" t="s">
        <v>14</v>
      </c>
      <c r="C50" s="72"/>
      <c r="D50" s="72"/>
      <c r="E50" s="72"/>
      <c r="F50" s="72"/>
      <c r="G50" s="72"/>
    </row>
    <row r="51" spans="1:7" s="43" customFormat="1" x14ac:dyDescent="0.2"/>
    <row r="52" spans="1:7" x14ac:dyDescent="0.2">
      <c r="A52" s="44"/>
      <c r="B52" s="44"/>
      <c r="C52" s="44"/>
      <c r="D52" s="44"/>
      <c r="E52" s="44"/>
      <c r="F52" s="44"/>
      <c r="G52" s="44"/>
    </row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</sheetData>
  <mergeCells count="18">
    <mergeCell ref="A1:G1"/>
    <mergeCell ref="A3:G3"/>
    <mergeCell ref="A4:G4"/>
    <mergeCell ref="A7:G7"/>
    <mergeCell ref="A10:G10"/>
    <mergeCell ref="A28:G28"/>
    <mergeCell ref="A39:B39"/>
    <mergeCell ref="B24:C24"/>
    <mergeCell ref="A27:G27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</mergeCells>
  <hyperlinks>
    <hyperlink ref="B18" r:id="rId1"/>
    <hyperlink ref="B25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G III 1 - vj 4/20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sqref="A1:G1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6" t="s">
        <v>159</v>
      </c>
      <c r="B1" s="116"/>
      <c r="C1" s="116"/>
      <c r="D1" s="116"/>
      <c r="E1" s="116"/>
      <c r="F1" s="116"/>
      <c r="G1" s="116"/>
    </row>
    <row r="3" spans="1:7" s="9" customFormat="1" ht="26.25" customHeight="1" x14ac:dyDescent="0.2">
      <c r="A3" s="124" t="s">
        <v>137</v>
      </c>
      <c r="B3" s="82" t="s">
        <v>124</v>
      </c>
      <c r="C3" s="82" t="s">
        <v>125</v>
      </c>
      <c r="D3" s="82" t="s">
        <v>126</v>
      </c>
      <c r="E3" s="119" t="s">
        <v>172</v>
      </c>
      <c r="F3" s="120"/>
      <c r="G3" s="121"/>
    </row>
    <row r="4" spans="1:7" s="9" customFormat="1" ht="18" customHeight="1" x14ac:dyDescent="0.2">
      <c r="A4" s="125"/>
      <c r="B4" s="117" t="s">
        <v>173</v>
      </c>
      <c r="C4" s="118"/>
      <c r="D4" s="118"/>
      <c r="E4" s="34" t="s">
        <v>173</v>
      </c>
      <c r="F4" s="34" t="s">
        <v>185</v>
      </c>
      <c r="G4" s="122" t="s">
        <v>160</v>
      </c>
    </row>
    <row r="5" spans="1:7" s="9" customFormat="1" ht="17.25" customHeight="1" x14ac:dyDescent="0.2">
      <c r="A5" s="126"/>
      <c r="B5" s="117" t="s">
        <v>131</v>
      </c>
      <c r="C5" s="118"/>
      <c r="D5" s="118"/>
      <c r="E5" s="118"/>
      <c r="F5" s="118"/>
      <c r="G5" s="123"/>
    </row>
    <row r="6" spans="1:7" s="9" customFormat="1" ht="18.75" customHeight="1" x14ac:dyDescent="0.2">
      <c r="A6" s="36" t="s">
        <v>22</v>
      </c>
      <c r="B6" s="83">
        <v>181.01050499999999</v>
      </c>
      <c r="C6" s="83">
        <v>154.41391300000001</v>
      </c>
      <c r="D6" s="83">
        <v>153.67116899999999</v>
      </c>
      <c r="E6" s="83">
        <v>1959.2531730000001</v>
      </c>
      <c r="F6" s="83">
        <v>1675.2259899999999</v>
      </c>
      <c r="G6" s="84">
        <v>16.954559247257151</v>
      </c>
    </row>
    <row r="7" spans="1:7" s="9" customFormat="1" ht="12" x14ac:dyDescent="0.2">
      <c r="A7" s="45" t="s">
        <v>23</v>
      </c>
    </row>
    <row r="8" spans="1:7" s="9" customFormat="1" ht="12" x14ac:dyDescent="0.2">
      <c r="A8" s="46" t="s">
        <v>24</v>
      </c>
      <c r="B8" s="83">
        <v>0.16796700000000001</v>
      </c>
      <c r="C8" s="83">
        <v>2.5603999999999998E-2</v>
      </c>
      <c r="D8" s="83">
        <v>5.2650000000000002E-2</v>
      </c>
      <c r="E8" s="83">
        <v>1.272877</v>
      </c>
      <c r="F8" s="83">
        <v>1.7916080000000001</v>
      </c>
      <c r="G8" s="84">
        <v>-28.953375961705916</v>
      </c>
    </row>
    <row r="9" spans="1:7" s="9" customFormat="1" ht="12" x14ac:dyDescent="0.2">
      <c r="A9" s="46" t="s">
        <v>25</v>
      </c>
      <c r="B9" s="83">
        <v>17.653755</v>
      </c>
      <c r="C9" s="83">
        <v>11.718724</v>
      </c>
      <c r="D9" s="83">
        <v>12.916245999999999</v>
      </c>
      <c r="E9" s="83">
        <v>189.291697</v>
      </c>
      <c r="F9" s="83">
        <v>242.62219300000001</v>
      </c>
      <c r="G9" s="84">
        <v>-21.980881196634812</v>
      </c>
    </row>
    <row r="10" spans="1:7" s="9" customFormat="1" ht="12" x14ac:dyDescent="0.2">
      <c r="A10" s="46" t="s">
        <v>26</v>
      </c>
      <c r="B10" s="83">
        <v>156.10044099999999</v>
      </c>
      <c r="C10" s="83">
        <v>136.44577799999999</v>
      </c>
      <c r="D10" s="83">
        <v>134.49075999999999</v>
      </c>
      <c r="E10" s="83">
        <v>1689.593554</v>
      </c>
      <c r="F10" s="83">
        <v>1322.6430519999999</v>
      </c>
      <c r="G10" s="84">
        <v>27.743728849981522</v>
      </c>
    </row>
    <row r="11" spans="1:7" s="9" customFormat="1" ht="12" x14ac:dyDescent="0.2">
      <c r="A11" s="38" t="s">
        <v>29</v>
      </c>
    </row>
    <row r="12" spans="1:7" s="9" customFormat="1" ht="12" x14ac:dyDescent="0.2">
      <c r="A12" s="38" t="s">
        <v>30</v>
      </c>
      <c r="B12" s="83">
        <v>36.224335000000004</v>
      </c>
      <c r="C12" s="83">
        <v>20.360766000000002</v>
      </c>
      <c r="D12" s="83">
        <v>33.423215999999996</v>
      </c>
      <c r="E12" s="83">
        <v>281.94889599999999</v>
      </c>
      <c r="F12" s="83">
        <v>96.114478000000005</v>
      </c>
      <c r="G12" s="84">
        <v>193.34695653239669</v>
      </c>
    </row>
    <row r="13" spans="1:7" s="9" customFormat="1" ht="12" x14ac:dyDescent="0.2">
      <c r="A13" s="47" t="s">
        <v>28</v>
      </c>
      <c r="B13" s="83">
        <v>42.567622</v>
      </c>
      <c r="C13" s="83">
        <v>35.426800999999998</v>
      </c>
      <c r="D13" s="83">
        <v>28.202152000000002</v>
      </c>
      <c r="E13" s="83">
        <v>506.324569</v>
      </c>
      <c r="F13" s="83">
        <v>396.75041800000002</v>
      </c>
      <c r="G13" s="84">
        <v>27.617904362233077</v>
      </c>
    </row>
    <row r="14" spans="1:7" s="9" customFormat="1" ht="12" x14ac:dyDescent="0.2">
      <c r="A14" s="48" t="s">
        <v>27</v>
      </c>
      <c r="B14" s="83">
        <v>7.0883419999999999</v>
      </c>
      <c r="C14" s="83">
        <v>6.2238069999999999</v>
      </c>
      <c r="D14" s="83">
        <v>6.2115130000000001</v>
      </c>
      <c r="E14" s="83">
        <v>79.095044999999999</v>
      </c>
      <c r="F14" s="83">
        <v>108.16913700000001</v>
      </c>
      <c r="G14" s="84">
        <v>-26.878361801111538</v>
      </c>
    </row>
    <row r="15" spans="1:7" s="9" customFormat="1" ht="12" x14ac:dyDescent="0.2">
      <c r="A15" s="39"/>
    </row>
    <row r="16" spans="1:7" s="9" customFormat="1" ht="12" x14ac:dyDescent="0.2">
      <c r="A16" s="36" t="s">
        <v>31</v>
      </c>
      <c r="B16" s="83">
        <v>3433.3730489999998</v>
      </c>
      <c r="C16" s="83">
        <v>3369.3319609999999</v>
      </c>
      <c r="D16" s="83">
        <v>4937.2140129999998</v>
      </c>
      <c r="E16" s="83">
        <v>37685.426275999998</v>
      </c>
      <c r="F16" s="83">
        <v>51374.92295</v>
      </c>
      <c r="G16" s="84">
        <v>-26.646262199406365</v>
      </c>
    </row>
    <row r="17" spans="1:7" s="9" customFormat="1" ht="12" x14ac:dyDescent="0.2">
      <c r="A17" s="49" t="s">
        <v>23</v>
      </c>
    </row>
    <row r="18" spans="1:7" s="9" customFormat="1" ht="12" x14ac:dyDescent="0.2">
      <c r="A18" s="48" t="s">
        <v>32</v>
      </c>
      <c r="B18" s="83">
        <v>8.0109130000000004</v>
      </c>
      <c r="C18" s="83">
        <v>28.413219999999999</v>
      </c>
      <c r="D18" s="83">
        <v>10.501599000000001</v>
      </c>
      <c r="E18" s="83">
        <v>170.82186799999999</v>
      </c>
      <c r="F18" s="83">
        <v>156.63872799999999</v>
      </c>
      <c r="G18" s="84">
        <v>9.0546828240331507</v>
      </c>
    </row>
    <row r="19" spans="1:7" s="9" customFormat="1" ht="12" x14ac:dyDescent="0.2">
      <c r="A19" s="48" t="s">
        <v>33</v>
      </c>
      <c r="B19" s="83">
        <v>506.939392</v>
      </c>
      <c r="C19" s="83">
        <v>493.50739900000002</v>
      </c>
      <c r="D19" s="83">
        <v>436.61663399999998</v>
      </c>
      <c r="E19" s="83">
        <v>6159.2536019999998</v>
      </c>
      <c r="F19" s="83">
        <v>7473.7886420000004</v>
      </c>
      <c r="G19" s="84">
        <v>-17.588603357242235</v>
      </c>
    </row>
    <row r="20" spans="1:7" s="9" customFormat="1" ht="12" x14ac:dyDescent="0.2">
      <c r="A20" s="38" t="s">
        <v>34</v>
      </c>
    </row>
    <row r="21" spans="1:7" s="9" customFormat="1" ht="12" x14ac:dyDescent="0.2">
      <c r="A21" s="38" t="s">
        <v>35</v>
      </c>
      <c r="B21" s="83">
        <v>2.6509019999999999</v>
      </c>
      <c r="C21" s="83">
        <v>2.401367</v>
      </c>
      <c r="D21" s="83">
        <v>2.9692789999999998</v>
      </c>
      <c r="E21" s="83">
        <v>30.347818</v>
      </c>
      <c r="F21" s="83">
        <v>30.056581000000001</v>
      </c>
      <c r="G21" s="84">
        <v>0.96896250441791665</v>
      </c>
    </row>
    <row r="22" spans="1:7" s="9" customFormat="1" ht="12" x14ac:dyDescent="0.2">
      <c r="A22" s="38" t="s">
        <v>36</v>
      </c>
      <c r="B22" s="83">
        <v>62.173194000000002</v>
      </c>
      <c r="C22" s="83">
        <v>28.633081000000001</v>
      </c>
      <c r="D22" s="83">
        <v>27.178699999999999</v>
      </c>
      <c r="E22" s="83">
        <v>583.76508799999999</v>
      </c>
      <c r="F22" s="83">
        <v>503.30434500000001</v>
      </c>
      <c r="G22" s="84">
        <v>15.986498785342292</v>
      </c>
    </row>
    <row r="23" spans="1:7" s="9" customFormat="1" ht="12" x14ac:dyDescent="0.2">
      <c r="A23" s="38" t="s">
        <v>38</v>
      </c>
      <c r="B23" s="83">
        <v>21.492525000000001</v>
      </c>
      <c r="C23" s="83">
        <v>20.636911999999999</v>
      </c>
      <c r="D23" s="83">
        <v>19.889011</v>
      </c>
      <c r="E23" s="83">
        <v>221.71293700000001</v>
      </c>
      <c r="F23" s="83">
        <v>234.55789300000001</v>
      </c>
      <c r="G23" s="84">
        <v>-5.4762412109491549</v>
      </c>
    </row>
    <row r="24" spans="1:7" s="9" customFormat="1" ht="12" x14ac:dyDescent="0.2">
      <c r="A24" s="38" t="s">
        <v>37</v>
      </c>
      <c r="B24" s="83">
        <v>167.478093</v>
      </c>
      <c r="C24" s="83">
        <v>132.07479000000001</v>
      </c>
      <c r="D24" s="83">
        <v>156.25894299999999</v>
      </c>
      <c r="E24" s="83">
        <v>2017.17462</v>
      </c>
      <c r="F24" s="83">
        <v>3352.1359160000002</v>
      </c>
      <c r="G24" s="84">
        <v>-39.824199538811307</v>
      </c>
    </row>
    <row r="25" spans="1:7" s="9" customFormat="1" ht="12" x14ac:dyDescent="0.2">
      <c r="A25" s="49" t="s">
        <v>39</v>
      </c>
      <c r="B25" s="83">
        <v>2918.422744</v>
      </c>
      <c r="C25" s="83">
        <v>2847.4113419999999</v>
      </c>
      <c r="D25" s="83">
        <v>4490.0957799999996</v>
      </c>
      <c r="E25" s="83">
        <v>31355.350805999999</v>
      </c>
      <c r="F25" s="83">
        <v>43744.495580000003</v>
      </c>
      <c r="G25" s="84">
        <v>-28.321608489787508</v>
      </c>
    </row>
    <row r="26" spans="1:7" s="9" customFormat="1" ht="12" x14ac:dyDescent="0.2">
      <c r="A26" s="40" t="s">
        <v>23</v>
      </c>
    </row>
    <row r="27" spans="1:7" s="9" customFormat="1" ht="12" x14ac:dyDescent="0.2">
      <c r="A27" s="38" t="s">
        <v>40</v>
      </c>
      <c r="B27" s="83">
        <v>206.44477800000001</v>
      </c>
      <c r="C27" s="83">
        <v>221.63757200000001</v>
      </c>
      <c r="D27" s="83">
        <v>178.42450099999999</v>
      </c>
      <c r="E27" s="83">
        <v>2565.6354409999999</v>
      </c>
      <c r="F27" s="83">
        <v>2524.5026809999999</v>
      </c>
      <c r="G27" s="84">
        <v>1.6293411098183697</v>
      </c>
    </row>
    <row r="28" spans="1:7" s="9" customFormat="1" ht="12" x14ac:dyDescent="0.2">
      <c r="A28" s="50" t="s">
        <v>34</v>
      </c>
    </row>
    <row r="29" spans="1:7" s="9" customFormat="1" ht="12" x14ac:dyDescent="0.2">
      <c r="A29" s="51" t="s">
        <v>41</v>
      </c>
      <c r="B29" s="83">
        <v>24.130126000000001</v>
      </c>
      <c r="C29" s="83">
        <v>26.290914000000001</v>
      </c>
      <c r="D29" s="83">
        <v>16.979106000000002</v>
      </c>
      <c r="E29" s="83">
        <v>273.81078000000002</v>
      </c>
      <c r="F29" s="83">
        <v>284.14034500000002</v>
      </c>
      <c r="G29" s="84">
        <v>-3.6353742725271871</v>
      </c>
    </row>
    <row r="30" spans="1:7" s="9" customFormat="1" ht="12" x14ac:dyDescent="0.2">
      <c r="A30" s="51" t="s">
        <v>43</v>
      </c>
      <c r="B30" s="83">
        <v>47.181224999999998</v>
      </c>
      <c r="C30" s="83">
        <v>53.676831</v>
      </c>
      <c r="D30" s="83">
        <v>38.730528999999997</v>
      </c>
      <c r="E30" s="83">
        <v>520.73960899999997</v>
      </c>
      <c r="F30" s="83">
        <v>516.21027000000004</v>
      </c>
      <c r="G30" s="84">
        <v>0.87742132677831819</v>
      </c>
    </row>
    <row r="31" spans="1:7" s="9" customFormat="1" ht="12" x14ac:dyDescent="0.2">
      <c r="A31" s="51" t="s">
        <v>42</v>
      </c>
      <c r="B31" s="83">
        <v>63.654820999999998</v>
      </c>
      <c r="C31" s="83">
        <v>61.795160000000003</v>
      </c>
      <c r="D31" s="83">
        <v>48.657372000000002</v>
      </c>
      <c r="E31" s="83">
        <v>702.86047799999994</v>
      </c>
      <c r="F31" s="83">
        <v>618.36890400000004</v>
      </c>
      <c r="G31" s="84">
        <v>13.663619475923682</v>
      </c>
    </row>
    <row r="32" spans="1:7" s="9" customFormat="1" ht="12" x14ac:dyDescent="0.2">
      <c r="A32" s="40" t="s">
        <v>44</v>
      </c>
      <c r="B32" s="83">
        <v>2711.9779659999999</v>
      </c>
      <c r="C32" s="83">
        <v>2625.7737699999998</v>
      </c>
      <c r="D32" s="83">
        <v>4311.6712790000001</v>
      </c>
      <c r="E32" s="83">
        <v>28789.715365</v>
      </c>
      <c r="F32" s="83">
        <v>41219.992898999997</v>
      </c>
      <c r="G32" s="84">
        <v>-30.155942929096327</v>
      </c>
    </row>
    <row r="33" spans="1:7" s="9" customFormat="1" ht="12" customHeight="1" x14ac:dyDescent="0.2">
      <c r="A33" s="50" t="s">
        <v>34</v>
      </c>
    </row>
    <row r="34" spans="1:7" s="9" customFormat="1" ht="12" x14ac:dyDescent="0.2">
      <c r="A34" s="51" t="s">
        <v>45</v>
      </c>
      <c r="B34" s="83">
        <v>12.850595999999999</v>
      </c>
      <c r="C34" s="83">
        <v>16.497398</v>
      </c>
      <c r="D34" s="83">
        <v>16.391732999999999</v>
      </c>
      <c r="E34" s="83">
        <v>153.43053</v>
      </c>
      <c r="F34" s="83">
        <v>159.01392000000001</v>
      </c>
      <c r="G34" s="84">
        <v>-3.5112586369797043</v>
      </c>
    </row>
    <row r="35" spans="1:7" s="9" customFormat="1" ht="12" x14ac:dyDescent="0.2">
      <c r="A35" s="51" t="s">
        <v>46</v>
      </c>
      <c r="B35" s="83">
        <v>10.615736999999999</v>
      </c>
      <c r="C35" s="83">
        <v>12.321296</v>
      </c>
      <c r="D35" s="83">
        <v>10.067069999999999</v>
      </c>
      <c r="E35" s="83">
        <v>141.32789700000001</v>
      </c>
      <c r="F35" s="83">
        <v>168.61609999999999</v>
      </c>
      <c r="G35" s="84">
        <v>-16.183628372379616</v>
      </c>
    </row>
    <row r="36" spans="1:7" s="9" customFormat="1" ht="12" x14ac:dyDescent="0.2">
      <c r="A36" s="51" t="s">
        <v>47</v>
      </c>
      <c r="B36" s="83">
        <v>15.225379999999999</v>
      </c>
      <c r="C36" s="83">
        <v>19.571248000000001</v>
      </c>
      <c r="D36" s="83">
        <v>11.678754</v>
      </c>
      <c r="E36" s="83">
        <v>191.37383600000001</v>
      </c>
      <c r="F36" s="83">
        <v>241.63524899999999</v>
      </c>
      <c r="G36" s="84">
        <v>-20.800530223965779</v>
      </c>
    </row>
    <row r="37" spans="1:7" s="9" customFormat="1" ht="12" x14ac:dyDescent="0.2">
      <c r="A37" s="51" t="s">
        <v>48</v>
      </c>
      <c r="B37" s="83">
        <v>175.651445</v>
      </c>
      <c r="C37" s="83">
        <v>184.19543100000001</v>
      </c>
      <c r="D37" s="83">
        <v>164.956592</v>
      </c>
      <c r="E37" s="83">
        <v>2065.579913</v>
      </c>
      <c r="F37" s="83">
        <v>2551.030311</v>
      </c>
      <c r="G37" s="84">
        <v>-19.029581730438323</v>
      </c>
    </row>
    <row r="38" spans="1:7" s="9" customFormat="1" ht="12" x14ac:dyDescent="0.2">
      <c r="A38" s="51" t="s">
        <v>49</v>
      </c>
      <c r="B38" s="83">
        <v>54.380026999999998</v>
      </c>
      <c r="C38" s="83">
        <v>58.073117000000003</v>
      </c>
      <c r="D38" s="83">
        <v>51.513500000000001</v>
      </c>
      <c r="E38" s="83">
        <v>740.12667499999998</v>
      </c>
      <c r="F38" s="83">
        <v>717.91621399999997</v>
      </c>
      <c r="G38" s="84">
        <v>3.0937399889954236</v>
      </c>
    </row>
    <row r="39" spans="1:7" s="9" customFormat="1" ht="12" x14ac:dyDescent="0.2">
      <c r="A39" s="51" t="s">
        <v>50</v>
      </c>
    </row>
    <row r="40" spans="1:7" s="9" customFormat="1" ht="12" x14ac:dyDescent="0.2">
      <c r="A40" s="51" t="s">
        <v>51</v>
      </c>
      <c r="B40" s="83">
        <v>24.468423000000001</v>
      </c>
      <c r="C40" s="83">
        <v>27.829930000000001</v>
      </c>
      <c r="D40" s="83">
        <v>25.164021000000002</v>
      </c>
      <c r="E40" s="83">
        <v>315.43356999999997</v>
      </c>
      <c r="F40" s="83">
        <v>376.69033200000001</v>
      </c>
      <c r="G40" s="84">
        <v>-16.261835464362278</v>
      </c>
    </row>
    <row r="41" spans="1:7" s="9" customFormat="1" ht="12" x14ac:dyDescent="0.2">
      <c r="A41" s="51" t="s">
        <v>52</v>
      </c>
      <c r="B41" s="83">
        <v>37.763173000000002</v>
      </c>
      <c r="C41" s="83">
        <v>44.177911000000002</v>
      </c>
      <c r="D41" s="83">
        <v>28.832248</v>
      </c>
      <c r="E41" s="83">
        <v>397.75686100000001</v>
      </c>
      <c r="F41" s="83">
        <v>429.103318</v>
      </c>
      <c r="G41" s="84">
        <v>-7.3051071117562429</v>
      </c>
    </row>
    <row r="42" spans="1:7" s="9" customFormat="1" ht="12" x14ac:dyDescent="0.2">
      <c r="A42" s="51" t="s">
        <v>53</v>
      </c>
      <c r="B42" s="83">
        <v>24.748550999999999</v>
      </c>
      <c r="C42" s="83">
        <v>24.088274999999999</v>
      </c>
      <c r="D42" s="83">
        <v>17.100224999999998</v>
      </c>
      <c r="E42" s="83">
        <v>265.562659</v>
      </c>
      <c r="F42" s="83">
        <v>253.51996800000001</v>
      </c>
      <c r="G42" s="84">
        <v>4.7501942726657376</v>
      </c>
    </row>
    <row r="43" spans="1:7" s="9" customFormat="1" ht="12" x14ac:dyDescent="0.2">
      <c r="A43" s="51" t="s">
        <v>54</v>
      </c>
      <c r="B43" s="83">
        <v>23.128685000000001</v>
      </c>
      <c r="C43" s="83">
        <v>17.711333</v>
      </c>
      <c r="D43" s="83">
        <v>31.908719000000001</v>
      </c>
      <c r="E43" s="83">
        <v>259.727574</v>
      </c>
      <c r="F43" s="83">
        <v>338.305116</v>
      </c>
      <c r="G43" s="84">
        <v>-23.226826401289188</v>
      </c>
    </row>
    <row r="44" spans="1:7" s="9" customFormat="1" ht="12" x14ac:dyDescent="0.2">
      <c r="A44" s="51" t="s">
        <v>55</v>
      </c>
      <c r="B44" s="83">
        <v>1842.1987710000001</v>
      </c>
      <c r="C44" s="83">
        <v>1756.0724399999999</v>
      </c>
      <c r="D44" s="83">
        <v>3552.5168640000002</v>
      </c>
      <c r="E44" s="83">
        <v>19591.386439999998</v>
      </c>
      <c r="F44" s="83">
        <v>31098.814331000001</v>
      </c>
      <c r="G44" s="84">
        <v>-37.002786564531938</v>
      </c>
    </row>
    <row r="45" spans="1:7" s="9" customFormat="1" ht="12" x14ac:dyDescent="0.2">
      <c r="A45" s="51" t="s">
        <v>56</v>
      </c>
      <c r="B45" s="83">
        <v>107.434183</v>
      </c>
      <c r="C45" s="83">
        <v>103.578748</v>
      </c>
      <c r="D45" s="83">
        <v>72.955156000000002</v>
      </c>
      <c r="E45" s="83">
        <v>1036.0653259999999</v>
      </c>
      <c r="F45" s="83">
        <v>1173.590678</v>
      </c>
      <c r="G45" s="84">
        <v>-11.718340523492145</v>
      </c>
    </row>
    <row r="46" spans="1:7" s="9" customFormat="1" ht="12" x14ac:dyDescent="0.2">
      <c r="A46" s="37"/>
    </row>
    <row r="47" spans="1:7" s="9" customFormat="1" ht="12" x14ac:dyDescent="0.2">
      <c r="A47" s="41" t="s">
        <v>165</v>
      </c>
      <c r="B47" s="83">
        <v>55.920760999999999</v>
      </c>
      <c r="C47" s="83">
        <v>72.180752999999996</v>
      </c>
      <c r="D47" s="83">
        <v>61.965259000000003</v>
      </c>
      <c r="E47" s="83">
        <v>436.00883099999999</v>
      </c>
      <c r="F47" s="83">
        <v>325.54548199999999</v>
      </c>
      <c r="G47" s="84">
        <v>33.931771475175935</v>
      </c>
    </row>
    <row r="48" spans="1:7" x14ac:dyDescent="0.2">
      <c r="A48" s="39"/>
      <c r="B48" s="9"/>
      <c r="C48" s="9"/>
      <c r="D48" s="9"/>
      <c r="E48" s="9"/>
      <c r="F48" s="9"/>
      <c r="G48" s="9"/>
    </row>
    <row r="49" spans="1:7" x14ac:dyDescent="0.2">
      <c r="A49" s="42" t="s">
        <v>57</v>
      </c>
      <c r="B49" s="85">
        <v>3670.3043149999999</v>
      </c>
      <c r="C49" s="86">
        <v>3595.9266269999998</v>
      </c>
      <c r="D49" s="86">
        <v>5152.8504409999996</v>
      </c>
      <c r="E49" s="86">
        <v>40080.688280000002</v>
      </c>
      <c r="F49" s="86">
        <v>53375.694422</v>
      </c>
      <c r="G49" s="87">
        <v>-24.908352548796373</v>
      </c>
    </row>
    <row r="50" spans="1:7" ht="12" customHeight="1" x14ac:dyDescent="0.2"/>
    <row r="51" spans="1:7" x14ac:dyDescent="0.2">
      <c r="A51" s="33" t="s">
        <v>158</v>
      </c>
    </row>
    <row r="52" spans="1:7" x14ac:dyDescent="0.2">
      <c r="A52" s="32" t="s">
        <v>135</v>
      </c>
      <c r="B52" s="32"/>
      <c r="C52" s="32"/>
      <c r="D52" s="32"/>
      <c r="E52" s="32"/>
      <c r="F52" s="32"/>
      <c r="G52" s="32"/>
    </row>
    <row r="53" spans="1:7" x14ac:dyDescent="0.2">
      <c r="A53" s="115" t="s">
        <v>136</v>
      </c>
      <c r="B53" s="115"/>
      <c r="C53" s="115"/>
      <c r="D53" s="115"/>
      <c r="E53" s="115"/>
      <c r="F53" s="115"/>
      <c r="G53" s="115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G III 1 - vj 4/20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0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</cols>
  <sheetData>
    <row r="1" spans="1:7" x14ac:dyDescent="0.2">
      <c r="A1" s="127" t="s">
        <v>162</v>
      </c>
      <c r="B1" s="128"/>
      <c r="C1" s="128"/>
      <c r="D1" s="128"/>
      <c r="E1" s="128"/>
      <c r="F1" s="128"/>
      <c r="G1" s="128"/>
    </row>
    <row r="2" spans="1:7" ht="9.75" customHeight="1" x14ac:dyDescent="0.2">
      <c r="A2" s="52"/>
      <c r="B2" s="53"/>
      <c r="C2" s="53"/>
      <c r="D2" s="53"/>
      <c r="E2" s="53"/>
      <c r="F2" s="53"/>
      <c r="G2" s="53"/>
    </row>
    <row r="3" spans="1:7" x14ac:dyDescent="0.2">
      <c r="A3" s="130" t="s">
        <v>58</v>
      </c>
      <c r="B3" s="88" t="s">
        <v>124</v>
      </c>
      <c r="C3" s="88" t="s">
        <v>125</v>
      </c>
      <c r="D3" s="88" t="s">
        <v>126</v>
      </c>
      <c r="E3" s="134" t="s">
        <v>172</v>
      </c>
      <c r="F3" s="134"/>
      <c r="G3" s="135"/>
    </row>
    <row r="4" spans="1:7" ht="24" customHeight="1" x14ac:dyDescent="0.2">
      <c r="A4" s="131"/>
      <c r="B4" s="129" t="s">
        <v>174</v>
      </c>
      <c r="C4" s="118"/>
      <c r="D4" s="118"/>
      <c r="E4" s="89" t="s">
        <v>174</v>
      </c>
      <c r="F4" s="89" t="s">
        <v>186</v>
      </c>
      <c r="G4" s="136" t="s">
        <v>157</v>
      </c>
    </row>
    <row r="5" spans="1:7" ht="17.25" customHeight="1" x14ac:dyDescent="0.2">
      <c r="A5" s="132"/>
      <c r="B5" s="118" t="s">
        <v>131</v>
      </c>
      <c r="C5" s="133"/>
      <c r="D5" s="133"/>
      <c r="E5" s="133"/>
      <c r="F5" s="133"/>
      <c r="G5" s="137"/>
    </row>
    <row r="6" spans="1:7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60" t="s">
        <v>59</v>
      </c>
      <c r="B7" s="83">
        <v>2321.0159239999998</v>
      </c>
      <c r="C7" s="83">
        <v>1911.3046320000001</v>
      </c>
      <c r="D7" s="83">
        <v>1907.0594900000001</v>
      </c>
      <c r="E7" s="83">
        <v>23873.682282999998</v>
      </c>
      <c r="F7" s="83">
        <v>29600.941072000001</v>
      </c>
      <c r="G7" s="84">
        <v>-19.348232122314201</v>
      </c>
    </row>
    <row r="8" spans="1:7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4" t="s">
        <v>60</v>
      </c>
      <c r="B9" s="83">
        <v>1526</v>
      </c>
      <c r="C9" s="83">
        <v>1403</v>
      </c>
      <c r="D9" s="83">
        <v>1367</v>
      </c>
      <c r="E9" s="83">
        <v>17026</v>
      </c>
      <c r="F9" s="83">
        <v>25665.543906999999</v>
      </c>
      <c r="G9" s="84">
        <v>-33.700000000000003</v>
      </c>
    </row>
    <row r="10" spans="1:7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7" t="s">
        <v>61</v>
      </c>
      <c r="B11" s="83">
        <v>1007.1995729999996</v>
      </c>
      <c r="C11" s="83">
        <v>1036.4199040000001</v>
      </c>
      <c r="D11" s="83">
        <v>940.85331399999995</v>
      </c>
      <c r="E11" s="83">
        <v>11950.354481</v>
      </c>
      <c r="F11" s="83">
        <v>16778.260079</v>
      </c>
      <c r="G11" s="84">
        <v>-28.774769107570947</v>
      </c>
    </row>
    <row r="12" spans="1:7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6" t="s">
        <v>62</v>
      </c>
      <c r="B13" s="83">
        <v>339.96247899999997</v>
      </c>
      <c r="C13" s="83">
        <v>447.90930500000002</v>
      </c>
      <c r="D13" s="83">
        <v>281.37341500000002</v>
      </c>
      <c r="E13" s="83">
        <v>4883.0454129999998</v>
      </c>
      <c r="F13" s="83">
        <v>8899.1315610000001</v>
      </c>
      <c r="G13" s="84">
        <v>-45.128967028651395</v>
      </c>
    </row>
    <row r="14" spans="1:7" ht="12.75" customHeight="1" x14ac:dyDescent="0.2">
      <c r="A14" s="66" t="s">
        <v>63</v>
      </c>
      <c r="B14" s="83">
        <v>92.745171999999997</v>
      </c>
      <c r="C14" s="83">
        <v>87.308130000000006</v>
      </c>
      <c r="D14" s="83">
        <v>61.532716999999998</v>
      </c>
      <c r="E14" s="83">
        <v>1083.8520860000001</v>
      </c>
      <c r="F14" s="83">
        <v>993.91883299999995</v>
      </c>
      <c r="G14" s="84">
        <v>9.0483498263685789</v>
      </c>
    </row>
    <row r="15" spans="1:7" ht="12.75" customHeight="1" x14ac:dyDescent="0.2">
      <c r="A15" s="66" t="s">
        <v>64</v>
      </c>
      <c r="B15" s="83">
        <v>7.9619960000000001</v>
      </c>
      <c r="C15" s="83">
        <v>9.6540610000000004</v>
      </c>
      <c r="D15" s="83">
        <v>5.3607670000000001</v>
      </c>
      <c r="E15" s="83">
        <v>74.063687999999999</v>
      </c>
      <c r="F15" s="83">
        <v>65.746649000000005</v>
      </c>
      <c r="G15" s="84">
        <v>12.650133697308277</v>
      </c>
    </row>
    <row r="16" spans="1:7" ht="12.75" customHeight="1" x14ac:dyDescent="0.2">
      <c r="A16" s="66" t="s">
        <v>65</v>
      </c>
      <c r="B16" s="83">
        <v>120.783118</v>
      </c>
      <c r="C16" s="83">
        <v>119.63541600000001</v>
      </c>
      <c r="D16" s="83">
        <v>112.96001</v>
      </c>
      <c r="E16" s="83">
        <v>1458.769213</v>
      </c>
      <c r="F16" s="83">
        <v>1748.527294</v>
      </c>
      <c r="G16" s="84">
        <v>-16.571550355221405</v>
      </c>
    </row>
    <row r="17" spans="1:7" ht="12.75" customHeight="1" x14ac:dyDescent="0.2">
      <c r="A17" s="66" t="s">
        <v>66</v>
      </c>
      <c r="B17" s="83">
        <v>81.236146000000005</v>
      </c>
      <c r="C17" s="83">
        <v>86.08699</v>
      </c>
      <c r="D17" s="83">
        <v>61.683304</v>
      </c>
      <c r="E17" s="83">
        <v>1049.686166</v>
      </c>
      <c r="F17" s="83">
        <v>970.83882100000005</v>
      </c>
      <c r="G17" s="84">
        <v>8.1215690281919422</v>
      </c>
    </row>
    <row r="18" spans="1:7" ht="12.75" customHeight="1" x14ac:dyDescent="0.2">
      <c r="A18" s="66" t="s">
        <v>67</v>
      </c>
      <c r="B18" s="83">
        <v>8.0395559999999993</v>
      </c>
      <c r="C18" s="83">
        <v>6.0684430000000003</v>
      </c>
      <c r="D18" s="83">
        <v>77.914510000000007</v>
      </c>
      <c r="E18" s="83">
        <v>236.15002000000001</v>
      </c>
      <c r="F18" s="83">
        <v>324.88998400000003</v>
      </c>
      <c r="G18" s="84">
        <v>-27.313850340181617</v>
      </c>
    </row>
    <row r="19" spans="1:7" ht="12.75" customHeight="1" x14ac:dyDescent="0.2">
      <c r="A19" s="66" t="s">
        <v>68</v>
      </c>
      <c r="B19" s="83">
        <v>76.021184000000005</v>
      </c>
      <c r="C19" s="83">
        <v>8.3586109999999998</v>
      </c>
      <c r="D19" s="83">
        <v>7.7878129999999999</v>
      </c>
      <c r="E19" s="83">
        <v>411.44645400000002</v>
      </c>
      <c r="F19" s="83">
        <v>685.86199299999998</v>
      </c>
      <c r="G19" s="84">
        <v>-40.01031429073516</v>
      </c>
    </row>
    <row r="20" spans="1:7" ht="12.75" customHeight="1" x14ac:dyDescent="0.2">
      <c r="A20" s="66" t="s">
        <v>69</v>
      </c>
      <c r="B20" s="83">
        <v>71.205164999999994</v>
      </c>
      <c r="C20" s="83">
        <v>70.437623000000002</v>
      </c>
      <c r="D20" s="83">
        <v>72.125282999999996</v>
      </c>
      <c r="E20" s="83">
        <v>277.25031999999999</v>
      </c>
      <c r="F20" s="83">
        <v>86.252429000000006</v>
      </c>
      <c r="G20" s="84">
        <v>221.44059386431883</v>
      </c>
    </row>
    <row r="21" spans="1:7" ht="12.75" customHeight="1" x14ac:dyDescent="0.2">
      <c r="A21" s="66" t="s">
        <v>70</v>
      </c>
      <c r="B21" s="83">
        <v>61.452404999999999</v>
      </c>
      <c r="C21" s="83">
        <v>52.759008999999999</v>
      </c>
      <c r="D21" s="83">
        <v>55.001553000000001</v>
      </c>
      <c r="E21" s="83">
        <v>791.95928400000003</v>
      </c>
      <c r="F21" s="83">
        <v>1211.6758050000001</v>
      </c>
      <c r="G21" s="84">
        <v>-34.639341585268355</v>
      </c>
    </row>
    <row r="22" spans="1:7" ht="12.75" customHeight="1" x14ac:dyDescent="0.2">
      <c r="A22" s="66" t="s">
        <v>71</v>
      </c>
      <c r="B22" s="83">
        <v>35.385221000000001</v>
      </c>
      <c r="C22" s="83">
        <v>32.972465</v>
      </c>
      <c r="D22" s="83">
        <v>22.144013999999999</v>
      </c>
      <c r="E22" s="83">
        <v>336.98125299999998</v>
      </c>
      <c r="F22" s="83">
        <v>356.71664199999998</v>
      </c>
      <c r="G22" s="84">
        <v>-5.5325114324214866</v>
      </c>
    </row>
    <row r="23" spans="1:7" ht="12.75" customHeight="1" x14ac:dyDescent="0.2">
      <c r="A23" s="66" t="s">
        <v>72</v>
      </c>
      <c r="B23" s="83">
        <v>72.775411000000005</v>
      </c>
      <c r="C23" s="83">
        <v>80.007686000000007</v>
      </c>
      <c r="D23" s="83">
        <v>61.674632000000003</v>
      </c>
      <c r="E23" s="83">
        <v>851.81107999999995</v>
      </c>
      <c r="F23" s="83">
        <v>853.48470599999996</v>
      </c>
      <c r="G23" s="84">
        <v>-0.19609326192190224</v>
      </c>
    </row>
    <row r="24" spans="1:7" ht="12.75" customHeight="1" x14ac:dyDescent="0.2">
      <c r="A24" s="66" t="s">
        <v>73</v>
      </c>
      <c r="B24" s="83">
        <v>0.644598</v>
      </c>
      <c r="C24" s="83">
        <v>0.38295299999999999</v>
      </c>
      <c r="D24" s="83">
        <v>0.77013299999999996</v>
      </c>
      <c r="E24" s="83">
        <v>5.1982010000000001</v>
      </c>
      <c r="F24" s="83">
        <v>132.753063</v>
      </c>
      <c r="G24" s="84">
        <v>-96.084308050956238</v>
      </c>
    </row>
    <row r="25" spans="1:7" ht="12.75" customHeight="1" x14ac:dyDescent="0.2">
      <c r="A25" s="66" t="s">
        <v>74</v>
      </c>
      <c r="B25" s="83">
        <v>0.75846599999999997</v>
      </c>
      <c r="C25" s="83">
        <v>0.59376600000000002</v>
      </c>
      <c r="D25" s="83">
        <v>0.31604399999999999</v>
      </c>
      <c r="E25" s="83">
        <v>6.5840800000000002</v>
      </c>
      <c r="F25" s="83">
        <v>15.086099000000001</v>
      </c>
      <c r="G25" s="84">
        <v>-56.35664329128425</v>
      </c>
    </row>
    <row r="26" spans="1:7" ht="12.75" customHeight="1" x14ac:dyDescent="0.2">
      <c r="A26" s="66" t="s">
        <v>82</v>
      </c>
      <c r="B26" s="83">
        <v>2.3692850000000001</v>
      </c>
      <c r="C26" s="83">
        <v>1.773625</v>
      </c>
      <c r="D26" s="83">
        <v>1.6193519999999999</v>
      </c>
      <c r="E26" s="83">
        <v>20.384467999999998</v>
      </c>
      <c r="F26" s="83">
        <v>21.408988999999998</v>
      </c>
      <c r="G26" s="84">
        <v>-4.7854711868925648</v>
      </c>
    </row>
    <row r="27" spans="1:7" ht="12.75" customHeight="1" x14ac:dyDescent="0.2">
      <c r="A27" s="66" t="s">
        <v>83</v>
      </c>
      <c r="B27" s="83">
        <v>6.04793</v>
      </c>
      <c r="C27" s="83">
        <v>4.1352339999999996</v>
      </c>
      <c r="D27" s="83">
        <v>4.8144390000000001</v>
      </c>
      <c r="E27" s="83">
        <v>58.544690000000003</v>
      </c>
      <c r="F27" s="83">
        <v>48.954237999999997</v>
      </c>
      <c r="G27" s="84">
        <v>19.590647085549591</v>
      </c>
    </row>
    <row r="28" spans="1:7" ht="12.75" customHeight="1" x14ac:dyDescent="0.2">
      <c r="A28" s="66" t="s">
        <v>75</v>
      </c>
      <c r="B28" s="83">
        <v>4.323861</v>
      </c>
      <c r="C28" s="83">
        <v>3.8683070000000002</v>
      </c>
      <c r="D28" s="83">
        <v>3.6251519999999999</v>
      </c>
      <c r="E28" s="83">
        <v>48.594909999999999</v>
      </c>
      <c r="F28" s="83">
        <v>50.739001000000002</v>
      </c>
      <c r="G28" s="84">
        <v>-4.2257256897903943</v>
      </c>
    </row>
    <row r="29" spans="1:7" ht="12.75" customHeight="1" x14ac:dyDescent="0.2">
      <c r="A29" s="66" t="s">
        <v>76</v>
      </c>
      <c r="B29" s="83">
        <v>21.809114999999998</v>
      </c>
      <c r="C29" s="83">
        <v>19.896059999999999</v>
      </c>
      <c r="D29" s="83">
        <v>14.992527000000001</v>
      </c>
      <c r="E29" s="83">
        <v>225.22475900000001</v>
      </c>
      <c r="F29" s="83">
        <v>276.72546199999999</v>
      </c>
      <c r="G29" s="84">
        <v>-18.610756895222025</v>
      </c>
    </row>
    <row r="30" spans="1:7" ht="12.75" customHeight="1" x14ac:dyDescent="0.2">
      <c r="A30" s="66" t="s">
        <v>81</v>
      </c>
      <c r="B30" s="83">
        <v>3.6784650000000001</v>
      </c>
      <c r="C30" s="83">
        <v>4.5722199999999997</v>
      </c>
      <c r="D30" s="83">
        <v>95.157649000000006</v>
      </c>
      <c r="E30" s="83">
        <v>130.80839599999999</v>
      </c>
      <c r="F30" s="83">
        <v>35.54851</v>
      </c>
      <c r="G30" s="84">
        <v>267.97152960841396</v>
      </c>
    </row>
    <row r="31" spans="1:7" ht="12.75" customHeight="1" x14ac:dyDescent="0.2">
      <c r="A31" s="58" t="s">
        <v>77</v>
      </c>
      <c r="B31" s="83">
        <v>518.67251500000009</v>
      </c>
      <c r="C31" s="83">
        <v>366.1710470000001</v>
      </c>
      <c r="D31" s="83">
        <v>425.79503199999999</v>
      </c>
      <c r="E31" s="83">
        <v>5075.997217000001</v>
      </c>
      <c r="F31" s="83">
        <v>8887.2838279999996</v>
      </c>
      <c r="G31" s="84">
        <v>-42.884718039411297</v>
      </c>
    </row>
    <row r="32" spans="1:7" ht="12.75" customHeight="1" x14ac:dyDescent="0.2">
      <c r="A32" s="65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6" t="s">
        <v>168</v>
      </c>
      <c r="B33" s="101">
        <v>0</v>
      </c>
      <c r="C33" s="101">
        <v>0</v>
      </c>
      <c r="D33" s="101">
        <v>0</v>
      </c>
      <c r="E33" s="83">
        <v>190.732091</v>
      </c>
      <c r="F33" s="83">
        <v>3813.748912</v>
      </c>
      <c r="G33" s="100" t="s">
        <v>187</v>
      </c>
    </row>
    <row r="34" spans="1:7" ht="12.75" customHeight="1" x14ac:dyDescent="0.2">
      <c r="A34" s="66" t="s">
        <v>78</v>
      </c>
      <c r="B34" s="83">
        <v>141.943623</v>
      </c>
      <c r="C34" s="83">
        <v>69.153683000000001</v>
      </c>
      <c r="D34" s="83">
        <v>107.13389100000001</v>
      </c>
      <c r="E34" s="83">
        <v>1081.611429</v>
      </c>
      <c r="F34" s="83">
        <v>846.54837199999997</v>
      </c>
      <c r="G34" s="84">
        <v>27.767232774266091</v>
      </c>
    </row>
    <row r="35" spans="1:7" ht="12.75" customHeight="1" x14ac:dyDescent="0.2">
      <c r="A35" s="66" t="s">
        <v>79</v>
      </c>
      <c r="B35" s="83">
        <v>160.56506899999999</v>
      </c>
      <c r="C35" s="83">
        <v>142.67654300000001</v>
      </c>
      <c r="D35" s="83">
        <v>132.83215999999999</v>
      </c>
      <c r="E35" s="83">
        <v>1504.50605</v>
      </c>
      <c r="F35" s="83">
        <v>1371.10835</v>
      </c>
      <c r="G35" s="84">
        <v>9.7291873395709416</v>
      </c>
    </row>
    <row r="36" spans="1:7" ht="12.75" customHeight="1" x14ac:dyDescent="0.2">
      <c r="A36" s="66" t="s">
        <v>80</v>
      </c>
      <c r="B36" s="83">
        <v>36.297009000000003</v>
      </c>
      <c r="C36" s="83">
        <v>34.910210999999997</v>
      </c>
      <c r="D36" s="83">
        <v>37.971851999999998</v>
      </c>
      <c r="E36" s="83">
        <v>603.21566499999994</v>
      </c>
      <c r="F36" s="83">
        <v>727.28253099999995</v>
      </c>
      <c r="G36" s="84">
        <v>-17.058964118031312</v>
      </c>
    </row>
    <row r="37" spans="1:7" ht="12.75" customHeight="1" x14ac:dyDescent="0.2">
      <c r="A37" s="66" t="s">
        <v>84</v>
      </c>
      <c r="B37" s="83">
        <v>67.581638999999996</v>
      </c>
      <c r="C37" s="83">
        <v>69.180927999999994</v>
      </c>
      <c r="D37" s="83">
        <v>53.317618000000003</v>
      </c>
      <c r="E37" s="83">
        <v>740.68304799999999</v>
      </c>
      <c r="F37" s="83">
        <v>700.27512100000001</v>
      </c>
      <c r="G37" s="84">
        <v>5.7702931017022223</v>
      </c>
    </row>
    <row r="38" spans="1:7" ht="12.75" customHeight="1" x14ac:dyDescent="0.2">
      <c r="A38" s="66" t="s">
        <v>156</v>
      </c>
      <c r="B38" s="83">
        <v>7.9140199999999998</v>
      </c>
      <c r="C38" s="83">
        <v>7.8284799999999999</v>
      </c>
      <c r="D38" s="83">
        <v>5.5105360000000001</v>
      </c>
      <c r="E38" s="83">
        <v>73.923955000000007</v>
      </c>
      <c r="F38" s="83">
        <v>69.588595999999995</v>
      </c>
      <c r="G38" s="84">
        <v>6.2299848670607076</v>
      </c>
    </row>
    <row r="39" spans="1:7" ht="12.75" customHeight="1" x14ac:dyDescent="0.2">
      <c r="A39" s="66" t="s">
        <v>85</v>
      </c>
      <c r="B39" s="83">
        <v>83.293188000000001</v>
      </c>
      <c r="C39" s="83">
        <v>23.997672000000001</v>
      </c>
      <c r="D39" s="83">
        <v>76.098342000000002</v>
      </c>
      <c r="E39" s="83">
        <v>675.11340600000005</v>
      </c>
      <c r="F39" s="83">
        <v>1155.6345229999999</v>
      </c>
      <c r="G39" s="84">
        <v>-41.58071669169059</v>
      </c>
    </row>
    <row r="40" spans="1:7" ht="12.75" customHeight="1" x14ac:dyDescent="0.2">
      <c r="A40" s="66" t="s">
        <v>86</v>
      </c>
      <c r="B40" s="83">
        <v>16.132339000000002</v>
      </c>
      <c r="C40" s="83">
        <v>14.436273999999999</v>
      </c>
      <c r="D40" s="83">
        <v>10.383841</v>
      </c>
      <c r="E40" s="83">
        <v>154.42182099999999</v>
      </c>
      <c r="F40" s="83">
        <v>156.873167</v>
      </c>
      <c r="G40" s="84">
        <v>-1.5626292544983187</v>
      </c>
    </row>
    <row r="41" spans="1:7" ht="12.75" customHeight="1" x14ac:dyDescent="0.2">
      <c r="A41" s="66" t="s">
        <v>87</v>
      </c>
      <c r="B41" s="83">
        <v>4.9456280000000001</v>
      </c>
      <c r="C41" s="83">
        <v>3.9872559999999999</v>
      </c>
      <c r="D41" s="83">
        <v>2.5467919999999999</v>
      </c>
      <c r="E41" s="83">
        <v>51.521842999999997</v>
      </c>
      <c r="F41" s="83">
        <v>46.224255999999997</v>
      </c>
      <c r="G41" s="84">
        <v>11.460621453809878</v>
      </c>
    </row>
    <row r="42" spans="1:7" ht="12.75" customHeight="1" x14ac:dyDescent="0.2">
      <c r="A42" s="67" t="s">
        <v>88</v>
      </c>
      <c r="B42" s="83">
        <v>795.01592399999981</v>
      </c>
      <c r="C42" s="83">
        <v>508.30463200000008</v>
      </c>
      <c r="D42" s="83">
        <v>540.0594900000001</v>
      </c>
      <c r="E42" s="83">
        <v>6847.6822829999983</v>
      </c>
      <c r="F42" s="83">
        <v>3935.3971650000021</v>
      </c>
      <c r="G42" s="84">
        <v>74</v>
      </c>
    </row>
    <row r="43" spans="1:7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89</v>
      </c>
      <c r="B44" s="83">
        <v>7.8049879999999998</v>
      </c>
      <c r="C44" s="83">
        <v>8.6133780000000009</v>
      </c>
      <c r="D44" s="83">
        <v>8.0462109999999996</v>
      </c>
      <c r="E44" s="83">
        <v>134.41538299999999</v>
      </c>
      <c r="F44" s="83">
        <v>327.26574900000003</v>
      </c>
      <c r="G44" s="84">
        <v>-58.927757209325321</v>
      </c>
    </row>
    <row r="45" spans="1:7" ht="12.75" customHeight="1" x14ac:dyDescent="0.2">
      <c r="A45" s="58" t="s">
        <v>90</v>
      </c>
      <c r="B45" s="83">
        <v>26.398309000000001</v>
      </c>
      <c r="C45" s="83">
        <v>18.394348000000001</v>
      </c>
      <c r="D45" s="83">
        <v>14.629187</v>
      </c>
      <c r="E45" s="83">
        <v>386.82997399999999</v>
      </c>
      <c r="F45" s="83">
        <v>703.47515199999998</v>
      </c>
      <c r="G45" s="84">
        <v>-45.011565383619974</v>
      </c>
    </row>
    <row r="46" spans="1:7" ht="12.75" customHeight="1" x14ac:dyDescent="0.2">
      <c r="A46" s="58" t="s">
        <v>91</v>
      </c>
      <c r="B46" s="83">
        <v>71.828385999999995</v>
      </c>
      <c r="C46" s="83">
        <v>131.28781499999999</v>
      </c>
      <c r="D46" s="83">
        <v>175.24588</v>
      </c>
      <c r="E46" s="83">
        <v>1572.1694749999999</v>
      </c>
      <c r="F46" s="83">
        <v>1055.7715479999999</v>
      </c>
      <c r="G46" s="84">
        <v>48.911900304401854</v>
      </c>
    </row>
    <row r="47" spans="1:7" ht="12.75" customHeight="1" x14ac:dyDescent="0.2">
      <c r="A47" s="58" t="s">
        <v>92</v>
      </c>
      <c r="B47" s="83">
        <v>334.80568499999998</v>
      </c>
      <c r="C47" s="83">
        <v>85.991900000000001</v>
      </c>
      <c r="D47" s="83">
        <v>228.97855000000001</v>
      </c>
      <c r="E47" s="83">
        <v>1810.8287310000001</v>
      </c>
      <c r="F47" s="83">
        <v>1537.1069339999999</v>
      </c>
      <c r="G47" s="84">
        <v>17.807596267079248</v>
      </c>
    </row>
    <row r="48" spans="1:7" ht="12.75" customHeight="1" x14ac:dyDescent="0.2">
      <c r="A48" s="58" t="s">
        <v>168</v>
      </c>
      <c r="B48" s="83">
        <v>339.10040400000003</v>
      </c>
      <c r="C48" s="83">
        <v>249.64618999999999</v>
      </c>
      <c r="D48" s="83">
        <v>98.872671999999994</v>
      </c>
      <c r="E48" s="83">
        <v>2738.0120000000002</v>
      </c>
      <c r="F48" s="102">
        <v>0</v>
      </c>
      <c r="G48" s="100" t="s">
        <v>187</v>
      </c>
    </row>
    <row r="49" spans="1:7" ht="12.75" customHeight="1" x14ac:dyDescent="0.2">
      <c r="A49" s="59" t="s">
        <v>93</v>
      </c>
      <c r="B49" s="83">
        <v>48.424954999999997</v>
      </c>
      <c r="C49" s="83">
        <v>41.916851999999999</v>
      </c>
      <c r="D49" s="83">
        <v>66.696506999999997</v>
      </c>
      <c r="E49" s="83">
        <v>694.01349900000002</v>
      </c>
      <c r="F49" s="83">
        <v>719.41355099999998</v>
      </c>
      <c r="G49" s="84">
        <v>-3.5306607673282429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94</v>
      </c>
      <c r="B51" s="83">
        <v>4.38619</v>
      </c>
      <c r="C51" s="83">
        <v>4.2197449999999996</v>
      </c>
      <c r="D51" s="83">
        <v>4.5958519999999998</v>
      </c>
      <c r="E51" s="83">
        <v>49.291989000000001</v>
      </c>
      <c r="F51" s="83">
        <v>65.135762</v>
      </c>
      <c r="G51" s="84">
        <v>-24.324230673773343</v>
      </c>
    </row>
    <row r="52" spans="1:7" ht="12.75" customHeight="1" x14ac:dyDescent="0.2">
      <c r="A52" s="67" t="s">
        <v>95</v>
      </c>
      <c r="B52" s="83">
        <v>3.100193</v>
      </c>
      <c r="C52" s="83">
        <v>1.9892449999999999</v>
      </c>
      <c r="D52" s="83">
        <v>2.727322</v>
      </c>
      <c r="E52" s="83">
        <v>33.410026999999999</v>
      </c>
      <c r="F52" s="83">
        <v>21.406465000000001</v>
      </c>
      <c r="G52" s="84">
        <v>56.074470960058107</v>
      </c>
    </row>
    <row r="53" spans="1:7" ht="12.75" customHeight="1" x14ac:dyDescent="0.2">
      <c r="A53" s="67" t="s">
        <v>96</v>
      </c>
      <c r="B53" s="83">
        <v>20.454799000000001</v>
      </c>
      <c r="C53" s="83">
        <v>17.649076999999998</v>
      </c>
      <c r="D53" s="83">
        <v>10.774794999999999</v>
      </c>
      <c r="E53" s="83">
        <v>144.55806699999999</v>
      </c>
      <c r="F53" s="83">
        <v>308.33491800000002</v>
      </c>
      <c r="G53" s="84">
        <v>-53.116543550218346</v>
      </c>
    </row>
    <row r="54" spans="1:7" ht="12.75" customHeight="1" x14ac:dyDescent="0.2">
      <c r="A54" s="60" t="s">
        <v>97</v>
      </c>
      <c r="B54" s="83">
        <v>313.47882499999997</v>
      </c>
      <c r="C54" s="83">
        <v>190.40514400000001</v>
      </c>
      <c r="D54" s="83">
        <v>242.818668</v>
      </c>
      <c r="E54" s="83">
        <v>3054.3265179999999</v>
      </c>
      <c r="F54" s="83">
        <v>5566.496674</v>
      </c>
      <c r="G54" s="84">
        <v>-45.130183365308518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98</v>
      </c>
      <c r="B56" s="83">
        <v>275.44117</v>
      </c>
      <c r="C56" s="83">
        <v>130.361279</v>
      </c>
      <c r="D56" s="83">
        <v>203.464339</v>
      </c>
      <c r="E56" s="83">
        <v>2417.462528</v>
      </c>
      <c r="F56" s="83">
        <v>3770.3372680000002</v>
      </c>
      <c r="G56" s="84">
        <v>-35.882061572641248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99</v>
      </c>
      <c r="B58" s="83">
        <v>81.110656000000006</v>
      </c>
      <c r="C58" s="83">
        <v>117.777117</v>
      </c>
      <c r="D58" s="83">
        <v>187.530517</v>
      </c>
      <c r="E58" s="83">
        <v>1595.9495449999999</v>
      </c>
      <c r="F58" s="83">
        <v>3070.7533100000001</v>
      </c>
      <c r="G58" s="84">
        <v>-48.027425719847223</v>
      </c>
    </row>
    <row r="59" spans="1:7" ht="12.75" customHeight="1" x14ac:dyDescent="0.2">
      <c r="A59" s="57" t="s">
        <v>100</v>
      </c>
      <c r="B59" s="83">
        <v>72.150194999999997</v>
      </c>
      <c r="C59" s="83">
        <v>5.7537859999999998</v>
      </c>
      <c r="D59" s="83">
        <v>9.1303269999999994</v>
      </c>
      <c r="E59" s="83">
        <v>440.44316700000002</v>
      </c>
      <c r="F59" s="83">
        <v>205.53078199999999</v>
      </c>
      <c r="G59" s="84">
        <v>114.29547570154239</v>
      </c>
    </row>
    <row r="60" spans="1:7" ht="12.75" customHeight="1" x14ac:dyDescent="0.2">
      <c r="A60" s="64" t="s">
        <v>152</v>
      </c>
      <c r="B60" s="83">
        <v>32.685186000000002</v>
      </c>
      <c r="C60" s="83">
        <v>40.596049000000001</v>
      </c>
      <c r="D60" s="83">
        <v>36.532268999999999</v>
      </c>
      <c r="E60" s="83">
        <v>574.60329400000001</v>
      </c>
      <c r="F60" s="83">
        <v>1435.0908979999999</v>
      </c>
      <c r="G60" s="84">
        <v>-59.960494850828603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101</v>
      </c>
      <c r="B62" s="83">
        <v>22.632013000000001</v>
      </c>
      <c r="C62" s="83">
        <v>31.418302000000001</v>
      </c>
      <c r="D62" s="83">
        <v>26.742495999999999</v>
      </c>
      <c r="E62" s="83">
        <v>392.353365</v>
      </c>
      <c r="F62" s="83">
        <v>538.66586400000006</v>
      </c>
      <c r="G62" s="84">
        <v>-27.162014298348041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102</v>
      </c>
      <c r="B64" s="83">
        <v>917.421922</v>
      </c>
      <c r="C64" s="83">
        <v>1411.7140039999999</v>
      </c>
      <c r="D64" s="83">
        <v>2871.8894780000001</v>
      </c>
      <c r="E64" s="83">
        <v>11523.105748</v>
      </c>
      <c r="F64" s="83">
        <v>15021.724656</v>
      </c>
      <c r="G64" s="84">
        <v>-23.290394333000748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103</v>
      </c>
      <c r="B66" s="83">
        <v>37.712831999999999</v>
      </c>
      <c r="C66" s="83">
        <v>96.214963999999995</v>
      </c>
      <c r="D66" s="83">
        <v>36.370448000000003</v>
      </c>
      <c r="E66" s="83">
        <v>796.73638600000004</v>
      </c>
      <c r="F66" s="83">
        <v>3247.760714</v>
      </c>
      <c r="G66" s="84">
        <v>-75.468131547821912</v>
      </c>
    </row>
    <row r="67" spans="1:7" ht="12.75" customHeight="1" x14ac:dyDescent="0.2">
      <c r="A67" s="67" t="s">
        <v>104</v>
      </c>
      <c r="B67" s="83">
        <v>440.39721400000002</v>
      </c>
      <c r="C67" s="83">
        <v>879.22852899999998</v>
      </c>
      <c r="D67" s="83">
        <v>1298.4805269999999</v>
      </c>
      <c r="E67" s="83">
        <v>4666.8895130000001</v>
      </c>
      <c r="F67" s="83">
        <v>5418.0557559999997</v>
      </c>
      <c r="G67" s="84">
        <v>-13.864129068220677</v>
      </c>
    </row>
    <row r="68" spans="1:7" ht="12.75" customHeight="1" x14ac:dyDescent="0.2">
      <c r="A68" s="67" t="s">
        <v>105</v>
      </c>
      <c r="B68" s="83">
        <v>11.752331</v>
      </c>
      <c r="C68" s="83">
        <v>16.694866000000001</v>
      </c>
      <c r="D68" s="83">
        <v>10.339853</v>
      </c>
      <c r="E68" s="83">
        <v>368.349289</v>
      </c>
      <c r="F68" s="83">
        <v>306.48154199999999</v>
      </c>
      <c r="G68" s="84">
        <v>20.186451228439722</v>
      </c>
    </row>
    <row r="69" spans="1:7" ht="12.75" customHeight="1" x14ac:dyDescent="0.2">
      <c r="A69" s="67" t="s">
        <v>106</v>
      </c>
      <c r="B69" s="83">
        <v>11.136894</v>
      </c>
      <c r="C69" s="83">
        <v>75.535517999999996</v>
      </c>
      <c r="D69" s="83">
        <v>75.663301000000004</v>
      </c>
      <c r="E69" s="83">
        <v>364.763778</v>
      </c>
      <c r="F69" s="83">
        <v>478.08622300000002</v>
      </c>
      <c r="G69" s="84">
        <v>-23.703348799490513</v>
      </c>
    </row>
    <row r="70" spans="1:7" ht="12.75" customHeight="1" x14ac:dyDescent="0.2">
      <c r="A70" s="68" t="s">
        <v>107</v>
      </c>
      <c r="B70" s="83">
        <v>74.627003999999999</v>
      </c>
      <c r="C70" s="83">
        <v>8.4956250000000004</v>
      </c>
      <c r="D70" s="83">
        <v>5.9513689999999997</v>
      </c>
      <c r="E70" s="83">
        <v>221.25956400000001</v>
      </c>
      <c r="F70" s="83">
        <v>230.885107</v>
      </c>
      <c r="G70" s="84">
        <v>-4.1689752643941631</v>
      </c>
    </row>
    <row r="71" spans="1:7" ht="12.75" customHeight="1" x14ac:dyDescent="0.2">
      <c r="A71" s="61" t="s">
        <v>108</v>
      </c>
      <c r="B71" s="83">
        <v>12.978210000000001</v>
      </c>
      <c r="C71" s="83">
        <v>5.6608330000000002</v>
      </c>
      <c r="D71" s="83">
        <v>5.8186730000000004</v>
      </c>
      <c r="E71" s="83">
        <v>168.100831</v>
      </c>
      <c r="F71" s="83">
        <v>578.93029000000001</v>
      </c>
      <c r="G71" s="84">
        <v>-70.96354536916698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133</v>
      </c>
      <c r="B73" s="83">
        <v>12.116524999999999</v>
      </c>
      <c r="C73" s="83">
        <v>4.542808</v>
      </c>
      <c r="D73" s="83">
        <v>5.1693480000000003</v>
      </c>
      <c r="E73" s="83">
        <v>87.199729000000005</v>
      </c>
      <c r="F73" s="83">
        <v>102.44269300000001</v>
      </c>
      <c r="G73" s="84">
        <v>-14.879503411726972</v>
      </c>
    </row>
    <row r="74" spans="1:7" ht="24" x14ac:dyDescent="0.2">
      <c r="A74" s="62" t="s">
        <v>127</v>
      </c>
      <c r="B74" s="83">
        <v>56.984479</v>
      </c>
      <c r="C74" s="83">
        <v>34.925162</v>
      </c>
      <c r="D74" s="83">
        <v>58.567625</v>
      </c>
      <c r="E74" s="83">
        <v>767.45940099999996</v>
      </c>
      <c r="F74" s="83">
        <v>1888.188179</v>
      </c>
      <c r="G74" s="84">
        <v>-59.354718479042027</v>
      </c>
    </row>
    <row r="75" spans="1:7" x14ac:dyDescent="0.2">
      <c r="A75" s="63" t="s">
        <v>57</v>
      </c>
      <c r="B75" s="90">
        <v>3670.3043149999999</v>
      </c>
      <c r="C75" s="91">
        <v>3595.9266269999998</v>
      </c>
      <c r="D75" s="91">
        <v>5152.8504409999996</v>
      </c>
      <c r="E75" s="91">
        <v>40080.688280000002</v>
      </c>
      <c r="F75" s="91">
        <v>53375.694422</v>
      </c>
      <c r="G75" s="92">
        <v>-24.908352548796373</v>
      </c>
    </row>
    <row r="76" spans="1:7" ht="12" customHeight="1" x14ac:dyDescent="0.2"/>
    <row r="77" spans="1:7" x14ac:dyDescent="0.2">
      <c r="A77" s="33" t="s">
        <v>158</v>
      </c>
    </row>
    <row r="78" spans="1:7" x14ac:dyDescent="0.2">
      <c r="A78" s="33" t="s">
        <v>167</v>
      </c>
    </row>
    <row r="79" spans="1:7" x14ac:dyDescent="0.2">
      <c r="A79" s="32" t="s">
        <v>135</v>
      </c>
      <c r="B79" s="32"/>
      <c r="C79" s="32"/>
      <c r="D79" s="32"/>
      <c r="E79" s="32"/>
      <c r="F79" s="32"/>
      <c r="G79" s="32"/>
    </row>
    <row r="80" spans="1:7" x14ac:dyDescent="0.2">
      <c r="A80" s="115" t="s">
        <v>136</v>
      </c>
      <c r="B80" s="115"/>
      <c r="C80" s="115"/>
      <c r="D80" s="115"/>
      <c r="E80" s="115"/>
      <c r="F80" s="115"/>
      <c r="G80" s="115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1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G III 1 - vj 4/20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6" t="s">
        <v>163</v>
      </c>
      <c r="B2" s="116"/>
      <c r="C2" s="116"/>
      <c r="D2" s="116"/>
      <c r="E2" s="116"/>
      <c r="F2" s="116"/>
      <c r="G2" s="116"/>
    </row>
    <row r="3" spans="1:7" x14ac:dyDescent="0.2">
      <c r="A3" s="116" t="s">
        <v>175</v>
      </c>
      <c r="B3" s="116"/>
      <c r="C3" s="116"/>
      <c r="D3" s="116"/>
      <c r="E3" s="116"/>
      <c r="F3" s="116"/>
      <c r="G3" s="116"/>
    </row>
    <row r="29" spans="1:7" x14ac:dyDescent="0.2">
      <c r="A29" s="138" t="s">
        <v>176</v>
      </c>
      <c r="B29" s="138"/>
      <c r="C29" s="138"/>
      <c r="D29" s="138"/>
      <c r="E29" s="138"/>
      <c r="F29" s="138"/>
      <c r="G29" s="138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>
      <selection sqref="A1:G1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111</v>
      </c>
      <c r="B3" s="142" t="s">
        <v>112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177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6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7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39313.315584000004</v>
      </c>
      <c r="C8" s="96"/>
      <c r="D8" s="95">
        <v>53375.694422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2020</v>
      </c>
      <c r="C9" s="21">
        <v>2020</v>
      </c>
      <c r="D9" s="12">
        <v>2019</v>
      </c>
      <c r="E9" s="12">
        <v>2019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178</v>
      </c>
      <c r="B10" s="93">
        <v>4883.0454129999998</v>
      </c>
      <c r="C10" s="97">
        <f t="shared" ref="C10:C24" si="0">IF(B$8&gt;0,B10/B$8*100,0)</f>
        <v>12.420843524547022</v>
      </c>
      <c r="D10" s="93">
        <v>8899.1315610000001</v>
      </c>
      <c r="E10" s="97">
        <f t="shared" ref="E10:E24" si="1">IF(D$8&gt;0,D10/D$8*100,0)</f>
        <v>16.672629100881583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179</v>
      </c>
      <c r="B11" s="94">
        <v>4331.5949620000001</v>
      </c>
      <c r="C11" s="98">
        <f t="shared" si="0"/>
        <v>11.018136978919433</v>
      </c>
      <c r="D11" s="93">
        <v>5304.2696329999999</v>
      </c>
      <c r="E11" s="97">
        <f t="shared" si="1"/>
        <v>9.9376124103665529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180</v>
      </c>
      <c r="B12" s="94">
        <v>2928.7440379999998</v>
      </c>
      <c r="C12" s="98">
        <f t="shared" si="0"/>
        <v>7.449750789251568</v>
      </c>
      <c r="D12" s="93">
        <v>3813.748912</v>
      </c>
      <c r="E12" s="97">
        <f t="shared" si="1"/>
        <v>7.1451040652467404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181</v>
      </c>
      <c r="B13" s="94">
        <v>2273.6411010000002</v>
      </c>
      <c r="C13" s="98">
        <f t="shared" si="0"/>
        <v>5.7833867920449373</v>
      </c>
      <c r="D13" s="93">
        <v>1839.9322159999999</v>
      </c>
      <c r="E13" s="97">
        <f t="shared" si="1"/>
        <v>3.4471349477031445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92</v>
      </c>
      <c r="B14" s="94">
        <v>1810.8287310000001</v>
      </c>
      <c r="C14" s="98">
        <f t="shared" si="0"/>
        <v>4.606146045176061</v>
      </c>
      <c r="D14" s="93">
        <v>1537.1069339999999</v>
      </c>
      <c r="E14" s="97">
        <f t="shared" si="1"/>
        <v>2.8797881707117359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182</v>
      </c>
      <c r="B15" s="94">
        <v>1595.9495449999999</v>
      </c>
      <c r="C15" s="98">
        <f t="shared" si="0"/>
        <v>4.0595648606385417</v>
      </c>
      <c r="D15" s="93">
        <v>3070.7533100000001</v>
      </c>
      <c r="E15" s="97">
        <f t="shared" si="1"/>
        <v>5.7530929447436279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91</v>
      </c>
      <c r="B16" s="94">
        <v>1572.1694749999999</v>
      </c>
      <c r="C16" s="98">
        <f t="shared" si="0"/>
        <v>3.9990762713482551</v>
      </c>
      <c r="D16" s="93">
        <v>1055.7715479999999</v>
      </c>
      <c r="E16" s="97">
        <f t="shared" si="1"/>
        <v>1.9780005851593001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79</v>
      </c>
      <c r="B17" s="94">
        <v>1504.50605</v>
      </c>
      <c r="C17" s="98">
        <f t="shared" si="0"/>
        <v>3.8269630216900703</v>
      </c>
      <c r="D17" s="93">
        <v>1371.10835</v>
      </c>
      <c r="E17" s="97">
        <f t="shared" si="1"/>
        <v>2.5687878440694658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65</v>
      </c>
      <c r="B18" s="94">
        <v>1458.769213</v>
      </c>
      <c r="C18" s="98">
        <f t="shared" si="0"/>
        <v>3.7106237195463097</v>
      </c>
      <c r="D18" s="93">
        <v>1748.527294</v>
      </c>
      <c r="E18" s="97">
        <f t="shared" si="1"/>
        <v>3.2758867363406234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183</v>
      </c>
      <c r="B19" s="94">
        <v>1362.0864919999999</v>
      </c>
      <c r="C19" s="98">
        <f t="shared" si="0"/>
        <v>3.4646950321187129</v>
      </c>
      <c r="D19" s="93">
        <v>2295.0778730000002</v>
      </c>
      <c r="E19" s="97">
        <f t="shared" si="1"/>
        <v>4.2998557636639045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63</v>
      </c>
      <c r="B20" s="94">
        <v>1083.8520860000001</v>
      </c>
      <c r="C20" s="98">
        <f t="shared" si="0"/>
        <v>2.7569592386176489</v>
      </c>
      <c r="D20" s="93">
        <v>993.91883299999995</v>
      </c>
      <c r="E20" s="97">
        <f t="shared" si="1"/>
        <v>1.8621187860187047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78</v>
      </c>
      <c r="B21" s="94">
        <v>1081.611429</v>
      </c>
      <c r="C21" s="98">
        <f t="shared" si="0"/>
        <v>2.7512597524086764</v>
      </c>
      <c r="D21" s="93">
        <v>846.54837199999997</v>
      </c>
      <c r="E21" s="97">
        <f t="shared" si="1"/>
        <v>1.5860184699556357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66</v>
      </c>
      <c r="B22" s="94">
        <v>1049.686166</v>
      </c>
      <c r="C22" s="98">
        <f t="shared" si="0"/>
        <v>2.6700525010594842</v>
      </c>
      <c r="D22" s="93">
        <v>970.83882100000005</v>
      </c>
      <c r="E22" s="97">
        <f t="shared" si="1"/>
        <v>1.8188781083096257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72</v>
      </c>
      <c r="B23" s="94">
        <v>851.81107999999995</v>
      </c>
      <c r="C23" s="98">
        <f t="shared" si="0"/>
        <v>2.1667240916883537</v>
      </c>
      <c r="D23" s="93">
        <v>853.48470599999996</v>
      </c>
      <c r="E23" s="97">
        <f t="shared" si="1"/>
        <v>1.5990137744197983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70</v>
      </c>
      <c r="B24" s="94">
        <v>791.95928400000003</v>
      </c>
      <c r="C24" s="98">
        <f t="shared" si="0"/>
        <v>2.0144810282099863</v>
      </c>
      <c r="D24" s="93">
        <v>1211.6758050000001</v>
      </c>
      <c r="E24" s="97">
        <f t="shared" si="1"/>
        <v>2.2700890697931237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113</v>
      </c>
      <c r="B26" s="94">
        <f>B8-(SUM(B10:B24))</f>
        <v>10733.060519000006</v>
      </c>
      <c r="C26" s="98">
        <f>IF(B$8&gt;0,B26/B$8*100,0)</f>
        <v>27.301336352734946</v>
      </c>
      <c r="D26" s="93">
        <f>D8-(SUM(D10:D24))</f>
        <v>17563.800254000002</v>
      </c>
      <c r="E26" s="97">
        <f>IF(D$8&gt;0,D26/D$8*100,0)</f>
        <v>32.905989222616434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2020</v>
      </c>
      <c r="C30" s="6">
        <v>2019</v>
      </c>
      <c r="D30" s="6">
        <v>2018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115</v>
      </c>
      <c r="B31" s="99">
        <v>2945.6706370000002</v>
      </c>
      <c r="C31" s="99">
        <v>3480.0704599999999</v>
      </c>
      <c r="D31" s="99">
        <v>3697.3416459999999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116</v>
      </c>
      <c r="B32" s="99">
        <v>3660.8346550000001</v>
      </c>
      <c r="C32" s="99">
        <v>4222.9355429999996</v>
      </c>
      <c r="D32" s="99">
        <v>2948.2153360000002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117</v>
      </c>
      <c r="B33" s="99">
        <v>3485.463937</v>
      </c>
      <c r="C33" s="99">
        <v>4458.8323049999999</v>
      </c>
      <c r="D33" s="99">
        <v>4373.6446480000004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118</v>
      </c>
      <c r="B34" s="99">
        <v>1992.4846700000001</v>
      </c>
      <c r="C34" s="99">
        <v>4560.5134799999996</v>
      </c>
      <c r="D34" s="99">
        <v>4496.1513349999996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119</v>
      </c>
      <c r="B35" s="99">
        <v>2343.096638</v>
      </c>
      <c r="C35" s="99">
        <v>4486.3899570000003</v>
      </c>
      <c r="D35" s="99">
        <v>4130.4972900000002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120</v>
      </c>
      <c r="B36" s="99">
        <v>3520.6504869999999</v>
      </c>
      <c r="C36" s="99">
        <v>4086.5626609999999</v>
      </c>
      <c r="D36" s="99">
        <v>5275.5247019999997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121</v>
      </c>
      <c r="B37" s="99">
        <v>3119.6593010000001</v>
      </c>
      <c r="C37" s="99">
        <v>4363.8951850000003</v>
      </c>
      <c r="D37" s="99">
        <v>4538.3621190000003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122</v>
      </c>
      <c r="B38" s="99">
        <v>2533.9537059999998</v>
      </c>
      <c r="C38" s="99">
        <v>3050.3215730000002</v>
      </c>
      <c r="D38" s="99">
        <v>3508.5736790000001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123</v>
      </c>
      <c r="B39" s="99">
        <v>3442.8974360000002</v>
      </c>
      <c r="C39" s="99">
        <v>4487.1132939999998</v>
      </c>
      <c r="D39" s="99">
        <v>4692.8216899999998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124</v>
      </c>
      <c r="B40" s="99">
        <v>3613.3198360000001</v>
      </c>
      <c r="C40" s="99">
        <v>5098.2356559999998</v>
      </c>
      <c r="D40" s="99">
        <v>3831.4017749999998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125</v>
      </c>
      <c r="B41" s="99">
        <v>3561.0014649999998</v>
      </c>
      <c r="C41" s="99">
        <v>4703.74712</v>
      </c>
      <c r="D41" s="99">
        <v>5309.882662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126</v>
      </c>
      <c r="B42" s="99">
        <v>5094.2828159999999</v>
      </c>
      <c r="C42" s="99">
        <v>6377.0771880000002</v>
      </c>
      <c r="D42" s="99">
        <v>5667.2042449999999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166</v>
      </c>
      <c r="B43" s="79"/>
      <c r="C43" s="79"/>
      <c r="D43" s="80"/>
    </row>
    <row r="44" spans="1:26" x14ac:dyDescent="0.2">
      <c r="A44" s="6"/>
      <c r="B44" s="6" t="s">
        <v>109</v>
      </c>
      <c r="C44" s="6" t="s">
        <v>110</v>
      </c>
      <c r="D44" s="6" t="s">
        <v>114</v>
      </c>
    </row>
    <row r="45" spans="1:26" x14ac:dyDescent="0.2">
      <c r="A45" s="6" t="s">
        <v>115</v>
      </c>
      <c r="B45" s="28">
        <f>IF(B31=0,#N/A,B31)</f>
        <v>2945.6706370000002</v>
      </c>
      <c r="C45" s="28">
        <f t="shared" ref="C45:D45" si="2">IF(C31=0,#N/A,C31)</f>
        <v>3480.0704599999999</v>
      </c>
      <c r="D45" s="28">
        <f t="shared" si="2"/>
        <v>3697.3416459999999</v>
      </c>
    </row>
    <row r="46" spans="1:26" x14ac:dyDescent="0.2">
      <c r="A46" s="15" t="s">
        <v>116</v>
      </c>
      <c r="B46" s="28">
        <f t="shared" ref="B46:D56" si="3">IF(B32=0,#N/A,B32)</f>
        <v>3660.8346550000001</v>
      </c>
      <c r="C46" s="28">
        <f t="shared" si="3"/>
        <v>4222.9355429999996</v>
      </c>
      <c r="D46" s="28">
        <f t="shared" si="3"/>
        <v>2948.2153360000002</v>
      </c>
    </row>
    <row r="47" spans="1:26" x14ac:dyDescent="0.2">
      <c r="A47" s="15" t="s">
        <v>117</v>
      </c>
      <c r="B47" s="28">
        <f t="shared" si="3"/>
        <v>3485.463937</v>
      </c>
      <c r="C47" s="28">
        <f t="shared" si="3"/>
        <v>4458.8323049999999</v>
      </c>
      <c r="D47" s="28">
        <f t="shared" si="3"/>
        <v>4373.6446480000004</v>
      </c>
    </row>
    <row r="48" spans="1:26" x14ac:dyDescent="0.2">
      <c r="A48" s="6" t="s">
        <v>118</v>
      </c>
      <c r="B48" s="28">
        <f t="shared" si="3"/>
        <v>1992.4846700000001</v>
      </c>
      <c r="C48" s="28">
        <f t="shared" si="3"/>
        <v>4560.5134799999996</v>
      </c>
      <c r="D48" s="28">
        <f t="shared" si="3"/>
        <v>4496.1513349999996</v>
      </c>
    </row>
    <row r="49" spans="1:4" x14ac:dyDescent="0.2">
      <c r="A49" s="15" t="s">
        <v>119</v>
      </c>
      <c r="B49" s="28">
        <f t="shared" si="3"/>
        <v>2343.096638</v>
      </c>
      <c r="C49" s="28">
        <f t="shared" si="3"/>
        <v>4486.3899570000003</v>
      </c>
      <c r="D49" s="28">
        <f t="shared" si="3"/>
        <v>4130.4972900000002</v>
      </c>
    </row>
    <row r="50" spans="1:4" x14ac:dyDescent="0.2">
      <c r="A50" s="15" t="s">
        <v>120</v>
      </c>
      <c r="B50" s="28">
        <f t="shared" si="3"/>
        <v>3520.6504869999999</v>
      </c>
      <c r="C50" s="28">
        <f t="shared" si="3"/>
        <v>4086.5626609999999</v>
      </c>
      <c r="D50" s="28">
        <f t="shared" si="3"/>
        <v>5275.5247019999997</v>
      </c>
    </row>
    <row r="51" spans="1:4" x14ac:dyDescent="0.2">
      <c r="A51" s="6" t="s">
        <v>121</v>
      </c>
      <c r="B51" s="28">
        <f t="shared" si="3"/>
        <v>3119.6593010000001</v>
      </c>
      <c r="C51" s="28">
        <f t="shared" si="3"/>
        <v>4363.8951850000003</v>
      </c>
      <c r="D51" s="28">
        <f t="shared" si="3"/>
        <v>4538.3621190000003</v>
      </c>
    </row>
    <row r="52" spans="1:4" x14ac:dyDescent="0.2">
      <c r="A52" s="15" t="s">
        <v>122</v>
      </c>
      <c r="B52" s="28">
        <f t="shared" si="3"/>
        <v>2533.9537059999998</v>
      </c>
      <c r="C52" s="28">
        <f t="shared" si="3"/>
        <v>3050.3215730000002</v>
      </c>
      <c r="D52" s="28">
        <f t="shared" si="3"/>
        <v>3508.5736790000001</v>
      </c>
    </row>
    <row r="53" spans="1:4" x14ac:dyDescent="0.2">
      <c r="A53" s="15" t="s">
        <v>123</v>
      </c>
      <c r="B53" s="28">
        <f t="shared" si="3"/>
        <v>3442.8974360000002</v>
      </c>
      <c r="C53" s="28">
        <f t="shared" si="3"/>
        <v>4487.1132939999998</v>
      </c>
      <c r="D53" s="28">
        <f t="shared" si="3"/>
        <v>4692.8216899999998</v>
      </c>
    </row>
    <row r="54" spans="1:4" x14ac:dyDescent="0.2">
      <c r="A54" s="6" t="s">
        <v>124</v>
      </c>
      <c r="B54" s="28">
        <f t="shared" si="3"/>
        <v>3613.3198360000001</v>
      </c>
      <c r="C54" s="28">
        <f t="shared" si="3"/>
        <v>5098.2356559999998</v>
      </c>
      <c r="D54" s="28">
        <f t="shared" si="3"/>
        <v>3831.4017749999998</v>
      </c>
    </row>
    <row r="55" spans="1:4" x14ac:dyDescent="0.2">
      <c r="A55" s="15" t="s">
        <v>125</v>
      </c>
      <c r="B55" s="28">
        <f t="shared" si="3"/>
        <v>3561.0014649999998</v>
      </c>
      <c r="C55" s="28">
        <f t="shared" si="3"/>
        <v>4703.74712</v>
      </c>
      <c r="D55" s="28">
        <f t="shared" si="3"/>
        <v>5309.882662</v>
      </c>
    </row>
    <row r="56" spans="1:4" x14ac:dyDescent="0.2">
      <c r="A56" s="15" t="s">
        <v>126</v>
      </c>
      <c r="B56" s="28">
        <f t="shared" si="3"/>
        <v>5094.2828159999999</v>
      </c>
      <c r="C56" s="28">
        <f t="shared" si="3"/>
        <v>6377.0771880000002</v>
      </c>
      <c r="D56" s="28">
        <f t="shared" si="3"/>
        <v>5667.2042449999999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2021-03-01T05:51:30Z</cp:lastPrinted>
  <dcterms:created xsi:type="dcterms:W3CDTF">2012-03-28T07:56:08Z</dcterms:created>
  <dcterms:modified xsi:type="dcterms:W3CDTF">2021-03-01T05:53:03Z</dcterms:modified>
  <cp:category>LIS-Bericht</cp:category>
</cp:coreProperties>
</file>