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G_III_1_vj_HH\"/>
    </mc:Choice>
  </mc:AlternateContent>
  <bookViews>
    <workbookView xWindow="240" yWindow="120" windowWidth="24630" windowHeight="11085"/>
  </bookViews>
  <sheets>
    <sheet name="V0_1" sheetId="1" r:id="rId1"/>
    <sheet name="V0_2" sheetId="11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Titles" localSheetId="3">T2_1!$1:$6</definedName>
    <definedName name="Print_Area" localSheetId="3">T2_1!$A:$G</definedName>
    <definedName name="Print_Titles" localSheetId="3">T2_1!$1:$5</definedName>
  </definedNames>
  <calcPr calcId="152511"/>
</workbook>
</file>

<file path=xl/calcChain.xml><?xml version="1.0" encoding="utf-8"?>
<calcChain xmlns="http://schemas.openxmlformats.org/spreadsheetml/2006/main">
  <c r="D26" i="9" l="1"/>
  <c r="E26" i="9" s="1"/>
  <c r="B26" i="9"/>
  <c r="C26" i="9" s="1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E10" i="9"/>
  <c r="C10" i="9"/>
  <c r="D56" i="9" l="1"/>
  <c r="C56" i="9"/>
  <c r="B56" i="9"/>
  <c r="D55" i="9"/>
  <c r="C55" i="9"/>
  <c r="B55" i="9"/>
  <c r="D54" i="9"/>
  <c r="C54" i="9"/>
  <c r="B54" i="9"/>
  <c r="D53" i="9"/>
  <c r="C53" i="9"/>
  <c r="B53" i="9"/>
  <c r="D52" i="9"/>
  <c r="C52" i="9"/>
  <c r="B52" i="9"/>
  <c r="D51" i="9"/>
  <c r="C51" i="9"/>
  <c r="B51" i="9"/>
  <c r="D50" i="9"/>
  <c r="C50" i="9"/>
  <c r="B50" i="9"/>
  <c r="D49" i="9"/>
  <c r="C49" i="9"/>
  <c r="B49" i="9"/>
  <c r="D48" i="9"/>
  <c r="C48" i="9"/>
  <c r="B48" i="9"/>
  <c r="D47" i="9"/>
  <c r="C47" i="9"/>
  <c r="B47" i="9"/>
  <c r="D46" i="9"/>
  <c r="C46" i="9"/>
  <c r="B46" i="9"/>
  <c r="D45" i="9"/>
  <c r="C45" i="9"/>
  <c r="B45" i="9"/>
</calcChain>
</file>

<file path=xl/sharedStrings.xml><?xml version="1.0" encoding="utf-8"?>
<sst xmlns="http://schemas.openxmlformats.org/spreadsheetml/2006/main" count="244" uniqueCount="190">
  <si>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</si>
  <si>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</si>
  <si>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</si>
  <si>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</si>
  <si>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</si>
  <si>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</si>
  <si>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</si>
  <si>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</si>
  <si>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</si>
  <si>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</si>
  <si>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</si>
  <si>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</si>
  <si>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</si>
  <si>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</si>
  <si>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</si>
  <si>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</si>
  <si>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</si>
  <si>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</si>
  <si>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</si>
  <si>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</si>
  <si>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</si>
  <si>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</si>
  <si>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</si>
  <si>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</si>
  <si>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</si>
  <si>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</si>
  <si>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</si>
  <si>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</si>
  <si>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>Ölkuchen</t>
  </si>
  <si>
    <t xml:space="preserve">darunter </t>
  </si>
  <si>
    <t>pflanzliche Öle, Fette zur Ernährung</t>
  </si>
  <si>
    <t>Waren der gewerblichen Wirtschaft</t>
  </si>
  <si>
    <t>Rohstoffe</t>
  </si>
  <si>
    <t>Halbwaren</t>
  </si>
  <si>
    <t>darunter</t>
  </si>
  <si>
    <t xml:space="preserve">Aluminium, roh, auch Legierungen </t>
  </si>
  <si>
    <t xml:space="preserve">Kupfer, roh, auch Legierungen </t>
  </si>
  <si>
    <t>Mineralölerzeugnisse</t>
  </si>
  <si>
    <t>Fettsäuren, Paraffin, Vaseline und Wachse</t>
  </si>
  <si>
    <t>Fertigwaren</t>
  </si>
  <si>
    <t xml:space="preserve">Vorerzeugnisse </t>
  </si>
  <si>
    <t>Kunststoffe</t>
  </si>
  <si>
    <t xml:space="preserve">Halbzeug aus Kupfer </t>
  </si>
  <si>
    <t xml:space="preserve">andere chemische Vorerzeugnisse </t>
  </si>
  <si>
    <t>Enderzeugnisse</t>
  </si>
  <si>
    <t xml:space="preserve">Kautschukwaren </t>
  </si>
  <si>
    <t xml:space="preserve">Maschinen </t>
  </si>
  <si>
    <t xml:space="preserve">Elektrotechnische Erzeugnisse </t>
  </si>
  <si>
    <t xml:space="preserve">Feinmechanische und optische </t>
  </si>
  <si>
    <t xml:space="preserve">Erzeugnisse </t>
  </si>
  <si>
    <t xml:space="preserve">Waren aus Kunststoffen </t>
  </si>
  <si>
    <t xml:space="preserve">Pharmazeutische Erzeugnisse </t>
  </si>
  <si>
    <t xml:space="preserve">Wasserfahrzeuge </t>
  </si>
  <si>
    <t xml:space="preserve">Luftfahrzeuge </t>
  </si>
  <si>
    <t xml:space="preserve">Kraftfahrzeuge </t>
  </si>
  <si>
    <t>Insgesamt</t>
  </si>
  <si>
    <t>Bestimmungsland</t>
  </si>
  <si>
    <t>Europa</t>
  </si>
  <si>
    <t>EU-Länder</t>
  </si>
  <si>
    <t>Euro-Länder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</si>
  <si>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</si>
  <si>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</si>
  <si>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</si>
  <si>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</si>
  <si>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</si>
  <si>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</si>
  <si>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</si>
  <si>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</si>
  <si>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</si>
  <si>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</si>
  <si>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</si>
  <si>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</si>
  <si>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</si>
  <si>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</si>
  <si>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</si>
  <si>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</si>
  <si>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</si>
  <si>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</si>
  <si>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</si>
  <si>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</si>
  <si>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</si>
  <si>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</si>
  <si>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</si>
  <si>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</si>
  <si>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</si>
  <si>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</si>
  <si>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</si>
  <si>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</si>
  <si>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</si>
  <si>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</si>
  <si>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</si>
  <si>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</si>
  <si>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</si>
  <si>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Nigeria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</si>
  <si>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</si>
  <si>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</si>
  <si>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</si>
  <si>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</si>
  <si>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</si>
  <si>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</si>
  <si>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</si>
  <si>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</si>
  <si>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China</t>
  </si>
  <si>
    <t>Südkorea</t>
  </si>
  <si>
    <t>Japan</t>
  </si>
  <si>
    <t>Taiwan</t>
  </si>
  <si>
    <t>Australien, Ozeanien</t>
  </si>
  <si>
    <t>JJJJ</t>
  </si>
  <si>
    <t>JJ-1</t>
  </si>
  <si>
    <t>Land</t>
  </si>
  <si>
    <t xml:space="preserve">Ausfuhr im Zeitraum </t>
  </si>
  <si>
    <t>sonstige Länder</t>
  </si>
  <si>
    <t>JJ-2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</si>
  <si>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</si>
  <si>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</si>
  <si>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</si>
  <si>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</si>
  <si>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</si>
  <si>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</si>
  <si>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</si>
  <si>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</si>
  <si>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</si>
  <si>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</si>
  <si>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</si>
  <si>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</si>
  <si>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</si>
  <si>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</si>
  <si>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</si>
  <si>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Ausfuhr des Landes Hamburg</t>
  </si>
  <si>
    <t>in Mio. Euro</t>
  </si>
  <si>
    <t>Statistisches Amt für Hamburg und Schleswig-Holstein</t>
  </si>
  <si>
    <t>Australien</t>
  </si>
  <si>
    <t>Auskunft zu dieser Veröffentlichung: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</si>
  <si>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Daten können sich durch Revision noch ändern</t>
    </r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</si>
  <si>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</si>
  <si>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</si>
  <si>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</si>
  <si>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</si>
  <si>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</si>
  <si>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</si>
  <si>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</si>
  <si>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</si>
  <si>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</si>
  <si>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</si>
  <si>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</si>
  <si>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</si>
  <si>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</si>
  <si>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</si>
  <si>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STATISTISCHE BERICHTE</t>
  </si>
  <si>
    <t>Südamerika</t>
  </si>
  <si>
    <t>Sofern in den Produkten auf das Vorhandensein von Copyrightrechten Dritter 
hingewiesen wird, sind die in deren Produkten ausgewiesenen Copyrightbestimmungen 
zu wahren. Alle übrigen Rechte bleiben vorbehalten.</t>
  </si>
  <si>
    <t>Sven Ohlsen</t>
  </si>
  <si>
    <t>sven.ohlsen@statistik-nord.de</t>
  </si>
  <si>
    <t>Kroatien</t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</si>
  <si>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
in %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</si>
  <si>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</si>
  <si>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>1. Ausfuhr des Landes Hamburg</t>
    </r>
    <r>
      <rPr>
        <b/>
        <sz val="10"/>
        <rFont val="Arial"/>
        <family val="2"/>
      </rPr>
      <t xml:space="preserve"> nach Warengruppen und -untergruppen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</si>
  <si>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</si>
  <si>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040 42831-1820</t>
  </si>
  <si>
    <t>2. Ausfuhr des Landes Hamburg nach Bestimmungsländern</t>
  </si>
  <si>
    <t>1. Ausfuhr des Landes Hamburg nach Bestimmungsländern (TOP 15) im Vorjahresvergleich</t>
  </si>
  <si>
    <t>Ausfuhr nach ausgewählten Ländern (TOP 15) im Jahresverlauf</t>
  </si>
  <si>
    <t>Rückwaren und Ersatzlieferungen</t>
  </si>
  <si>
    <t>! Vorstehende Null-Werte mit #NV wg. Grafik: Nullwert unterdrücken!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</si>
  <si>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Vereinigtes Königreich: EU-Austritt 02/2020</t>
    </r>
  </si>
  <si>
    <r>
      <t xml:space="preserve">Vereinigtes Königreich </t>
    </r>
    <r>
      <rPr>
        <vertAlign val="superscript"/>
        <sz val="9"/>
        <rFont val="Arial"/>
        <family val="2"/>
      </rPr>
      <t>2</t>
    </r>
  </si>
  <si>
    <t>Druckerzeugnisse und Papierwaren</t>
  </si>
  <si>
    <t xml:space="preserve">Eisen-, Kupfer und Stahlwaren </t>
  </si>
  <si>
    <t>Kennziffer: G III 1 - vj 2/21 HH</t>
  </si>
  <si>
    <t>2. Quartal 2021</t>
  </si>
  <si>
    <t>Januar - Juni</t>
  </si>
  <si>
    <r>
      <t>2021</t>
    </r>
    <r>
      <rPr>
        <vertAlign val="superscript"/>
        <sz val="9"/>
        <rFont val="Arial"/>
        <family val="2"/>
      </rPr>
      <t>a</t>
    </r>
  </si>
  <si>
    <r>
      <t>2020</t>
    </r>
    <r>
      <rPr>
        <vertAlign val="superscript"/>
        <sz val="9"/>
        <rFont val="Arial"/>
        <family val="2"/>
      </rPr>
      <t>a</t>
    </r>
  </si>
  <si>
    <r>
      <t>2021</t>
    </r>
    <r>
      <rPr>
        <vertAlign val="superscript"/>
        <sz val="9"/>
        <color theme="1"/>
        <rFont val="Arial"/>
        <family val="2"/>
      </rPr>
      <t>a</t>
    </r>
  </si>
  <si>
    <r>
      <t>2020</t>
    </r>
    <r>
      <rPr>
        <vertAlign val="superscript"/>
        <sz val="9"/>
        <color theme="1"/>
        <rFont val="Arial"/>
        <family val="2"/>
      </rPr>
      <t>a</t>
    </r>
  </si>
  <si>
    <t>der Monate Januar bis Juni</t>
  </si>
  <si>
    <t>2. Ausfuhr des Landes Hamburg 2019 bis 2021 im Monatsvergleich</t>
  </si>
  <si>
    <t>Januar - Juni 2021</t>
  </si>
  <si>
    <t>China, Volksrepublik</t>
  </si>
  <si>
    <t>Frankreich</t>
  </si>
  <si>
    <t>Verein.Staaten (USA)</t>
  </si>
  <si>
    <t>Vereinigt.Königreich</t>
  </si>
  <si>
    <t>Indien</t>
  </si>
  <si>
    <t>Verein.Arabische Em.</t>
  </si>
  <si>
    <t>Tschechische Republ.</t>
  </si>
  <si>
    <t xml:space="preserve">2. Ausfuhr des Landes Hamburg im monatlichen Jahresvergleich in 2019 bis 2021 </t>
  </si>
  <si>
    <t xml:space="preserve">x  </t>
  </si>
  <si>
    <t>-</t>
  </si>
  <si>
    <t>Herausgegeben am: 14. September 2021</t>
  </si>
  <si>
    <t xml:space="preserve">© Statistisches Amt für Hamburg und Schleswig-Holstein, Hamburg 2021
Auszugsweise Vervielfältigung und Verbreitung mit Quellenangabe gestattet.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</si>
</sst>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##\ ###\ ##0\ ;\-###\ ###\ ##0\ ;\-\ "/>
    <numFmt numFmtId="165" formatCode="0.0"/>
    <numFmt numFmtId="166" formatCode="###\ ##0.0&quot;  &quot;;\-###\ ##0.0&quot;  &quot;;&quot;-  &quot;"/>
    <numFmt numFmtId="167" formatCode="###\ ###\ ##0&quot;  &quot;;\-###\ ###\ ##0&quot;  &quot;;&quot;-  &quot;"/>
    <numFmt numFmtId="168" formatCode="###\ ###\ ##0\ \ ;\-###\ ###\ ##0\ \ ;&quot; &quot;\ \ "/>
    <numFmt numFmtId="169" formatCode="###\ ##0.0\ \ ;\-\ ###\ ##0.0\ \ ;\-\ \ \ \ \ \ "/>
  </numFmts>
  <fonts count="30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vertAlign val="superscript"/>
      <sz val="9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color indexed="8"/>
      <name val="MS Sans Serif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indexed="24"/>
      </left>
      <right/>
      <top/>
      <bottom/>
      <diagonal/>
    </border>
  </borders>
  <cellStyleXfs count="4">
    <xf numFmtId="0" fontId="0" fillId="0" borderId="0"/>
    <xf numFmtId="0" fontId="23" fillId="0" borderId="0"/>
    <xf numFmtId="0" fontId="28" fillId="0" borderId="0" applyNumberFormat="0" applyFill="0" applyBorder="0" applyAlignment="0" applyProtection="0"/>
    <xf numFmtId="0" fontId="2" fillId="0" borderId="0"/>
  </cellStyleXfs>
  <cellXfs count="149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12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4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right" vertical="center"/>
    </xf>
    <xf numFmtId="164" fontId="10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centerContinuous" vertical="center"/>
    </xf>
    <xf numFmtId="0" fontId="19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165" fontId="3" fillId="0" borderId="0" xfId="0" applyNumberFormat="1" applyFont="1"/>
    <xf numFmtId="0" fontId="4" fillId="0" borderId="0" xfId="0" applyFont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right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vertical="top"/>
    </xf>
    <xf numFmtId="0" fontId="16" fillId="3" borderId="8" xfId="0" quotePrefix="1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16" fillId="0" borderId="11" xfId="0" applyFont="1" applyBorder="1"/>
    <xf numFmtId="0" fontId="16" fillId="0" borderId="11" xfId="0" applyFont="1" applyBorder="1" applyAlignment="1">
      <alignment horizontal="left" indent="4"/>
    </xf>
    <xf numFmtId="0" fontId="16" fillId="0" borderId="11" xfId="0" applyFont="1" applyBorder="1" applyAlignment="1">
      <alignment horizontal="left" indent="2"/>
    </xf>
    <xf numFmtId="0" fontId="14" fillId="0" borderId="11" xfId="0" applyFont="1" applyBorder="1"/>
    <xf numFmtId="0" fontId="14" fillId="0" borderId="11" xfId="0" applyFont="1" applyBorder="1" applyAlignment="1">
      <alignment horizontal="left" indent="2"/>
    </xf>
    <xf numFmtId="0" fontId="14" fillId="0" borderId="11" xfId="0" applyFont="1" applyBorder="1" applyAlignment="1">
      <alignment wrapText="1"/>
    </xf>
    <xf numFmtId="0" fontId="13" fillId="0" borderId="12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/>
    <xf numFmtId="0" fontId="14" fillId="0" borderId="11" xfId="0" applyFont="1" applyBorder="1" applyAlignment="1">
      <alignment horizontal="left" vertical="top" wrapText="1" indent="1"/>
    </xf>
    <xf numFmtId="0" fontId="16" fillId="0" borderId="11" xfId="0" applyFont="1" applyBorder="1" applyAlignment="1">
      <alignment horizontal="left" vertical="top" wrapText="1" indent="1"/>
    </xf>
    <xf numFmtId="0" fontId="16" fillId="0" borderId="11" xfId="0" applyFont="1" applyBorder="1" applyAlignment="1">
      <alignment horizontal="left" vertical="center" indent="2"/>
    </xf>
    <xf numFmtId="0" fontId="16" fillId="0" borderId="11" xfId="0" applyFont="1" applyBorder="1" applyAlignment="1">
      <alignment horizontal="left" indent="1"/>
    </xf>
    <xf numFmtId="0" fontId="14" fillId="0" borderId="11" xfId="0" applyFont="1" applyBorder="1" applyAlignment="1">
      <alignment horizontal="left" indent="1"/>
    </xf>
    <xf numFmtId="0" fontId="14" fillId="0" borderId="11" xfId="0" applyFont="1" applyBorder="1" applyAlignment="1">
      <alignment horizontal="left" indent="3"/>
    </xf>
    <xf numFmtId="0" fontId="16" fillId="0" borderId="11" xfId="0" applyFont="1" applyBorder="1" applyAlignment="1">
      <alignment horizontal="left" indent="3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0" fillId="0" borderId="0" xfId="0" applyFont="1"/>
    <xf numFmtId="0" fontId="14" fillId="0" borderId="6" xfId="0" applyFont="1" applyBorder="1" applyAlignment="1">
      <alignment horizontal="left" vertical="top" indent="2"/>
    </xf>
    <xf numFmtId="0" fontId="16" fillId="0" borderId="6" xfId="0" applyFont="1" applyBorder="1" applyAlignment="1">
      <alignment horizontal="left" vertical="top" indent="2"/>
    </xf>
    <xf numFmtId="0" fontId="16" fillId="0" borderId="6" xfId="0" applyFont="1" applyBorder="1" applyAlignment="1">
      <alignment horizontal="left" vertical="top"/>
    </xf>
    <xf numFmtId="0" fontId="14" fillId="0" borderId="6" xfId="0" applyFont="1" applyBorder="1" applyAlignment="1">
      <alignment horizontal="left" vertical="top"/>
    </xf>
    <xf numFmtId="0" fontId="16" fillId="0" borderId="6" xfId="0" applyFont="1" applyBorder="1"/>
    <xf numFmtId="0" fontId="14" fillId="0" borderId="6" xfId="0" applyFont="1" applyBorder="1" applyAlignment="1">
      <alignment horizontal="left" wrapText="1"/>
    </xf>
    <xf numFmtId="0" fontId="27" fillId="0" borderId="7" xfId="0" applyFont="1" applyBorder="1" applyAlignment="1">
      <alignment horizontal="left" wrapText="1"/>
    </xf>
    <xf numFmtId="0" fontId="14" fillId="0" borderId="6" xfId="0" applyFont="1" applyBorder="1" applyAlignment="1">
      <alignment horizontal="left" vertical="top" indent="1"/>
    </xf>
    <xf numFmtId="0" fontId="14" fillId="0" borderId="6" xfId="0" applyFont="1" applyBorder="1" applyAlignment="1">
      <alignment horizontal="left" vertical="top" indent="3"/>
    </xf>
    <xf numFmtId="0" fontId="16" fillId="0" borderId="6" xfId="0" applyFont="1" applyBorder="1" applyAlignment="1">
      <alignment horizontal="left" vertical="top" indent="3"/>
    </xf>
    <xf numFmtId="0" fontId="16" fillId="0" borderId="6" xfId="0" applyFont="1" applyBorder="1" applyAlignment="1">
      <alignment horizontal="left" vertical="top" indent="1"/>
    </xf>
    <xf numFmtId="0" fontId="16" fillId="0" borderId="6" xfId="0" applyFont="1" applyBorder="1" applyAlignment="1">
      <alignment horizontal="left" indent="1"/>
    </xf>
    <xf numFmtId="0" fontId="14" fillId="0" borderId="6" xfId="0" applyFont="1" applyBorder="1" applyAlignment="1">
      <alignment horizontal="left" indent="1"/>
    </xf>
    <xf numFmtId="0" fontId="29" fillId="0" borderId="0" xfId="2" applyFont="1" applyAlignment="1">
      <alignment horizontal="left"/>
    </xf>
    <xf numFmtId="0" fontId="6" fillId="0" borderId="0" xfId="0" applyFont="1" applyAlignment="1">
      <alignment horizontal="right"/>
    </xf>
    <xf numFmtId="0" fontId="18" fillId="0" borderId="0" xfId="0" applyFont="1" applyFill="1" applyAlignment="1">
      <alignment horizontal="left" vertical="center"/>
    </xf>
    <xf numFmtId="0" fontId="16" fillId="2" borderId="0" xfId="0" applyFont="1" applyFill="1" applyAlignment="1">
      <alignment vertical="center"/>
    </xf>
    <xf numFmtId="165" fontId="9" fillId="2" borderId="0" xfId="0" applyNumberFormat="1" applyFont="1" applyFill="1" applyAlignment="1">
      <alignment vertical="center"/>
    </xf>
    <xf numFmtId="0" fontId="3" fillId="2" borderId="0" xfId="0" applyFont="1" applyFill="1" applyBorder="1" applyAlignment="1" applyProtection="1">
      <alignment horizontal="right"/>
      <protection locked="0"/>
    </xf>
    <xf numFmtId="0" fontId="22" fillId="0" borderId="0" xfId="0" quotePrefix="1" applyFont="1" applyAlignment="1">
      <alignment horizontal="right"/>
    </xf>
    <xf numFmtId="0" fontId="16" fillId="3" borderId="8" xfId="0" quotePrefix="1" applyFont="1" applyFill="1" applyBorder="1" applyAlignment="1">
      <alignment horizontal="centerContinuous" vertical="center" wrapText="1"/>
    </xf>
    <xf numFmtId="167" fontId="14" fillId="0" borderId="0" xfId="0" applyNumberFormat="1" applyFont="1"/>
    <xf numFmtId="166" fontId="14" fillId="0" borderId="0" xfId="0" applyNumberFormat="1" applyFont="1"/>
    <xf numFmtId="167" fontId="27" fillId="0" borderId="13" xfId="0" applyNumberFormat="1" applyFont="1" applyBorder="1"/>
    <xf numFmtId="167" fontId="27" fillId="0" borderId="14" xfId="0" applyNumberFormat="1" applyFont="1" applyBorder="1"/>
    <xf numFmtId="166" fontId="27" fillId="0" borderId="14" xfId="0" applyNumberFormat="1" applyFont="1" applyBorder="1"/>
    <xf numFmtId="0" fontId="14" fillId="3" borderId="8" xfId="0" quotePrefix="1" applyFont="1" applyFill="1" applyBorder="1" applyAlignment="1">
      <alignment horizontal="center" vertical="center"/>
    </xf>
    <xf numFmtId="0" fontId="14" fillId="3" borderId="8" xfId="0" quotePrefix="1" applyFont="1" applyFill="1" applyBorder="1" applyAlignment="1">
      <alignment horizontal="center" vertical="center" wrapText="1"/>
    </xf>
    <xf numFmtId="167" fontId="27" fillId="0" borderId="5" xfId="0" applyNumberFormat="1" applyFont="1" applyBorder="1"/>
    <xf numFmtId="167" fontId="27" fillId="0" borderId="4" xfId="0" applyNumberFormat="1" applyFont="1" applyBorder="1"/>
    <xf numFmtId="166" fontId="27" fillId="0" borderId="4" xfId="0" applyNumberFormat="1" applyFont="1" applyBorder="1"/>
    <xf numFmtId="168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 applyAlignment="1">
      <alignment horizontal="right" vertical="center"/>
    </xf>
    <xf numFmtId="168" fontId="3" fillId="0" borderId="0" xfId="0" applyNumberFormat="1" applyFont="1" applyFill="1" applyBorder="1" applyAlignment="1">
      <alignment horizontal="right" vertical="center"/>
    </xf>
    <xf numFmtId="169" fontId="3" fillId="0" borderId="0" xfId="0" applyNumberFormat="1" applyFont="1" applyFill="1" applyBorder="1" applyAlignment="1">
      <alignment horizontal="right" vertical="center"/>
    </xf>
    <xf numFmtId="169" fontId="3" fillId="0" borderId="0" xfId="0" applyNumberFormat="1" applyFont="1" applyFill="1" applyBorder="1" applyAlignment="1">
      <alignment vertical="center"/>
    </xf>
    <xf numFmtId="169" fontId="3" fillId="0" borderId="0" xfId="0" applyNumberFormat="1" applyFont="1" applyAlignment="1">
      <alignment horizontal="right" vertical="center"/>
    </xf>
    <xf numFmtId="168" fontId="3" fillId="0" borderId="0" xfId="0" applyNumberFormat="1" applyFont="1"/>
    <xf numFmtId="167" fontId="0" fillId="0" borderId="0" xfId="0" applyNumberFormat="1"/>
    <xf numFmtId="166" fontId="14" fillId="0" borderId="0" xfId="0" applyNumberFormat="1" applyFont="1" applyAlignment="1">
      <alignment horizontal="righ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0" fillId="0" borderId="0" xfId="0" applyAlignment="1">
      <alignment vertical="center"/>
    </xf>
    <xf numFmtId="167" fontId="14" fillId="0" borderId="0" xfId="0" applyNumberFormat="1" applyFont="1" applyAlignment="1">
      <alignment horizontal="right"/>
    </xf>
    <xf numFmtId="0" fontId="7" fillId="0" borderId="0" xfId="0" applyFont="1" applyAlignment="1">
      <alignment horizontal="center" wrapText="1"/>
    </xf>
    <xf numFmtId="0" fontId="2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29" fillId="0" borderId="0" xfId="2" applyFont="1" applyAlignment="1">
      <alignment horizontal="left" wrapText="1"/>
    </xf>
    <xf numFmtId="0" fontId="8" fillId="0" borderId="0" xfId="0" applyFont="1" applyAlignment="1">
      <alignment horizontal="left" vertical="top"/>
    </xf>
    <xf numFmtId="0" fontId="10" fillId="0" borderId="0" xfId="0" applyFont="1" applyFill="1" applyAlignment="1">
      <alignment horizontal="center" vertical="center"/>
    </xf>
    <xf numFmtId="17" fontId="16" fillId="3" borderId="8" xfId="0" quotePrefix="1" applyNumberFormat="1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vertical="center" wrapText="1"/>
    </xf>
    <xf numFmtId="0" fontId="0" fillId="3" borderId="9" xfId="0" applyFill="1" applyBorder="1" applyAlignment="1"/>
    <xf numFmtId="0" fontId="16" fillId="3" borderId="9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left" vertical="center" wrapText="1" indent="1"/>
    </xf>
    <xf numFmtId="0" fontId="14" fillId="4" borderId="11" xfId="0" applyFont="1" applyFill="1" applyBorder="1" applyAlignment="1">
      <alignment horizontal="left" vertical="center" indent="1"/>
    </xf>
    <xf numFmtId="0" fontId="0" fillId="4" borderId="12" xfId="0" applyFill="1" applyBorder="1" applyAlignment="1">
      <alignment horizontal="left" vertical="center" indent="1"/>
    </xf>
    <xf numFmtId="0" fontId="14" fillId="3" borderId="8" xfId="0" quotePrefix="1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left" vertical="center" indent="1"/>
    </xf>
    <xf numFmtId="0" fontId="14" fillId="3" borderId="11" xfId="0" applyFont="1" applyFill="1" applyBorder="1" applyAlignment="1">
      <alignment horizontal="left" vertical="center" indent="1"/>
    </xf>
    <xf numFmtId="0" fontId="14" fillId="0" borderId="12" xfId="0" applyFont="1" applyBorder="1" applyAlignment="1">
      <alignment horizontal="left" vertical="center" indent="1"/>
    </xf>
    <xf numFmtId="0" fontId="14" fillId="0" borderId="8" xfId="0" applyFont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/>
    </xf>
    <xf numFmtId="0" fontId="14" fillId="0" borderId="9" xfId="0" applyFont="1" applyBorder="1" applyAlignment="1"/>
    <xf numFmtId="0" fontId="14" fillId="3" borderId="15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6" xfId="0" quotePrefix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11" xfId="0" applyFill="1" applyBorder="1" applyAlignment="1">
      <alignment horizontal="left" vertical="center" indent="1"/>
    </xf>
    <xf numFmtId="17" fontId="16" fillId="0" borderId="0" xfId="0" quotePrefix="1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4">
    <cellStyle name="Link" xfId="2" builtinId="8"/>
    <cellStyle name="Standard" xfId="0" builtinId="0"/>
    <cellStyle name="Standard 2" xfId="3"/>
    <cellStyle name="Standard 3 2" xfId="1"/>
  </cellStyles>
  <dxfs count="9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theme="0" tint="-4.9989318521683403E-2"/>
        </patternFill>
      </fill>
    </dxf>
    <dxf>
      <fill>
        <patternFill>
          <bgColor rgb="FFF2F2F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EBEBEB"/>
      <color rgb="FF000000"/>
      <color rgb="FFF2F2F2"/>
      <color rgb="FF1E467D"/>
      <color rgb="FF64AAC8"/>
      <color rgb="FFFADC37"/>
      <color rgb="FF800000"/>
      <color rgb="FFD9D9D9"/>
      <color rgb="FF1F497D"/>
      <color rgb="FFF8DC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874760587359016E-2"/>
          <c:y val="0.11897742290410419"/>
          <c:w val="0.76969869475774988"/>
          <c:h val="0.66705120876283908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T3_1!$B$9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China, Volksrepublik</c:v>
                </c:pt>
                <c:pt idx="1">
                  <c:v>Frankreich</c:v>
                </c:pt>
                <c:pt idx="2">
                  <c:v>Österreich</c:v>
                </c:pt>
                <c:pt idx="3">
                  <c:v>Verein.Staaten (USA)</c:v>
                </c:pt>
                <c:pt idx="4">
                  <c:v>Polen</c:v>
                </c:pt>
                <c:pt idx="5">
                  <c:v>Niederlande</c:v>
                </c:pt>
                <c:pt idx="6">
                  <c:v>Vereinigt.Königreich</c:v>
                </c:pt>
                <c:pt idx="7">
                  <c:v>Indien</c:v>
                </c:pt>
                <c:pt idx="8">
                  <c:v>Belgien</c:v>
                </c:pt>
                <c:pt idx="9">
                  <c:v>Verein.Arabische Em.</c:v>
                </c:pt>
                <c:pt idx="10">
                  <c:v>Italien</c:v>
                </c:pt>
                <c:pt idx="11">
                  <c:v>Türkei</c:v>
                </c:pt>
                <c:pt idx="12">
                  <c:v>Ungarn</c:v>
                </c:pt>
                <c:pt idx="13">
                  <c:v>Tschechische Republ.</c:v>
                </c:pt>
                <c:pt idx="14">
                  <c:v>Dänemark</c:v>
                </c:pt>
              </c:strCache>
            </c:strRef>
          </c:cat>
          <c:val>
            <c:numRef>
              <c:f>T3_1!$B$10:$B$24</c:f>
              <c:numCache>
                <c:formatCode>###\ ###\ ##0\ \ ;\-###\ ###\ ##0\ \ ;" "\ \ </c:formatCode>
                <c:ptCount val="15"/>
                <c:pt idx="0">
                  <c:v>2347.2187739999999</c:v>
                </c:pt>
                <c:pt idx="1">
                  <c:v>1420.8883989999999</c:v>
                </c:pt>
                <c:pt idx="2">
                  <c:v>1206.802336</c:v>
                </c:pt>
                <c:pt idx="3">
                  <c:v>1206.2730939999999</c:v>
                </c:pt>
                <c:pt idx="4">
                  <c:v>966.18995700000005</c:v>
                </c:pt>
                <c:pt idx="5">
                  <c:v>900.01243699999998</c:v>
                </c:pt>
                <c:pt idx="6">
                  <c:v>860.02121099999999</c:v>
                </c:pt>
                <c:pt idx="7">
                  <c:v>834.37026000000003</c:v>
                </c:pt>
                <c:pt idx="8">
                  <c:v>655.90729699999997</c:v>
                </c:pt>
                <c:pt idx="9">
                  <c:v>642.60083299999997</c:v>
                </c:pt>
                <c:pt idx="10">
                  <c:v>555.22546199999999</c:v>
                </c:pt>
                <c:pt idx="11">
                  <c:v>497.99703</c:v>
                </c:pt>
                <c:pt idx="12">
                  <c:v>481.40892200000002</c:v>
                </c:pt>
                <c:pt idx="13">
                  <c:v>434.33062000000001</c:v>
                </c:pt>
                <c:pt idx="14">
                  <c:v>428.056827</c:v>
                </c:pt>
              </c:numCache>
            </c:numRef>
          </c:val>
        </c:ser>
        <c:ser>
          <c:idx val="1"/>
          <c:order val="1"/>
          <c:tx>
            <c:strRef>
              <c:f>T3_1!$D$9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China, Volksrepublik</c:v>
                </c:pt>
                <c:pt idx="1">
                  <c:v>Frankreich</c:v>
                </c:pt>
                <c:pt idx="2">
                  <c:v>Österreich</c:v>
                </c:pt>
                <c:pt idx="3">
                  <c:v>Verein.Staaten (USA)</c:v>
                </c:pt>
                <c:pt idx="4">
                  <c:v>Polen</c:v>
                </c:pt>
                <c:pt idx="5">
                  <c:v>Niederlande</c:v>
                </c:pt>
                <c:pt idx="6">
                  <c:v>Vereinigt.Königreich</c:v>
                </c:pt>
                <c:pt idx="7">
                  <c:v>Indien</c:v>
                </c:pt>
                <c:pt idx="8">
                  <c:v>Belgien</c:v>
                </c:pt>
                <c:pt idx="9">
                  <c:v>Verein.Arabische Em.</c:v>
                </c:pt>
                <c:pt idx="10">
                  <c:v>Italien</c:v>
                </c:pt>
                <c:pt idx="11">
                  <c:v>Türkei</c:v>
                </c:pt>
                <c:pt idx="12">
                  <c:v>Ungarn</c:v>
                </c:pt>
                <c:pt idx="13">
                  <c:v>Tschechische Republ.</c:v>
                </c:pt>
                <c:pt idx="14">
                  <c:v>Dänemark</c:v>
                </c:pt>
              </c:strCache>
            </c:strRef>
          </c:cat>
          <c:val>
            <c:numRef>
              <c:f>T3_1!$D$10:$D$24</c:f>
              <c:numCache>
                <c:formatCode>###\ ###\ ##0\ \ ;\-###\ ###\ ##0\ \ ;" "\ \ </c:formatCode>
                <c:ptCount val="15"/>
                <c:pt idx="0">
                  <c:v>955.61104799999998</c:v>
                </c:pt>
                <c:pt idx="1">
                  <c:v>3162.861101</c:v>
                </c:pt>
                <c:pt idx="2">
                  <c:v>417.37908299999998</c:v>
                </c:pt>
                <c:pt idx="3">
                  <c:v>921.60936000000004</c:v>
                </c:pt>
                <c:pt idx="4">
                  <c:v>635.98964999999998</c:v>
                </c:pt>
                <c:pt idx="5">
                  <c:v>762.64973699999996</c:v>
                </c:pt>
                <c:pt idx="6">
                  <c:v>1348.0664320000001</c:v>
                </c:pt>
                <c:pt idx="7">
                  <c:v>760.64242899999999</c:v>
                </c:pt>
                <c:pt idx="8">
                  <c:v>529.94242399999996</c:v>
                </c:pt>
                <c:pt idx="9">
                  <c:v>190.36258100000001</c:v>
                </c:pt>
                <c:pt idx="10">
                  <c:v>593.08631400000002</c:v>
                </c:pt>
                <c:pt idx="11">
                  <c:v>962.079566</c:v>
                </c:pt>
                <c:pt idx="12">
                  <c:v>177.69539</c:v>
                </c:pt>
                <c:pt idx="13">
                  <c:v>343.55104499999999</c:v>
                </c:pt>
                <c:pt idx="14">
                  <c:v>510.79153300000002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82043544"/>
        <c:axId val="382044328"/>
      </c:barChart>
      <c:catAx>
        <c:axId val="382043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382044328"/>
        <c:crosses val="autoZero"/>
        <c:auto val="1"/>
        <c:lblAlgn val="ctr"/>
        <c:lblOffset val="100"/>
        <c:noMultiLvlLbl val="0"/>
      </c:catAx>
      <c:valAx>
        <c:axId val="382044328"/>
        <c:scaling>
          <c:orientation val="minMax"/>
        </c:scaling>
        <c:delete val="0"/>
        <c:axPos val="l"/>
        <c:majorGridlines/>
        <c:numFmt formatCode="###\ ###\ ##0\ \ ;\-###\ ###\ ##0\ \ ;&quot; &quot;\ \ " sourceLinked="1"/>
        <c:majorTickMark val="out"/>
        <c:minorTickMark val="none"/>
        <c:tickLblPos val="nextTo"/>
        <c:crossAx val="382043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835532147885488"/>
          <c:y val="0.45019651232120578"/>
          <c:w val="8.8399645408562336E-2"/>
          <c:h val="9.9606729486683018E-2"/>
        </c:manualLayout>
      </c:layout>
      <c:overlay val="0"/>
    </c:legend>
    <c:plotVisOnly val="1"/>
    <c:dispBlanksAs val="gap"/>
    <c:showDLblsOverMax val="0"/>
  </c:chart>
  <c:spPr>
    <a:ln w="6350">
      <a:solidFill>
        <a:schemeClr val="tx1"/>
      </a:solidFill>
    </a:ln>
    <a:scene3d>
      <a:camera prst="orthographicFront"/>
      <a:lightRig rig="threePt" dir="t">
        <a:rot lat="0" lon="0" rev="0"/>
      </a:lightRig>
    </a:scene3d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>
      <c:oddFooter>&amp;LStatistischer Bericht G III - vj</c:oddFooter>
    </c:headerFooter>
    <c:pageMargins b="0.78740157499999996" l="0.7" r="0.7" t="0.78740157499999996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167077600151E-2"/>
          <c:y val="8.8652933130175304E-2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T3_1!$B$30</c:f>
              <c:strCache>
                <c:ptCount val="1"/>
                <c:pt idx="0">
                  <c:v>2021</c:v>
                </c:pt>
              </c:strCache>
            </c:strRef>
          </c:tx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T3_1!$B$45:$B$56</c:f>
              <c:numCache>
                <c:formatCode>0.0</c:formatCode>
                <c:ptCount val="12"/>
                <c:pt idx="0">
                  <c:v>2504.8606340000001</c:v>
                </c:pt>
                <c:pt idx="1">
                  <c:v>2937.7982529999999</c:v>
                </c:pt>
                <c:pt idx="2">
                  <c:v>3759.1508909999998</c:v>
                </c:pt>
                <c:pt idx="3">
                  <c:v>3120.8117900000002</c:v>
                </c:pt>
                <c:pt idx="4">
                  <c:v>3441.5861730000001</c:v>
                </c:pt>
                <c:pt idx="5">
                  <c:v>4032.9692300000002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T3_1!$C$30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T3_1!$C$45:$C$56</c:f>
              <c:numCache>
                <c:formatCode>0.0</c:formatCode>
                <c:ptCount val="12"/>
                <c:pt idx="0">
                  <c:v>3081.7727070000001</c:v>
                </c:pt>
                <c:pt idx="1">
                  <c:v>3785.8913299999999</c:v>
                </c:pt>
                <c:pt idx="2">
                  <c:v>3573.5703360000002</c:v>
                </c:pt>
                <c:pt idx="3">
                  <c:v>2033.37591</c:v>
                </c:pt>
                <c:pt idx="4">
                  <c:v>2370.3364320000001</c:v>
                </c:pt>
                <c:pt idx="5">
                  <c:v>3559.4015559999998</c:v>
                </c:pt>
                <c:pt idx="6">
                  <c:v>3175.7293319999999</c:v>
                </c:pt>
                <c:pt idx="7">
                  <c:v>2587.0837900000001</c:v>
                </c:pt>
                <c:pt idx="8">
                  <c:v>3494.4455039999998</c:v>
                </c:pt>
                <c:pt idx="9">
                  <c:v>3670.3043149999999</c:v>
                </c:pt>
                <c:pt idx="10">
                  <c:v>3595.9266269999998</c:v>
                </c:pt>
                <c:pt idx="11">
                  <c:v>5152.8504409999996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T3_1!$D$30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T3_1!$D$45:$D$56</c:f>
              <c:numCache>
                <c:formatCode>0.0</c:formatCode>
                <c:ptCount val="12"/>
                <c:pt idx="0">
                  <c:v>3480.0704599999999</c:v>
                </c:pt>
                <c:pt idx="1">
                  <c:v>4222.9355429999996</c:v>
                </c:pt>
                <c:pt idx="2">
                  <c:v>4458.8323049999999</c:v>
                </c:pt>
                <c:pt idx="3">
                  <c:v>4560.5134799999996</c:v>
                </c:pt>
                <c:pt idx="4">
                  <c:v>4486.3899570000003</c:v>
                </c:pt>
                <c:pt idx="5">
                  <c:v>4086.5626609999999</c:v>
                </c:pt>
                <c:pt idx="6">
                  <c:v>4363.8951850000003</c:v>
                </c:pt>
                <c:pt idx="7">
                  <c:v>3050.3215730000002</c:v>
                </c:pt>
                <c:pt idx="8">
                  <c:v>4487.1132939999998</c:v>
                </c:pt>
                <c:pt idx="9">
                  <c:v>5098.2356559999998</c:v>
                </c:pt>
                <c:pt idx="10">
                  <c:v>4703.74712</c:v>
                </c:pt>
                <c:pt idx="11">
                  <c:v>6377.0771880000002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037664"/>
        <c:axId val="382038448"/>
      </c:lineChart>
      <c:catAx>
        <c:axId val="38203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382038448"/>
        <c:crosses val="autoZero"/>
        <c:auto val="1"/>
        <c:lblAlgn val="ctr"/>
        <c:lblOffset val="100"/>
        <c:noMultiLvlLbl val="0"/>
      </c:catAx>
      <c:valAx>
        <c:axId val="38203844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3820376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207253796245766"/>
          <c:y val="0.92620422826257898"/>
          <c:w val="0.34265343069740045"/>
          <c:h val="6.2761290576697895E-2"/>
        </c:manualLayout>
      </c:layout>
      <c:overlay val="0"/>
    </c:legend>
    <c:plotVisOnly val="1"/>
    <c:dispBlanksAs val="gap"/>
    <c:showDLblsOverMax val="0"/>
  </c:chart>
  <c:spPr>
    <a:noFill/>
    <a:ln w="6350"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0</xdr:rowOff>
    </xdr:from>
    <xdr:to>
      <xdr:col>6</xdr:col>
      <xdr:colOff>912037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57148</xdr:rowOff>
    </xdr:from>
    <xdr:to>
      <xdr:col>6</xdr:col>
      <xdr:colOff>900450</xdr:colOff>
      <xdr:row>48</xdr:row>
      <xdr:rowOff>164418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48448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2</xdr:row>
      <xdr:rowOff>152400</xdr:rowOff>
    </xdr:from>
    <xdr:to>
      <xdr:col>6</xdr:col>
      <xdr:colOff>638175</xdr:colOff>
      <xdr:row>25</xdr:row>
      <xdr:rowOff>57150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428625</xdr:colOff>
      <xdr:row>28</xdr:row>
      <xdr:rowOff>166686</xdr:rowOff>
    </xdr:from>
    <xdr:to>
      <xdr:col>6</xdr:col>
      <xdr:colOff>657225</xdr:colOff>
      <xdr:row>47</xdr:row>
      <xdr:rowOff>180974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0.00169</cdr:x>
      <cdr:y>0.00936</cdr:y>
    </cdr:from>
    <cdr:to>
      <cdr:x>0.18543</cdr:x>
      <cdr:y>0.07962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9723" y="38069"/>
          <a:ext cx="1057077" cy="28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0.00168</cdr:x>
      <cdr:y>0.01104</cdr:y>
    </cdr:from>
    <cdr:to>
      <cdr:x>0.16502</cdr:x>
      <cdr:y>0.0938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9697" y="38119"/>
          <a:ext cx="942803" cy="2857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22"/>
  <sheetViews>
    <sheetView tabSelected="1" view="pageLayout" zoomScaleNormal="100" workbookViewId="0"/>
  </sheetViews>
  <sheetFormatPr baseColWidth="10" defaultRowHeight="14.25" x14ac:dyDescent="0.2"/>
  <cols>
    <col min="1" max="7" width="11.875" customWidth="1"/>
  </cols>
  <sheetData>
    <row r="1" spans="1:7" ht="14.25" customHeight="1" x14ac:dyDescent="0.2">
      <c r="A1" s="100"/>
    </row>
    <row r="2" spans="1:7" ht="14.25" customHeight="1" x14ac:dyDescent="0.2"/>
    <row r="3" spans="1:7" ht="20.25" customHeight="1" x14ac:dyDescent="0.3">
      <c r="A3" s="30" t="s">
        <v>126</v>
      </c>
    </row>
    <row r="4" spans="1:7" ht="20.25" x14ac:dyDescent="0.3">
      <c r="A4" s="30" t="s">
        <v>127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55" t="s">
        <v>148</v>
      </c>
    </row>
    <row r="16" spans="1:7" ht="15" x14ac:dyDescent="0.2">
      <c r="G16" s="54" t="s">
        <v>168</v>
      </c>
    </row>
    <row r="17" spans="1:7" x14ac:dyDescent="0.2">
      <c r="G17" s="56"/>
    </row>
    <row r="18" spans="1:7" ht="37.5" x14ac:dyDescent="0.5">
      <c r="G18" s="31" t="s">
        <v>128</v>
      </c>
    </row>
    <row r="19" spans="1:7" ht="37.5" x14ac:dyDescent="0.5">
      <c r="G19" s="76" t="s">
        <v>169</v>
      </c>
    </row>
    <row r="20" spans="1:7" ht="16.5" x14ac:dyDescent="0.25">
      <c r="A20" s="29"/>
      <c r="B20" s="29"/>
      <c r="C20" s="29"/>
      <c r="D20" s="29"/>
      <c r="E20" s="29"/>
      <c r="F20" s="29"/>
      <c r="G20" s="56"/>
    </row>
    <row r="21" spans="1:7" ht="15" x14ac:dyDescent="0.2">
      <c r="G21" s="71" t="s">
        <v>188</v>
      </c>
    </row>
    <row r="22" spans="1:7" ht="20.25" customHeight="1" x14ac:dyDescent="0.25">
      <c r="A22" s="102"/>
      <c r="B22" s="102"/>
      <c r="C22" s="102"/>
      <c r="D22" s="102"/>
      <c r="E22" s="102"/>
      <c r="F22" s="102"/>
      <c r="G22" s="102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 alignWithMargins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3"/>
  <sheetViews>
    <sheetView view="pageLayout" zoomScaleNormal="100" workbookViewId="0">
      <selection sqref="A1:G1"/>
    </sheetView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43" customFormat="1" ht="15.75" x14ac:dyDescent="0.2">
      <c r="A1" s="139" t="s">
        <v>0</v>
      </c>
      <c r="B1" s="139"/>
      <c r="C1" s="139"/>
      <c r="D1" s="139"/>
      <c r="E1" s="139"/>
      <c r="F1" s="139"/>
      <c r="G1" s="139"/>
    </row>
    <row r="2" spans="1:7" s="43" customFormat="1" ht="15.75" x14ac:dyDescent="0.25">
      <c r="A2" s="99"/>
      <c r="B2" s="99"/>
      <c r="C2" s="99"/>
      <c r="D2" s="99"/>
      <c r="E2" s="99"/>
      <c r="F2" s="99"/>
      <c r="G2" s="99"/>
    </row>
    <row r="3" spans="1:7" s="43" customFormat="1" x14ac:dyDescent="0.2"/>
    <row r="4" spans="1:7" s="43" customFormat="1" ht="15.75" x14ac:dyDescent="0.25">
      <c r="A4" s="103" t="s">
        <v>1</v>
      </c>
      <c r="B4" s="104"/>
      <c r="C4" s="104"/>
      <c r="D4" s="104"/>
      <c r="E4" s="104"/>
      <c r="F4" s="104"/>
      <c r="G4" s="104"/>
    </row>
    <row r="5" spans="1:7" s="43" customFormat="1" x14ac:dyDescent="0.2">
      <c r="A5" s="105"/>
      <c r="B5" s="105"/>
      <c r="C5" s="105"/>
      <c r="D5" s="105"/>
      <c r="E5" s="105"/>
      <c r="F5" s="105"/>
      <c r="G5" s="105"/>
    </row>
    <row r="6" spans="1:7" s="43" customFormat="1" x14ac:dyDescent="0.2">
      <c r="A6" s="97" t="s">
        <v>142</v>
      </c>
      <c r="B6" s="140"/>
      <c r="C6" s="140"/>
      <c r="D6" s="140"/>
      <c r="E6" s="140"/>
      <c r="F6" s="140"/>
      <c r="G6" s="140"/>
    </row>
    <row r="7" spans="1:7" s="43" customFormat="1" ht="5.85" customHeight="1" x14ac:dyDescent="0.2">
      <c r="A7" s="97"/>
      <c r="B7" s="140"/>
      <c r="C7" s="140"/>
      <c r="D7" s="140"/>
      <c r="E7" s="140"/>
      <c r="F7" s="140"/>
      <c r="G7" s="140"/>
    </row>
    <row r="8" spans="1:7" s="43" customFormat="1" x14ac:dyDescent="0.2">
      <c r="A8" s="106" t="s">
        <v>130</v>
      </c>
      <c r="B8" s="141"/>
      <c r="C8" s="141"/>
      <c r="D8" s="141"/>
      <c r="E8" s="141"/>
      <c r="F8" s="141"/>
      <c r="G8" s="141"/>
    </row>
    <row r="9" spans="1:7" s="43" customFormat="1" x14ac:dyDescent="0.2">
      <c r="A9" s="141" t="s">
        <v>4</v>
      </c>
      <c r="B9" s="141"/>
      <c r="C9" s="141"/>
      <c r="D9" s="141"/>
      <c r="E9" s="141"/>
      <c r="F9" s="141"/>
      <c r="G9" s="141"/>
    </row>
    <row r="10" spans="1:7" s="43" customFormat="1" ht="5.85" customHeight="1" x14ac:dyDescent="0.2">
      <c r="A10" s="140"/>
      <c r="B10" s="140"/>
      <c r="C10" s="140"/>
      <c r="D10" s="140"/>
      <c r="E10" s="140"/>
      <c r="F10" s="140"/>
      <c r="G10" s="140"/>
    </row>
    <row r="11" spans="1:7" s="43" customFormat="1" x14ac:dyDescent="0.2">
      <c r="A11" s="142" t="s">
        <v>2</v>
      </c>
      <c r="B11" s="142"/>
      <c r="C11" s="142"/>
      <c r="D11" s="142"/>
      <c r="E11" s="142"/>
      <c r="F11" s="142"/>
      <c r="G11" s="142"/>
    </row>
    <row r="12" spans="1:7" s="43" customFormat="1" x14ac:dyDescent="0.2">
      <c r="A12" s="141" t="s">
        <v>3</v>
      </c>
      <c r="B12" s="141"/>
      <c r="C12" s="141"/>
      <c r="D12" s="141"/>
      <c r="E12" s="141"/>
      <c r="F12" s="141"/>
      <c r="G12" s="141"/>
    </row>
    <row r="13" spans="1:7" s="43" customFormat="1" x14ac:dyDescent="0.2">
      <c r="A13" s="140"/>
      <c r="B13" s="140"/>
      <c r="C13" s="140"/>
      <c r="D13" s="140"/>
      <c r="E13" s="140"/>
      <c r="F13" s="140"/>
      <c r="G13" s="140"/>
    </row>
    <row r="14" spans="1:7" s="43" customFormat="1" x14ac:dyDescent="0.2">
      <c r="A14" s="140"/>
      <c r="B14" s="140"/>
      <c r="C14" s="140"/>
      <c r="D14" s="140"/>
      <c r="E14" s="140"/>
      <c r="F14" s="140"/>
      <c r="G14" s="140"/>
    </row>
    <row r="15" spans="1:7" s="43" customFormat="1" ht="12.75" customHeight="1" x14ac:dyDescent="0.2">
      <c r="A15" s="106" t="s">
        <v>132</v>
      </c>
      <c r="B15" s="141"/>
      <c r="C15" s="141"/>
      <c r="D15" s="98"/>
      <c r="E15" s="98"/>
      <c r="F15" s="98"/>
      <c r="G15" s="98"/>
    </row>
    <row r="16" spans="1:7" s="43" customFormat="1" ht="5.85" customHeight="1" x14ac:dyDescent="0.2">
      <c r="A16" s="98"/>
      <c r="B16" s="143"/>
      <c r="C16" s="143"/>
      <c r="D16" s="98"/>
      <c r="E16" s="98"/>
      <c r="F16" s="98"/>
      <c r="G16" s="98"/>
    </row>
    <row r="17" spans="1:7" s="43" customFormat="1" ht="12.75" customHeight="1" x14ac:dyDescent="0.2">
      <c r="A17" s="141" t="s">
        <v>151</v>
      </c>
      <c r="B17" s="141"/>
      <c r="C17" s="141"/>
      <c r="D17" s="143"/>
      <c r="E17" s="143"/>
      <c r="F17" s="143"/>
      <c r="G17" s="143"/>
    </row>
    <row r="18" spans="1:7" s="43" customFormat="1" ht="12.75" customHeight="1" x14ac:dyDescent="0.2">
      <c r="A18" s="143" t="s">
        <v>135</v>
      </c>
      <c r="B18" s="141" t="s">
        <v>158</v>
      </c>
      <c r="C18" s="141"/>
      <c r="D18" s="143"/>
      <c r="E18" s="143"/>
      <c r="F18" s="143"/>
      <c r="G18" s="143"/>
    </row>
    <row r="19" spans="1:7" s="43" customFormat="1" ht="12.75" customHeight="1" x14ac:dyDescent="0.2">
      <c r="A19" s="143" t="s">
        <v>136</v>
      </c>
      <c r="B19" s="107" t="s">
        <v>152</v>
      </c>
      <c r="C19" s="107"/>
      <c r="D19" s="107"/>
      <c r="E19" s="143"/>
      <c r="F19" s="143"/>
      <c r="G19" s="143"/>
    </row>
    <row r="20" spans="1:7" s="43" customFormat="1" x14ac:dyDescent="0.2">
      <c r="A20" s="143"/>
      <c r="B20" s="143"/>
      <c r="C20" s="143"/>
      <c r="D20" s="143"/>
      <c r="E20" s="143"/>
      <c r="F20" s="143"/>
      <c r="G20" s="143"/>
    </row>
    <row r="21" spans="1:7" s="43" customFormat="1" ht="12.75" customHeight="1" x14ac:dyDescent="0.2">
      <c r="A21" s="106" t="s">
        <v>143</v>
      </c>
      <c r="B21" s="141"/>
      <c r="C21" s="98"/>
      <c r="D21" s="98"/>
      <c r="E21" s="98"/>
      <c r="F21" s="98"/>
      <c r="G21" s="98"/>
    </row>
    <row r="22" spans="1:7" s="43" customFormat="1" ht="5.85" customHeight="1" x14ac:dyDescent="0.2">
      <c r="A22" s="98"/>
      <c r="B22" s="143"/>
      <c r="C22" s="98"/>
      <c r="D22" s="98"/>
      <c r="E22" s="98"/>
      <c r="F22" s="98"/>
      <c r="G22" s="98"/>
    </row>
    <row r="23" spans="1:7" s="43" customFormat="1" ht="12.75" customHeight="1" x14ac:dyDescent="0.2">
      <c r="A23" s="143" t="s">
        <v>137</v>
      </c>
      <c r="B23" s="141" t="s">
        <v>138</v>
      </c>
      <c r="C23" s="141"/>
      <c r="D23" s="143"/>
      <c r="E23" s="143"/>
      <c r="F23" s="143"/>
      <c r="G23" s="143"/>
    </row>
    <row r="24" spans="1:7" s="43" customFormat="1" ht="12.75" customHeight="1" x14ac:dyDescent="0.2">
      <c r="A24" s="143" t="s">
        <v>139</v>
      </c>
      <c r="B24" s="141" t="s">
        <v>140</v>
      </c>
      <c r="C24" s="141"/>
      <c r="D24" s="143"/>
      <c r="E24" s="143"/>
      <c r="F24" s="143"/>
      <c r="G24" s="143"/>
    </row>
    <row r="25" spans="1:7" s="43" customFormat="1" ht="12.75" customHeight="1" x14ac:dyDescent="0.2">
      <c r="A25" s="143"/>
      <c r="B25" s="141"/>
      <c r="C25" s="141"/>
      <c r="D25" s="143"/>
      <c r="E25" s="143"/>
      <c r="F25" s="143"/>
      <c r="G25" s="143"/>
    </row>
    <row r="26" spans="1:7" s="43" customFormat="1" x14ac:dyDescent="0.2">
      <c r="A26" s="140"/>
      <c r="B26" s="140"/>
      <c r="C26" s="140"/>
      <c r="D26" s="140"/>
      <c r="E26" s="140"/>
      <c r="F26" s="140"/>
      <c r="G26" s="140"/>
    </row>
    <row r="27" spans="1:7" s="43" customFormat="1" x14ac:dyDescent="0.2">
      <c r="A27" s="140" t="s">
        <v>144</v>
      </c>
      <c r="B27" s="70" t="s">
        <v>145</v>
      </c>
      <c r="C27" s="140"/>
      <c r="D27" s="140"/>
      <c r="E27" s="140"/>
      <c r="F27" s="140"/>
      <c r="G27" s="140"/>
    </row>
    <row r="28" spans="1:7" s="43" customFormat="1" x14ac:dyDescent="0.2">
      <c r="A28" s="140"/>
      <c r="B28" s="140"/>
      <c r="C28" s="140"/>
      <c r="D28" s="140"/>
      <c r="E28" s="140"/>
      <c r="F28" s="140"/>
      <c r="G28" s="140"/>
    </row>
    <row r="29" spans="1:7" s="43" customFormat="1" ht="27.75" customHeight="1" x14ac:dyDescent="0.2">
      <c r="A29" s="141" t="s">
        <v>189</v>
      </c>
      <c r="B29" s="141"/>
      <c r="C29" s="141"/>
      <c r="D29" s="141"/>
      <c r="E29" s="141"/>
      <c r="F29" s="141"/>
      <c r="G29" s="141"/>
    </row>
    <row r="30" spans="1:7" s="43" customFormat="1" ht="41.85" customHeight="1" x14ac:dyDescent="0.2">
      <c r="A30" s="141" t="s">
        <v>150</v>
      </c>
      <c r="B30" s="141"/>
      <c r="C30" s="141"/>
      <c r="D30" s="141"/>
      <c r="E30" s="141"/>
      <c r="F30" s="141"/>
      <c r="G30" s="141"/>
    </row>
    <row r="31" spans="1:7" s="43" customFormat="1" x14ac:dyDescent="0.2">
      <c r="A31" s="140"/>
      <c r="B31" s="140"/>
      <c r="C31" s="140"/>
      <c r="D31" s="140"/>
      <c r="E31" s="140"/>
      <c r="F31" s="140"/>
      <c r="G31" s="140"/>
    </row>
    <row r="32" spans="1:7" s="43" customFormat="1" x14ac:dyDescent="0.2">
      <c r="A32" s="140"/>
      <c r="B32" s="140"/>
      <c r="C32" s="140"/>
      <c r="D32" s="140"/>
      <c r="E32" s="140"/>
      <c r="F32" s="140"/>
      <c r="G32" s="140"/>
    </row>
    <row r="33" spans="1:7" s="43" customFormat="1" x14ac:dyDescent="0.2">
      <c r="A33" s="140"/>
      <c r="B33" s="140"/>
      <c r="C33" s="140"/>
      <c r="D33" s="140"/>
      <c r="E33" s="140"/>
      <c r="F33" s="140"/>
      <c r="G33" s="140"/>
    </row>
    <row r="34" spans="1:7" s="43" customFormat="1" x14ac:dyDescent="0.2">
      <c r="A34" s="140"/>
      <c r="B34" s="140"/>
      <c r="C34" s="140"/>
      <c r="D34" s="140"/>
      <c r="E34" s="140"/>
      <c r="F34" s="140"/>
      <c r="G34" s="140"/>
    </row>
    <row r="35" spans="1:7" s="43" customFormat="1" x14ac:dyDescent="0.2">
      <c r="A35" s="140"/>
      <c r="B35" s="140"/>
      <c r="C35" s="140"/>
      <c r="D35" s="140"/>
      <c r="E35" s="140"/>
      <c r="F35" s="140"/>
      <c r="G35" s="140"/>
    </row>
    <row r="36" spans="1:7" s="43" customFormat="1" x14ac:dyDescent="0.2">
      <c r="A36" s="140"/>
      <c r="B36" s="140"/>
      <c r="C36" s="140"/>
      <c r="D36" s="140"/>
      <c r="E36" s="140"/>
      <c r="F36" s="140"/>
      <c r="G36" s="140"/>
    </row>
    <row r="37" spans="1:7" s="43" customFormat="1" x14ac:dyDescent="0.2">
      <c r="A37" s="140"/>
      <c r="B37" s="140"/>
      <c r="C37" s="140"/>
      <c r="D37" s="140"/>
      <c r="E37" s="140"/>
      <c r="F37" s="140"/>
      <c r="G37" s="140"/>
    </row>
    <row r="38" spans="1:7" s="43" customFormat="1" x14ac:dyDescent="0.2">
      <c r="A38" s="140"/>
      <c r="B38" s="140"/>
      <c r="C38" s="140"/>
      <c r="D38" s="140"/>
      <c r="E38" s="140"/>
      <c r="F38" s="140"/>
      <c r="G38" s="140"/>
    </row>
    <row r="39" spans="1:7" s="43" customFormat="1" x14ac:dyDescent="0.2">
      <c r="A39" s="105" t="s">
        <v>146</v>
      </c>
      <c r="B39" s="105"/>
      <c r="C39" s="140"/>
      <c r="D39" s="140"/>
      <c r="E39" s="140"/>
      <c r="F39" s="140"/>
      <c r="G39" s="140"/>
    </row>
    <row r="40" spans="1:7" s="43" customFormat="1" x14ac:dyDescent="0.2">
      <c r="A40" s="140"/>
      <c r="B40" s="140"/>
      <c r="C40" s="140"/>
      <c r="D40" s="140"/>
      <c r="E40" s="140"/>
      <c r="F40" s="140"/>
      <c r="G40" s="140"/>
    </row>
    <row r="41" spans="1:7" s="43" customFormat="1" x14ac:dyDescent="0.2">
      <c r="A41" s="7">
        <v>0</v>
      </c>
      <c r="B41" s="8" t="s">
        <v>5</v>
      </c>
      <c r="C41" s="140"/>
      <c r="D41" s="140"/>
      <c r="E41" s="140"/>
      <c r="F41" s="140"/>
      <c r="G41" s="140"/>
    </row>
    <row r="42" spans="1:7" s="43" customFormat="1" x14ac:dyDescent="0.2">
      <c r="A42" s="8" t="s">
        <v>19</v>
      </c>
      <c r="B42" s="8" t="s">
        <v>6</v>
      </c>
      <c r="C42" s="140"/>
      <c r="D42" s="140"/>
      <c r="E42" s="140"/>
      <c r="F42" s="140"/>
      <c r="G42" s="140"/>
    </row>
    <row r="43" spans="1:7" s="43" customFormat="1" x14ac:dyDescent="0.2">
      <c r="A43" s="8" t="s">
        <v>20</v>
      </c>
      <c r="B43" s="8" t="s">
        <v>7</v>
      </c>
      <c r="C43" s="140"/>
      <c r="D43" s="140"/>
      <c r="E43" s="140"/>
      <c r="F43" s="140"/>
      <c r="G43" s="140"/>
    </row>
    <row r="44" spans="1:7" s="43" customFormat="1" x14ac:dyDescent="0.2">
      <c r="A44" s="8" t="s">
        <v>21</v>
      </c>
      <c r="B44" s="8" t="s">
        <v>8</v>
      </c>
      <c r="C44" s="140"/>
      <c r="D44" s="140"/>
      <c r="E44" s="140"/>
      <c r="F44" s="140"/>
      <c r="G44" s="140"/>
    </row>
    <row r="45" spans="1:7" s="43" customFormat="1" x14ac:dyDescent="0.2">
      <c r="A45" s="8" t="s">
        <v>15</v>
      </c>
      <c r="B45" s="8" t="s">
        <v>9</v>
      </c>
      <c r="C45" s="140"/>
      <c r="D45" s="140"/>
      <c r="E45" s="140"/>
      <c r="F45" s="140"/>
      <c r="G45" s="140"/>
    </row>
    <row r="46" spans="1:7" s="43" customFormat="1" x14ac:dyDescent="0.2">
      <c r="A46" s="8" t="s">
        <v>16</v>
      </c>
      <c r="B46" s="8" t="s">
        <v>10</v>
      </c>
      <c r="C46" s="140"/>
      <c r="D46" s="140"/>
      <c r="E46" s="140"/>
      <c r="F46" s="140"/>
      <c r="G46" s="140"/>
    </row>
    <row r="47" spans="1:7" s="43" customFormat="1" x14ac:dyDescent="0.2">
      <c r="A47" s="8" t="s">
        <v>17</v>
      </c>
      <c r="B47" s="8" t="s">
        <v>11</v>
      </c>
      <c r="C47" s="140"/>
      <c r="D47" s="140"/>
      <c r="E47" s="140"/>
      <c r="F47" s="140"/>
      <c r="G47" s="140"/>
    </row>
    <row r="48" spans="1:7" s="43" customFormat="1" x14ac:dyDescent="0.2">
      <c r="A48" s="8" t="s">
        <v>18</v>
      </c>
      <c r="B48" s="8" t="s">
        <v>12</v>
      </c>
      <c r="C48" s="140"/>
      <c r="D48" s="140"/>
      <c r="E48" s="140"/>
      <c r="F48" s="140"/>
      <c r="G48" s="140"/>
    </row>
    <row r="49" spans="1:7" s="43" customFormat="1" x14ac:dyDescent="0.2">
      <c r="A49" s="8" t="s">
        <v>147</v>
      </c>
      <c r="B49" s="8" t="s">
        <v>13</v>
      </c>
      <c r="C49" s="140"/>
      <c r="D49" s="140"/>
      <c r="E49" s="140"/>
      <c r="F49" s="140"/>
      <c r="G49" s="140"/>
    </row>
    <row r="50" spans="1:7" s="43" customFormat="1" x14ac:dyDescent="0.2">
      <c r="A50" s="8" t="s">
        <v>141</v>
      </c>
      <c r="B50" s="8" t="s">
        <v>14</v>
      </c>
      <c r="C50" s="140"/>
      <c r="D50" s="140"/>
      <c r="E50" s="140"/>
      <c r="F50" s="140"/>
      <c r="G50" s="140"/>
    </row>
    <row r="51" spans="1:7" s="43" customFormat="1" x14ac:dyDescent="0.2"/>
    <row r="52" spans="1:7" x14ac:dyDescent="0.2">
      <c r="A52" s="44"/>
      <c r="B52" s="44"/>
      <c r="C52" s="44"/>
      <c r="D52" s="44"/>
      <c r="E52" s="44"/>
      <c r="F52" s="44"/>
      <c r="G52" s="44"/>
    </row>
    <row r="53" spans="1:7" x14ac:dyDescent="0.2">
      <c r="A53" s="44"/>
      <c r="B53" s="44"/>
      <c r="C53" s="44"/>
      <c r="D53" s="44"/>
      <c r="E53" s="44"/>
      <c r="F53" s="44"/>
      <c r="G53" s="44"/>
    </row>
    <row r="54" spans="1:7" x14ac:dyDescent="0.2">
      <c r="A54" s="44"/>
      <c r="B54" s="44"/>
      <c r="C54" s="44"/>
      <c r="D54" s="44"/>
      <c r="E54" s="44"/>
      <c r="F54" s="44"/>
      <c r="G54" s="44"/>
    </row>
    <row r="55" spans="1:7" x14ac:dyDescent="0.2">
      <c r="A55" s="44"/>
      <c r="B55" s="44"/>
      <c r="C55" s="44"/>
      <c r="D55" s="44"/>
      <c r="E55" s="44"/>
      <c r="F55" s="44"/>
      <c r="G55" s="44"/>
    </row>
    <row r="56" spans="1:7" x14ac:dyDescent="0.2">
      <c r="A56" s="44"/>
      <c r="B56" s="44"/>
      <c r="C56" s="44"/>
      <c r="D56" s="44"/>
      <c r="E56" s="44"/>
      <c r="F56" s="44"/>
      <c r="G56" s="44"/>
    </row>
    <row r="57" spans="1:7" x14ac:dyDescent="0.2">
      <c r="A57" s="44"/>
      <c r="B57" s="44"/>
      <c r="C57" s="44"/>
      <c r="D57" s="44"/>
      <c r="E57" s="44"/>
      <c r="F57" s="44"/>
      <c r="G57" s="44"/>
    </row>
    <row r="58" spans="1:7" x14ac:dyDescent="0.2">
      <c r="A58" s="44"/>
      <c r="B58" s="44"/>
      <c r="C58" s="44"/>
      <c r="D58" s="44"/>
      <c r="E58" s="44"/>
      <c r="F58" s="44"/>
      <c r="G58" s="44"/>
    </row>
    <row r="59" spans="1:7" x14ac:dyDescent="0.2">
      <c r="A59" s="44"/>
      <c r="B59" s="44"/>
      <c r="C59" s="44"/>
      <c r="D59" s="44"/>
      <c r="E59" s="44"/>
      <c r="F59" s="44"/>
      <c r="G59" s="44"/>
    </row>
    <row r="60" spans="1:7" x14ac:dyDescent="0.2">
      <c r="A60" s="44"/>
      <c r="B60" s="44"/>
      <c r="C60" s="44"/>
      <c r="D60" s="44"/>
      <c r="E60" s="44"/>
      <c r="F60" s="44"/>
      <c r="G60" s="44"/>
    </row>
    <row r="61" spans="1:7" x14ac:dyDescent="0.2">
      <c r="A61" s="44"/>
      <c r="B61" s="44"/>
      <c r="C61" s="44"/>
      <c r="D61" s="44"/>
      <c r="E61" s="44"/>
      <c r="F61" s="44"/>
      <c r="G61" s="44"/>
    </row>
    <row r="62" spans="1:7" x14ac:dyDescent="0.2">
      <c r="A62" s="44"/>
      <c r="B62" s="44"/>
      <c r="C62" s="44"/>
      <c r="D62" s="44"/>
      <c r="E62" s="44"/>
      <c r="F62" s="44"/>
      <c r="G62" s="44"/>
    </row>
    <row r="63" spans="1:7" x14ac:dyDescent="0.2">
      <c r="A63" s="44"/>
      <c r="B63" s="44"/>
      <c r="C63" s="44"/>
      <c r="D63" s="44"/>
      <c r="E63" s="44"/>
      <c r="F63" s="44"/>
      <c r="G63" s="44"/>
    </row>
    <row r="64" spans="1:7" x14ac:dyDescent="0.2">
      <c r="A64" s="44"/>
      <c r="B64" s="44"/>
      <c r="C64" s="44"/>
      <c r="D64" s="44"/>
      <c r="E64" s="44"/>
      <c r="F64" s="44"/>
      <c r="G64" s="44"/>
    </row>
    <row r="65" spans="1:7" x14ac:dyDescent="0.2">
      <c r="A65" s="44"/>
      <c r="B65" s="44"/>
      <c r="C65" s="44"/>
      <c r="D65" s="44"/>
      <c r="E65" s="44"/>
      <c r="F65" s="44"/>
      <c r="G65" s="44"/>
    </row>
    <row r="66" spans="1:7" x14ac:dyDescent="0.2">
      <c r="A66" s="44"/>
      <c r="B66" s="44"/>
      <c r="C66" s="44"/>
      <c r="D66" s="44"/>
      <c r="E66" s="44"/>
      <c r="F66" s="44"/>
      <c r="G66" s="44"/>
    </row>
    <row r="67" spans="1:7" x14ac:dyDescent="0.2">
      <c r="A67" s="44"/>
      <c r="B67" s="44"/>
      <c r="C67" s="44"/>
      <c r="D67" s="44"/>
      <c r="E67" s="44"/>
      <c r="F67" s="44"/>
      <c r="G67" s="44"/>
    </row>
    <row r="68" spans="1:7" x14ac:dyDescent="0.2">
      <c r="A68" s="44"/>
      <c r="B68" s="44"/>
      <c r="C68" s="44"/>
      <c r="D68" s="44"/>
      <c r="E68" s="44"/>
      <c r="F68" s="44"/>
      <c r="G68" s="44"/>
    </row>
    <row r="69" spans="1:7" x14ac:dyDescent="0.2">
      <c r="A69" s="44"/>
      <c r="B69" s="44"/>
      <c r="C69" s="44"/>
      <c r="D69" s="44"/>
      <c r="E69" s="44"/>
      <c r="F69" s="44"/>
      <c r="G69" s="44"/>
    </row>
    <row r="70" spans="1:7" x14ac:dyDescent="0.2">
      <c r="A70" s="44"/>
      <c r="B70" s="44"/>
      <c r="C70" s="44"/>
      <c r="D70" s="44"/>
      <c r="E70" s="44"/>
      <c r="F70" s="44"/>
      <c r="G70" s="44"/>
    </row>
    <row r="71" spans="1:7" x14ac:dyDescent="0.2">
      <c r="A71" s="44"/>
      <c r="B71" s="44"/>
      <c r="C71" s="44"/>
      <c r="D71" s="44"/>
      <c r="E71" s="44"/>
      <c r="F71" s="44"/>
      <c r="G71" s="44"/>
    </row>
    <row r="72" spans="1:7" x14ac:dyDescent="0.2">
      <c r="A72" s="44"/>
      <c r="B72" s="44"/>
      <c r="C72" s="44"/>
      <c r="D72" s="44"/>
      <c r="E72" s="44"/>
      <c r="F72" s="44"/>
      <c r="G72" s="44"/>
    </row>
    <row r="73" spans="1:7" x14ac:dyDescent="0.2">
      <c r="A73" s="44"/>
      <c r="B73" s="44"/>
      <c r="C73" s="44"/>
      <c r="D73" s="44"/>
      <c r="E73" s="44"/>
      <c r="F73" s="44"/>
      <c r="G73" s="44"/>
    </row>
    <row r="74" spans="1:7" x14ac:dyDescent="0.2">
      <c r="A74" s="44"/>
      <c r="B74" s="44"/>
      <c r="C74" s="44"/>
      <c r="D74" s="44"/>
      <c r="E74" s="44"/>
      <c r="F74" s="44"/>
      <c r="G74" s="44"/>
    </row>
    <row r="75" spans="1:7" x14ac:dyDescent="0.2">
      <c r="A75" s="44"/>
      <c r="B75" s="44"/>
      <c r="C75" s="44"/>
      <c r="D75" s="44"/>
      <c r="E75" s="44"/>
      <c r="F75" s="44"/>
      <c r="G75" s="44"/>
    </row>
    <row r="76" spans="1:7" x14ac:dyDescent="0.2">
      <c r="A76" s="44"/>
      <c r="B76" s="44"/>
      <c r="C76" s="44"/>
      <c r="D76" s="44"/>
      <c r="E76" s="44"/>
      <c r="F76" s="44"/>
      <c r="G76" s="44"/>
    </row>
    <row r="77" spans="1:7" x14ac:dyDescent="0.2">
      <c r="A77" s="44"/>
      <c r="B77" s="44"/>
      <c r="C77" s="44"/>
      <c r="D77" s="44"/>
      <c r="E77" s="44"/>
      <c r="F77" s="44"/>
      <c r="G77" s="44"/>
    </row>
    <row r="78" spans="1:7" x14ac:dyDescent="0.2">
      <c r="A78" s="44"/>
      <c r="B78" s="44"/>
      <c r="C78" s="44"/>
      <c r="D78" s="44"/>
      <c r="E78" s="44"/>
      <c r="F78" s="44"/>
      <c r="G78" s="44"/>
    </row>
    <row r="79" spans="1:7" x14ac:dyDescent="0.2">
      <c r="A79" s="44"/>
      <c r="B79" s="44"/>
      <c r="C79" s="44"/>
      <c r="D79" s="44"/>
      <c r="E79" s="44"/>
      <c r="F79" s="44"/>
      <c r="G79" s="44"/>
    </row>
    <row r="80" spans="1:7" x14ac:dyDescent="0.2">
      <c r="A80" s="44"/>
      <c r="B80" s="44"/>
      <c r="C80" s="44"/>
      <c r="D80" s="44"/>
      <c r="E80" s="44"/>
      <c r="F80" s="44"/>
      <c r="G80" s="44"/>
    </row>
    <row r="81" spans="1:7" x14ac:dyDescent="0.2">
      <c r="A81" s="44"/>
      <c r="B81" s="44"/>
      <c r="C81" s="44"/>
      <c r="D81" s="44"/>
      <c r="E81" s="44"/>
      <c r="F81" s="44"/>
      <c r="G81" s="44"/>
    </row>
    <row r="82" spans="1:7" x14ac:dyDescent="0.2">
      <c r="A82" s="44"/>
      <c r="B82" s="44"/>
      <c r="C82" s="44"/>
      <c r="D82" s="44"/>
      <c r="E82" s="44"/>
      <c r="F82" s="44"/>
      <c r="G82" s="44"/>
    </row>
    <row r="83" spans="1:7" x14ac:dyDescent="0.2">
      <c r="A83" s="44"/>
      <c r="B83" s="44"/>
      <c r="C83" s="44"/>
      <c r="D83" s="44"/>
      <c r="E83" s="44"/>
      <c r="F83" s="44"/>
      <c r="G83" s="44"/>
    </row>
    <row r="84" spans="1:7" x14ac:dyDescent="0.2">
      <c r="A84" s="44"/>
      <c r="B84" s="44"/>
      <c r="C84" s="44"/>
      <c r="D84" s="44"/>
      <c r="E84" s="44"/>
      <c r="F84" s="44"/>
      <c r="G84" s="44"/>
    </row>
    <row r="85" spans="1:7" x14ac:dyDescent="0.2">
      <c r="A85" s="44"/>
      <c r="B85" s="44"/>
      <c r="C85" s="44"/>
      <c r="D85" s="44"/>
      <c r="E85" s="44"/>
      <c r="F85" s="44"/>
      <c r="G85" s="44"/>
    </row>
    <row r="86" spans="1:7" x14ac:dyDescent="0.2">
      <c r="A86" s="44"/>
      <c r="B86" s="44"/>
      <c r="C86" s="44"/>
      <c r="D86" s="44"/>
      <c r="E86" s="44"/>
      <c r="F86" s="44"/>
      <c r="G86" s="44"/>
    </row>
    <row r="87" spans="1:7" x14ac:dyDescent="0.2">
      <c r="A87" s="44"/>
      <c r="B87" s="44"/>
      <c r="C87" s="44"/>
      <c r="D87" s="44"/>
      <c r="E87" s="44"/>
      <c r="F87" s="44"/>
      <c r="G87" s="44"/>
    </row>
    <row r="88" spans="1:7" x14ac:dyDescent="0.2">
      <c r="A88" s="44"/>
      <c r="B88" s="44"/>
      <c r="C88" s="44"/>
      <c r="D88" s="44"/>
      <c r="E88" s="44"/>
      <c r="F88" s="44"/>
      <c r="G88" s="44"/>
    </row>
    <row r="89" spans="1:7" x14ac:dyDescent="0.2">
      <c r="A89" s="44"/>
      <c r="B89" s="44"/>
      <c r="C89" s="44"/>
      <c r="D89" s="44"/>
      <c r="E89" s="44"/>
      <c r="F89" s="44"/>
      <c r="G89" s="44"/>
    </row>
    <row r="90" spans="1:7" x14ac:dyDescent="0.2">
      <c r="A90" s="44"/>
      <c r="B90" s="44"/>
      <c r="C90" s="44"/>
      <c r="D90" s="44"/>
      <c r="E90" s="44"/>
      <c r="F90" s="44"/>
      <c r="G90" s="44"/>
    </row>
    <row r="91" spans="1:7" x14ac:dyDescent="0.2">
      <c r="A91" s="44"/>
      <c r="B91" s="44"/>
      <c r="C91" s="44"/>
      <c r="D91" s="44"/>
      <c r="E91" s="44"/>
      <c r="F91" s="44"/>
      <c r="G91" s="44"/>
    </row>
    <row r="92" spans="1:7" x14ac:dyDescent="0.2">
      <c r="A92" s="44"/>
      <c r="B92" s="44"/>
      <c r="C92" s="44"/>
      <c r="D92" s="44"/>
      <c r="E92" s="44"/>
      <c r="F92" s="44"/>
      <c r="G92" s="44"/>
    </row>
    <row r="93" spans="1:7" x14ac:dyDescent="0.2">
      <c r="A93" s="44"/>
      <c r="B93" s="44"/>
      <c r="C93" s="44"/>
      <c r="D93" s="44"/>
      <c r="E93" s="44"/>
      <c r="F93" s="44"/>
      <c r="G93" s="44"/>
    </row>
    <row r="94" spans="1:7" x14ac:dyDescent="0.2">
      <c r="A94" s="44"/>
      <c r="B94" s="44"/>
      <c r="C94" s="44"/>
      <c r="D94" s="44"/>
      <c r="E94" s="44"/>
      <c r="F94" s="44"/>
      <c r="G94" s="44"/>
    </row>
    <row r="95" spans="1:7" x14ac:dyDescent="0.2">
      <c r="A95" s="44"/>
      <c r="B95" s="44"/>
      <c r="C95" s="44"/>
      <c r="D95" s="44"/>
      <c r="E95" s="44"/>
      <c r="F95" s="44"/>
      <c r="G95" s="44"/>
    </row>
    <row r="96" spans="1:7" x14ac:dyDescent="0.2">
      <c r="A96" s="44"/>
      <c r="B96" s="44"/>
      <c r="C96" s="44"/>
      <c r="D96" s="44"/>
      <c r="E96" s="44"/>
      <c r="F96" s="44"/>
      <c r="G96" s="44"/>
    </row>
    <row r="97" spans="1:7" x14ac:dyDescent="0.2">
      <c r="A97" s="44"/>
      <c r="B97" s="44"/>
      <c r="C97" s="44"/>
      <c r="D97" s="44"/>
      <c r="E97" s="44"/>
      <c r="F97" s="44"/>
      <c r="G97" s="44"/>
    </row>
    <row r="98" spans="1:7" x14ac:dyDescent="0.2">
      <c r="A98" s="44"/>
      <c r="B98" s="44"/>
      <c r="C98" s="44"/>
      <c r="D98" s="44"/>
      <c r="E98" s="44"/>
      <c r="F98" s="44"/>
      <c r="G98" s="44"/>
    </row>
    <row r="99" spans="1:7" x14ac:dyDescent="0.2">
      <c r="A99" s="44"/>
      <c r="B99" s="44"/>
      <c r="C99" s="44"/>
      <c r="D99" s="44"/>
      <c r="E99" s="44"/>
      <c r="F99" s="44"/>
      <c r="G99" s="44"/>
    </row>
    <row r="100" spans="1:7" x14ac:dyDescent="0.2">
      <c r="A100" s="44"/>
      <c r="B100" s="44"/>
      <c r="C100" s="44"/>
      <c r="D100" s="44"/>
      <c r="E100" s="44"/>
      <c r="F100" s="44"/>
      <c r="G100" s="44"/>
    </row>
    <row r="101" spans="1:7" x14ac:dyDescent="0.2">
      <c r="A101" s="44"/>
      <c r="B101" s="44"/>
      <c r="C101" s="44"/>
      <c r="D101" s="44"/>
      <c r="E101" s="44"/>
      <c r="F101" s="44"/>
      <c r="G101" s="44"/>
    </row>
    <row r="102" spans="1:7" x14ac:dyDescent="0.2">
      <c r="A102" s="44"/>
      <c r="B102" s="44"/>
      <c r="C102" s="44"/>
      <c r="D102" s="44"/>
      <c r="E102" s="44"/>
      <c r="F102" s="44"/>
      <c r="G102" s="44"/>
    </row>
    <row r="103" spans="1:7" x14ac:dyDescent="0.2">
      <c r="A103" s="44"/>
      <c r="B103" s="44"/>
      <c r="C103" s="44"/>
      <c r="D103" s="44"/>
      <c r="E103" s="44"/>
      <c r="F103" s="44"/>
      <c r="G103" s="44"/>
    </row>
    <row r="104" spans="1:7" x14ac:dyDescent="0.2">
      <c r="A104" s="44"/>
      <c r="B104" s="44"/>
      <c r="C104" s="44"/>
      <c r="D104" s="44"/>
      <c r="E104" s="44"/>
      <c r="F104" s="44"/>
      <c r="G104" s="44"/>
    </row>
    <row r="105" spans="1:7" x14ac:dyDescent="0.2">
      <c r="A105" s="44"/>
      <c r="B105" s="44"/>
      <c r="C105" s="44"/>
      <c r="D105" s="44"/>
      <c r="E105" s="44"/>
      <c r="F105" s="44"/>
      <c r="G105" s="44"/>
    </row>
    <row r="106" spans="1:7" x14ac:dyDescent="0.2">
      <c r="A106" s="44"/>
      <c r="B106" s="44"/>
      <c r="C106" s="44"/>
      <c r="D106" s="44"/>
      <c r="E106" s="44"/>
      <c r="F106" s="44"/>
      <c r="G106" s="44"/>
    </row>
    <row r="107" spans="1:7" x14ac:dyDescent="0.2">
      <c r="A107" s="44"/>
      <c r="B107" s="44"/>
      <c r="C107" s="44"/>
      <c r="D107" s="44"/>
      <c r="E107" s="44"/>
      <c r="F107" s="44"/>
      <c r="G107" s="44"/>
    </row>
    <row r="108" spans="1:7" x14ac:dyDescent="0.2">
      <c r="A108" s="44"/>
      <c r="B108" s="44"/>
      <c r="C108" s="44"/>
      <c r="D108" s="44"/>
      <c r="E108" s="44"/>
      <c r="F108" s="44"/>
      <c r="G108" s="44"/>
    </row>
    <row r="109" spans="1:7" x14ac:dyDescent="0.2">
      <c r="A109" s="44"/>
      <c r="B109" s="44"/>
      <c r="C109" s="44"/>
      <c r="D109" s="44"/>
      <c r="E109" s="44"/>
      <c r="F109" s="44"/>
      <c r="G109" s="44"/>
    </row>
    <row r="110" spans="1:7" x14ac:dyDescent="0.2">
      <c r="A110" s="44"/>
      <c r="B110" s="44"/>
      <c r="C110" s="44"/>
      <c r="D110" s="44"/>
      <c r="E110" s="44"/>
      <c r="F110" s="44"/>
      <c r="G110" s="44"/>
    </row>
    <row r="111" spans="1:7" x14ac:dyDescent="0.2">
      <c r="A111" s="44"/>
      <c r="B111" s="44"/>
      <c r="C111" s="44"/>
      <c r="D111" s="44"/>
      <c r="E111" s="44"/>
      <c r="F111" s="44"/>
      <c r="G111" s="44"/>
    </row>
    <row r="112" spans="1:7" x14ac:dyDescent="0.2">
      <c r="A112" s="44"/>
      <c r="B112" s="44"/>
      <c r="C112" s="44"/>
      <c r="D112" s="44"/>
      <c r="E112" s="44"/>
      <c r="F112" s="44"/>
      <c r="G112" s="44"/>
    </row>
    <row r="113" spans="1:7" x14ac:dyDescent="0.2">
      <c r="A113" s="44"/>
      <c r="B113" s="44"/>
      <c r="C113" s="44"/>
      <c r="D113" s="44"/>
      <c r="E113" s="44"/>
      <c r="F113" s="44"/>
      <c r="G113" s="44"/>
    </row>
    <row r="114" spans="1:7" x14ac:dyDescent="0.2">
      <c r="A114" s="44"/>
      <c r="B114" s="44"/>
      <c r="C114" s="44"/>
      <c r="D114" s="44"/>
      <c r="E114" s="44"/>
      <c r="F114" s="44"/>
      <c r="G114" s="44"/>
    </row>
    <row r="115" spans="1:7" x14ac:dyDescent="0.2">
      <c r="A115" s="44"/>
      <c r="B115" s="44"/>
      <c r="C115" s="44"/>
      <c r="D115" s="44"/>
      <c r="E115" s="44"/>
      <c r="F115" s="44"/>
      <c r="G115" s="44"/>
    </row>
    <row r="116" spans="1:7" x14ac:dyDescent="0.2">
      <c r="A116" s="44"/>
      <c r="B116" s="44"/>
      <c r="C116" s="44"/>
      <c r="D116" s="44"/>
      <c r="E116" s="44"/>
      <c r="F116" s="44"/>
      <c r="G116" s="44"/>
    </row>
    <row r="117" spans="1:7" x14ac:dyDescent="0.2">
      <c r="A117" s="44"/>
      <c r="B117" s="44"/>
      <c r="C117" s="44"/>
      <c r="D117" s="44"/>
      <c r="E117" s="44"/>
      <c r="F117" s="44"/>
      <c r="G117" s="44"/>
    </row>
    <row r="118" spans="1:7" x14ac:dyDescent="0.2">
      <c r="A118" s="44"/>
      <c r="B118" s="44"/>
      <c r="C118" s="44"/>
      <c r="D118" s="44"/>
      <c r="E118" s="44"/>
      <c r="F118" s="44"/>
      <c r="G118" s="44"/>
    </row>
    <row r="119" spans="1:7" x14ac:dyDescent="0.2">
      <c r="A119" s="44"/>
      <c r="B119" s="44"/>
      <c r="C119" s="44"/>
      <c r="D119" s="44"/>
      <c r="E119" s="44"/>
      <c r="F119" s="44"/>
      <c r="G119" s="44"/>
    </row>
    <row r="120" spans="1:7" x14ac:dyDescent="0.2">
      <c r="A120" s="44"/>
      <c r="B120" s="44"/>
      <c r="C120" s="44"/>
      <c r="D120" s="44"/>
      <c r="E120" s="44"/>
      <c r="F120" s="44"/>
      <c r="G120" s="44"/>
    </row>
    <row r="121" spans="1:7" x14ac:dyDescent="0.2">
      <c r="A121" s="44"/>
      <c r="B121" s="44"/>
      <c r="C121" s="44"/>
      <c r="D121" s="44"/>
      <c r="E121" s="44"/>
      <c r="F121" s="44"/>
      <c r="G121" s="44"/>
    </row>
    <row r="122" spans="1:7" x14ac:dyDescent="0.2">
      <c r="A122" s="44"/>
      <c r="B122" s="44"/>
      <c r="C122" s="44"/>
      <c r="D122" s="44"/>
      <c r="E122" s="44"/>
      <c r="F122" s="44"/>
      <c r="G122" s="44"/>
    </row>
    <row r="123" spans="1:7" x14ac:dyDescent="0.2">
      <c r="A123" s="44"/>
      <c r="B123" s="44"/>
      <c r="C123" s="44"/>
      <c r="D123" s="44"/>
      <c r="E123" s="44"/>
      <c r="F123" s="44"/>
      <c r="G123" s="44"/>
    </row>
    <row r="124" spans="1:7" x14ac:dyDescent="0.2">
      <c r="A124" s="44"/>
      <c r="B124" s="44"/>
      <c r="C124" s="44"/>
      <c r="D124" s="44"/>
      <c r="E124" s="44"/>
      <c r="F124" s="44"/>
      <c r="G124" s="44"/>
    </row>
    <row r="125" spans="1:7" x14ac:dyDescent="0.2">
      <c r="A125" s="44"/>
      <c r="B125" s="44"/>
      <c r="C125" s="44"/>
      <c r="D125" s="44"/>
      <c r="E125" s="44"/>
      <c r="F125" s="44"/>
      <c r="G125" s="44"/>
    </row>
    <row r="126" spans="1:7" x14ac:dyDescent="0.2">
      <c r="A126" s="44"/>
      <c r="B126" s="44"/>
      <c r="C126" s="44"/>
      <c r="D126" s="44"/>
      <c r="E126" s="44"/>
      <c r="F126" s="44"/>
      <c r="G126" s="44"/>
    </row>
    <row r="127" spans="1:7" x14ac:dyDescent="0.2">
      <c r="A127" s="44"/>
      <c r="B127" s="44"/>
      <c r="C127" s="44"/>
      <c r="D127" s="44"/>
      <c r="E127" s="44"/>
      <c r="F127" s="44"/>
      <c r="G127" s="44"/>
    </row>
    <row r="128" spans="1:7" x14ac:dyDescent="0.2">
      <c r="A128" s="44"/>
      <c r="B128" s="44"/>
      <c r="C128" s="44"/>
      <c r="D128" s="44"/>
      <c r="E128" s="44"/>
      <c r="F128" s="44"/>
      <c r="G128" s="44"/>
    </row>
    <row r="129" spans="1:7" x14ac:dyDescent="0.2">
      <c r="A129" s="44"/>
      <c r="B129" s="44"/>
      <c r="C129" s="44"/>
      <c r="D129" s="44"/>
      <c r="E129" s="44"/>
      <c r="F129" s="44"/>
      <c r="G129" s="44"/>
    </row>
    <row r="130" spans="1:7" x14ac:dyDescent="0.2">
      <c r="A130" s="44"/>
      <c r="B130" s="44"/>
      <c r="C130" s="44"/>
      <c r="D130" s="44"/>
      <c r="E130" s="44"/>
      <c r="F130" s="44"/>
      <c r="G130" s="44"/>
    </row>
    <row r="131" spans="1:7" x14ac:dyDescent="0.2">
      <c r="A131" s="44"/>
      <c r="B131" s="44"/>
      <c r="C131" s="44"/>
      <c r="D131" s="44"/>
      <c r="E131" s="44"/>
      <c r="F131" s="44"/>
      <c r="G131" s="44"/>
    </row>
    <row r="132" spans="1:7" x14ac:dyDescent="0.2">
      <c r="A132" s="44"/>
      <c r="B132" s="44"/>
      <c r="C132" s="44"/>
      <c r="D132" s="44"/>
      <c r="E132" s="44"/>
      <c r="F132" s="44"/>
      <c r="G132" s="44"/>
    </row>
    <row r="133" spans="1:7" x14ac:dyDescent="0.2">
      <c r="A133" s="44"/>
      <c r="B133" s="44"/>
      <c r="C133" s="44"/>
      <c r="D133" s="44"/>
      <c r="E133" s="44"/>
      <c r="F133" s="44"/>
      <c r="G133" s="44"/>
    </row>
    <row r="134" spans="1:7" x14ac:dyDescent="0.2">
      <c r="A134" s="44"/>
      <c r="B134" s="44"/>
      <c r="C134" s="44"/>
      <c r="D134" s="44"/>
      <c r="E134" s="44"/>
      <c r="F134" s="44"/>
      <c r="G134" s="44"/>
    </row>
    <row r="135" spans="1:7" x14ac:dyDescent="0.2">
      <c r="A135" s="44"/>
      <c r="B135" s="44"/>
      <c r="C135" s="44"/>
      <c r="D135" s="44"/>
      <c r="E135" s="44"/>
      <c r="F135" s="44"/>
      <c r="G135" s="44"/>
    </row>
    <row r="136" spans="1:7" x14ac:dyDescent="0.2">
      <c r="A136" s="44"/>
      <c r="B136" s="44"/>
      <c r="C136" s="44"/>
      <c r="D136" s="44"/>
      <c r="E136" s="44"/>
      <c r="F136" s="44"/>
      <c r="G136" s="44"/>
    </row>
    <row r="137" spans="1:7" x14ac:dyDescent="0.2">
      <c r="A137" s="44"/>
      <c r="B137" s="44"/>
      <c r="C137" s="44"/>
      <c r="D137" s="44"/>
      <c r="E137" s="44"/>
      <c r="F137" s="44"/>
      <c r="G137" s="44"/>
    </row>
    <row r="138" spans="1:7" x14ac:dyDescent="0.2">
      <c r="A138" s="44"/>
      <c r="B138" s="44"/>
      <c r="C138" s="44"/>
      <c r="D138" s="44"/>
      <c r="E138" s="44"/>
      <c r="F138" s="44"/>
      <c r="G138" s="44"/>
    </row>
    <row r="139" spans="1:7" x14ac:dyDescent="0.2">
      <c r="A139" s="44"/>
      <c r="B139" s="44"/>
      <c r="C139" s="44"/>
      <c r="D139" s="44"/>
      <c r="E139" s="44"/>
      <c r="F139" s="44"/>
      <c r="G139" s="44"/>
    </row>
    <row r="140" spans="1:7" x14ac:dyDescent="0.2">
      <c r="A140" s="44"/>
      <c r="B140" s="44"/>
      <c r="C140" s="44"/>
      <c r="D140" s="44"/>
      <c r="E140" s="44"/>
      <c r="F140" s="44"/>
      <c r="G140" s="44"/>
    </row>
    <row r="141" spans="1:7" x14ac:dyDescent="0.2">
      <c r="A141" s="44"/>
      <c r="B141" s="44"/>
      <c r="C141" s="44"/>
      <c r="D141" s="44"/>
      <c r="E141" s="44"/>
      <c r="F141" s="44"/>
      <c r="G141" s="44"/>
    </row>
    <row r="142" spans="1:7" x14ac:dyDescent="0.2">
      <c r="A142" s="44"/>
      <c r="B142" s="44"/>
      <c r="C142" s="44"/>
      <c r="D142" s="44"/>
      <c r="E142" s="44"/>
      <c r="F142" s="44"/>
      <c r="G142" s="44"/>
    </row>
    <row r="143" spans="1:7" x14ac:dyDescent="0.2">
      <c r="A143" s="44"/>
      <c r="B143" s="44"/>
      <c r="C143" s="44"/>
      <c r="D143" s="44"/>
      <c r="E143" s="44"/>
      <c r="F143" s="44"/>
      <c r="G143" s="44"/>
    </row>
    <row r="144" spans="1:7" x14ac:dyDescent="0.2">
      <c r="A144" s="44"/>
      <c r="B144" s="44"/>
      <c r="C144" s="44"/>
      <c r="D144" s="44"/>
      <c r="E144" s="44"/>
      <c r="F144" s="44"/>
      <c r="G144" s="44"/>
    </row>
    <row r="145" spans="1:7" x14ac:dyDescent="0.2">
      <c r="A145" s="44"/>
      <c r="B145" s="44"/>
      <c r="C145" s="44"/>
      <c r="D145" s="44"/>
      <c r="E145" s="44"/>
      <c r="F145" s="44"/>
      <c r="G145" s="44"/>
    </row>
    <row r="146" spans="1:7" x14ac:dyDescent="0.2">
      <c r="A146" s="44"/>
      <c r="B146" s="44"/>
      <c r="C146" s="44"/>
      <c r="D146" s="44"/>
      <c r="E146" s="44"/>
      <c r="F146" s="44"/>
      <c r="G146" s="44"/>
    </row>
    <row r="147" spans="1:7" x14ac:dyDescent="0.2">
      <c r="A147" s="44"/>
      <c r="B147" s="44"/>
      <c r="C147" s="44"/>
      <c r="D147" s="44"/>
      <c r="E147" s="44"/>
      <c r="F147" s="44"/>
      <c r="G147" s="44"/>
    </row>
    <row r="148" spans="1:7" x14ac:dyDescent="0.2">
      <c r="A148" s="44"/>
      <c r="B148" s="44"/>
      <c r="C148" s="44"/>
      <c r="D148" s="44"/>
      <c r="E148" s="44"/>
      <c r="F148" s="44"/>
      <c r="G148" s="44"/>
    </row>
    <row r="149" spans="1:7" x14ac:dyDescent="0.2">
      <c r="A149" s="44"/>
      <c r="B149" s="44"/>
      <c r="C149" s="44"/>
      <c r="D149" s="44"/>
      <c r="E149" s="44"/>
      <c r="F149" s="44"/>
      <c r="G149" s="44"/>
    </row>
    <row r="150" spans="1:7" x14ac:dyDescent="0.2">
      <c r="A150" s="44"/>
      <c r="B150" s="44"/>
      <c r="C150" s="44"/>
      <c r="D150" s="44"/>
      <c r="E150" s="44"/>
      <c r="F150" s="44"/>
      <c r="G150" s="44"/>
    </row>
    <row r="151" spans="1:7" x14ac:dyDescent="0.2">
      <c r="A151" s="44"/>
      <c r="B151" s="44"/>
      <c r="C151" s="44"/>
      <c r="D151" s="44"/>
      <c r="E151" s="44"/>
      <c r="F151" s="44"/>
      <c r="G151" s="44"/>
    </row>
    <row r="152" spans="1:7" x14ac:dyDescent="0.2">
      <c r="A152" s="44"/>
      <c r="B152" s="44"/>
      <c r="C152" s="44"/>
      <c r="D152" s="44"/>
      <c r="E152" s="44"/>
      <c r="F152" s="44"/>
      <c r="G152" s="44"/>
    </row>
    <row r="153" spans="1:7" x14ac:dyDescent="0.2">
      <c r="A153" s="44"/>
      <c r="B153" s="44"/>
      <c r="C153" s="44"/>
      <c r="D153" s="44"/>
      <c r="E153" s="44"/>
      <c r="F153" s="44"/>
      <c r="G153" s="44"/>
    </row>
    <row r="154" spans="1:7" x14ac:dyDescent="0.2">
      <c r="A154" s="44"/>
      <c r="B154" s="44"/>
      <c r="C154" s="44"/>
      <c r="D154" s="44"/>
      <c r="E154" s="44"/>
      <c r="F154" s="44"/>
      <c r="G154" s="44"/>
    </row>
    <row r="155" spans="1:7" x14ac:dyDescent="0.2">
      <c r="A155" s="44"/>
      <c r="B155" s="44"/>
      <c r="C155" s="44"/>
      <c r="D155" s="44"/>
      <c r="E155" s="44"/>
      <c r="F155" s="44"/>
      <c r="G155" s="44"/>
    </row>
    <row r="156" spans="1:7" x14ac:dyDescent="0.2">
      <c r="A156" s="44"/>
      <c r="B156" s="44"/>
      <c r="C156" s="44"/>
      <c r="D156" s="44"/>
      <c r="E156" s="44"/>
      <c r="F156" s="44"/>
      <c r="G156" s="44"/>
    </row>
    <row r="157" spans="1:7" x14ac:dyDescent="0.2">
      <c r="A157" s="44"/>
      <c r="B157" s="44"/>
      <c r="C157" s="44"/>
      <c r="D157" s="44"/>
      <c r="E157" s="44"/>
      <c r="F157" s="44"/>
      <c r="G157" s="44"/>
    </row>
    <row r="158" spans="1:7" x14ac:dyDescent="0.2">
      <c r="A158" s="44"/>
      <c r="B158" s="44"/>
      <c r="C158" s="44"/>
      <c r="D158" s="44"/>
      <c r="E158" s="44"/>
      <c r="F158" s="44"/>
      <c r="G158" s="44"/>
    </row>
    <row r="159" spans="1:7" x14ac:dyDescent="0.2">
      <c r="A159" s="44"/>
      <c r="B159" s="44"/>
      <c r="C159" s="44"/>
      <c r="D159" s="44"/>
      <c r="E159" s="44"/>
      <c r="F159" s="44"/>
      <c r="G159" s="44"/>
    </row>
    <row r="160" spans="1:7" x14ac:dyDescent="0.2">
      <c r="A160" s="44"/>
      <c r="B160" s="44"/>
      <c r="C160" s="44"/>
      <c r="D160" s="44"/>
      <c r="E160" s="44"/>
      <c r="F160" s="44"/>
      <c r="G160" s="44"/>
    </row>
    <row r="161" spans="1:7" x14ac:dyDescent="0.2">
      <c r="A161" s="44"/>
      <c r="B161" s="44"/>
      <c r="C161" s="44"/>
      <c r="D161" s="44"/>
      <c r="E161" s="44"/>
      <c r="F161" s="44"/>
      <c r="G161" s="44"/>
    </row>
    <row r="162" spans="1:7" x14ac:dyDescent="0.2">
      <c r="A162" s="44"/>
      <c r="B162" s="44"/>
      <c r="C162" s="44"/>
      <c r="D162" s="44"/>
      <c r="E162" s="44"/>
      <c r="F162" s="44"/>
      <c r="G162" s="44"/>
    </row>
    <row r="163" spans="1:7" x14ac:dyDescent="0.2">
      <c r="A163" s="44"/>
      <c r="B163" s="44"/>
      <c r="C163" s="44"/>
      <c r="D163" s="44"/>
      <c r="E163" s="44"/>
      <c r="F163" s="44"/>
      <c r="G163" s="44"/>
    </row>
    <row r="164" spans="1:7" x14ac:dyDescent="0.2">
      <c r="A164" s="44"/>
      <c r="B164" s="44"/>
      <c r="C164" s="44"/>
      <c r="D164" s="44"/>
      <c r="E164" s="44"/>
      <c r="F164" s="44"/>
      <c r="G164" s="44"/>
    </row>
    <row r="165" spans="1:7" x14ac:dyDescent="0.2">
      <c r="A165" s="44"/>
      <c r="B165" s="44"/>
      <c r="C165" s="44"/>
      <c r="D165" s="44"/>
      <c r="E165" s="44"/>
      <c r="F165" s="44"/>
      <c r="G165" s="44"/>
    </row>
    <row r="166" spans="1:7" x14ac:dyDescent="0.2">
      <c r="A166" s="44"/>
      <c r="B166" s="44"/>
      <c r="C166" s="44"/>
      <c r="D166" s="44"/>
      <c r="E166" s="44"/>
      <c r="F166" s="44"/>
      <c r="G166" s="44"/>
    </row>
    <row r="167" spans="1:7" x14ac:dyDescent="0.2">
      <c r="A167" s="44"/>
      <c r="B167" s="44"/>
      <c r="C167" s="44"/>
      <c r="D167" s="44"/>
      <c r="E167" s="44"/>
      <c r="F167" s="44"/>
      <c r="G167" s="44"/>
    </row>
    <row r="168" spans="1:7" x14ac:dyDescent="0.2">
      <c r="A168" s="44"/>
      <c r="B168" s="44"/>
      <c r="C168" s="44"/>
      <c r="D168" s="44"/>
      <c r="E168" s="44"/>
      <c r="F168" s="44"/>
      <c r="G168" s="44"/>
    </row>
    <row r="169" spans="1:7" x14ac:dyDescent="0.2">
      <c r="A169" s="44"/>
      <c r="B169" s="44"/>
      <c r="C169" s="44"/>
      <c r="D169" s="44"/>
      <c r="E169" s="44"/>
      <c r="F169" s="44"/>
      <c r="G169" s="44"/>
    </row>
    <row r="170" spans="1:7" x14ac:dyDescent="0.2">
      <c r="A170" s="44"/>
      <c r="B170" s="44"/>
      <c r="C170" s="44"/>
      <c r="D170" s="44"/>
      <c r="E170" s="44"/>
      <c r="F170" s="44"/>
      <c r="G170" s="44"/>
    </row>
    <row r="171" spans="1:7" x14ac:dyDescent="0.2">
      <c r="A171" s="44"/>
      <c r="B171" s="44"/>
      <c r="C171" s="44"/>
      <c r="D171" s="44"/>
      <c r="E171" s="44"/>
      <c r="F171" s="44"/>
      <c r="G171" s="44"/>
    </row>
    <row r="172" spans="1:7" x14ac:dyDescent="0.2">
      <c r="A172" s="44"/>
      <c r="B172" s="44"/>
      <c r="C172" s="44"/>
      <c r="D172" s="44"/>
      <c r="E172" s="44"/>
      <c r="F172" s="44"/>
      <c r="G172" s="44"/>
    </row>
    <row r="173" spans="1:7" x14ac:dyDescent="0.2">
      <c r="A173" s="44"/>
      <c r="B173" s="44"/>
      <c r="C173" s="44"/>
      <c r="D173" s="44"/>
      <c r="E173" s="44"/>
      <c r="F173" s="44"/>
      <c r="G173" s="44"/>
    </row>
  </sheetData>
  <mergeCells count="18">
    <mergeCell ref="B23:C23"/>
    <mergeCell ref="B24:C24"/>
    <mergeCell ref="B25:C25"/>
    <mergeCell ref="A29:G29"/>
    <mergeCell ref="A30:G30"/>
    <mergeCell ref="A39:B39"/>
    <mergeCell ref="A12:G12"/>
    <mergeCell ref="A15:C15"/>
    <mergeCell ref="A17:C17"/>
    <mergeCell ref="B18:C18"/>
    <mergeCell ref="B19:D19"/>
    <mergeCell ref="A21:B21"/>
    <mergeCell ref="A1:G1"/>
    <mergeCell ref="A4:G4"/>
    <mergeCell ref="A5:G5"/>
    <mergeCell ref="A8:G8"/>
    <mergeCell ref="A9:G9"/>
    <mergeCell ref="A11:G11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1 - vj 2/21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G54"/>
  <sheetViews>
    <sheetView view="pageLayout" zoomScaleNormal="100" workbookViewId="0">
      <selection sqref="A1:G1"/>
    </sheetView>
  </sheetViews>
  <sheetFormatPr baseColWidth="10" defaultColWidth="10.75" defaultRowHeight="14.25" x14ac:dyDescent="0.2"/>
  <cols>
    <col min="1" max="1" width="32.875" style="5" customWidth="1"/>
    <col min="2" max="6" width="8" customWidth="1"/>
    <col min="7" max="7" width="10" customWidth="1"/>
  </cols>
  <sheetData>
    <row r="1" spans="1:7" x14ac:dyDescent="0.2">
      <c r="A1" s="109" t="s">
        <v>156</v>
      </c>
      <c r="B1" s="109"/>
      <c r="C1" s="109"/>
      <c r="D1" s="109"/>
      <c r="E1" s="109"/>
      <c r="F1" s="109"/>
      <c r="G1" s="109"/>
    </row>
    <row r="3" spans="1:7" s="9" customFormat="1" ht="26.25" customHeight="1" x14ac:dyDescent="0.2">
      <c r="A3" s="117" t="s">
        <v>134</v>
      </c>
      <c r="B3" s="77" t="s">
        <v>116</v>
      </c>
      <c r="C3" s="77" t="s">
        <v>117</v>
      </c>
      <c r="D3" s="77" t="s">
        <v>118</v>
      </c>
      <c r="E3" s="112" t="s">
        <v>170</v>
      </c>
      <c r="F3" s="113"/>
      <c r="G3" s="114"/>
    </row>
    <row r="4" spans="1:7" s="9" customFormat="1" ht="18" customHeight="1" x14ac:dyDescent="0.2">
      <c r="A4" s="118"/>
      <c r="B4" s="110" t="s">
        <v>171</v>
      </c>
      <c r="C4" s="111"/>
      <c r="D4" s="111"/>
      <c r="E4" s="34" t="s">
        <v>171</v>
      </c>
      <c r="F4" s="34" t="s">
        <v>172</v>
      </c>
      <c r="G4" s="115" t="s">
        <v>157</v>
      </c>
    </row>
    <row r="5" spans="1:7" s="9" customFormat="1" ht="17.25" customHeight="1" x14ac:dyDescent="0.2">
      <c r="A5" s="119"/>
      <c r="B5" s="110" t="s">
        <v>129</v>
      </c>
      <c r="C5" s="111"/>
      <c r="D5" s="111"/>
      <c r="E5" s="111"/>
      <c r="F5" s="111"/>
      <c r="G5" s="116"/>
    </row>
    <row r="6" spans="1:7" s="9" customFormat="1" ht="12" customHeight="1" x14ac:dyDescent="0.2">
      <c r="A6" s="144"/>
      <c r="B6" s="145"/>
      <c r="C6" s="146"/>
      <c r="D6" s="146"/>
      <c r="E6" s="146"/>
      <c r="F6" s="146"/>
      <c r="G6" s="147"/>
    </row>
    <row r="7" spans="1:7" s="9" customFormat="1" ht="12" customHeight="1" x14ac:dyDescent="0.2">
      <c r="A7" s="36" t="s">
        <v>22</v>
      </c>
      <c r="B7" s="78">
        <v>146.12419199999999</v>
      </c>
      <c r="C7" s="78">
        <v>169.73272600000001</v>
      </c>
      <c r="D7" s="78">
        <v>165.97092799999999</v>
      </c>
      <c r="E7" s="78">
        <v>969.60581100000002</v>
      </c>
      <c r="F7" s="78">
        <v>968.39412900000002</v>
      </c>
      <c r="G7" s="79">
        <v>0.12512281556800531</v>
      </c>
    </row>
    <row r="8" spans="1:7" s="9" customFormat="1" ht="12" customHeight="1" x14ac:dyDescent="0.2">
      <c r="A8" s="45" t="s">
        <v>23</v>
      </c>
    </row>
    <row r="9" spans="1:7" s="9" customFormat="1" ht="12" customHeight="1" x14ac:dyDescent="0.2">
      <c r="A9" s="46" t="s">
        <v>24</v>
      </c>
      <c r="B9" s="78">
        <v>0.22975000000000001</v>
      </c>
      <c r="C9" s="78">
        <v>0.17910000000000001</v>
      </c>
      <c r="D9" s="78">
        <v>0.38800000000000001</v>
      </c>
      <c r="E9" s="78">
        <v>1.1752750000000001</v>
      </c>
      <c r="F9" s="78">
        <v>0.85773200000000005</v>
      </c>
      <c r="G9" s="79">
        <v>37.021237402825108</v>
      </c>
    </row>
    <row r="10" spans="1:7" s="9" customFormat="1" ht="12" customHeight="1" x14ac:dyDescent="0.2">
      <c r="A10" s="46" t="s">
        <v>25</v>
      </c>
      <c r="B10" s="78">
        <v>15.000754000000001</v>
      </c>
      <c r="C10" s="78">
        <v>13.198613999999999</v>
      </c>
      <c r="D10" s="78">
        <v>19.063559999999999</v>
      </c>
      <c r="E10" s="78">
        <v>91.246048000000002</v>
      </c>
      <c r="F10" s="78">
        <v>95.088966999999997</v>
      </c>
      <c r="G10" s="79">
        <v>-4.0413931513211168</v>
      </c>
    </row>
    <row r="11" spans="1:7" s="9" customFormat="1" ht="12" customHeight="1" x14ac:dyDescent="0.2">
      <c r="A11" s="46" t="s">
        <v>26</v>
      </c>
      <c r="B11" s="78">
        <v>124.887787</v>
      </c>
      <c r="C11" s="78">
        <v>150.242424</v>
      </c>
      <c r="D11" s="78">
        <v>138.84103300000001</v>
      </c>
      <c r="E11" s="78">
        <v>837.61346500000002</v>
      </c>
      <c r="F11" s="78">
        <v>835.18642999999997</v>
      </c>
      <c r="G11" s="79">
        <v>0.29059799259431429</v>
      </c>
    </row>
    <row r="12" spans="1:7" s="9" customFormat="1" ht="12" customHeight="1" x14ac:dyDescent="0.2">
      <c r="A12" s="38" t="s">
        <v>29</v>
      </c>
    </row>
    <row r="13" spans="1:7" s="9" customFormat="1" ht="12" customHeight="1" x14ac:dyDescent="0.2">
      <c r="A13" s="38" t="s">
        <v>30</v>
      </c>
      <c r="B13" s="78">
        <v>31.955683000000001</v>
      </c>
      <c r="C13" s="78">
        <v>40.210914000000002</v>
      </c>
      <c r="D13" s="78">
        <v>38.581091999999998</v>
      </c>
      <c r="E13" s="78">
        <v>219.56879000000001</v>
      </c>
      <c r="F13" s="78">
        <v>109.588105</v>
      </c>
      <c r="G13" s="79">
        <v>100.35823230997562</v>
      </c>
    </row>
    <row r="14" spans="1:7" s="9" customFormat="1" ht="12" customHeight="1" x14ac:dyDescent="0.2">
      <c r="A14" s="47" t="s">
        <v>28</v>
      </c>
      <c r="B14" s="78">
        <v>25.830323</v>
      </c>
      <c r="C14" s="78">
        <v>37.639296999999999</v>
      </c>
      <c r="D14" s="78">
        <v>24.080521000000001</v>
      </c>
      <c r="E14" s="78">
        <v>185.85683399999999</v>
      </c>
      <c r="F14" s="78">
        <v>253.70256000000001</v>
      </c>
      <c r="G14" s="79">
        <v>-26.742231532862746</v>
      </c>
    </row>
    <row r="15" spans="1:7" s="9" customFormat="1" ht="12" customHeight="1" x14ac:dyDescent="0.2">
      <c r="A15" s="48" t="s">
        <v>27</v>
      </c>
      <c r="B15" s="78">
        <v>6.0059009999999997</v>
      </c>
      <c r="C15" s="78">
        <v>6.1125879999999997</v>
      </c>
      <c r="D15" s="78">
        <v>7.6783349999999997</v>
      </c>
      <c r="E15" s="78">
        <v>39.571022999999997</v>
      </c>
      <c r="F15" s="78">
        <v>37.261000000000003</v>
      </c>
      <c r="G15" s="79">
        <v>6.1995732803735564</v>
      </c>
    </row>
    <row r="16" spans="1:7" s="9" customFormat="1" ht="12" customHeight="1" x14ac:dyDescent="0.2">
      <c r="A16" s="39"/>
    </row>
    <row r="17" spans="1:7" s="9" customFormat="1" ht="12" customHeight="1" x14ac:dyDescent="0.2">
      <c r="A17" s="36" t="s">
        <v>31</v>
      </c>
      <c r="B17" s="78">
        <v>2934.1132819999998</v>
      </c>
      <c r="C17" s="78">
        <v>3210.319939</v>
      </c>
      <c r="D17" s="78">
        <v>3799.6158820000001</v>
      </c>
      <c r="E17" s="78">
        <v>18566.994750999998</v>
      </c>
      <c r="F17" s="78">
        <v>17296.313097999999</v>
      </c>
      <c r="G17" s="79">
        <v>7.3465463177058865</v>
      </c>
    </row>
    <row r="18" spans="1:7" s="9" customFormat="1" ht="12" customHeight="1" x14ac:dyDescent="0.2">
      <c r="A18" s="49" t="s">
        <v>23</v>
      </c>
    </row>
    <row r="19" spans="1:7" s="9" customFormat="1" ht="12" customHeight="1" x14ac:dyDescent="0.2">
      <c r="A19" s="48" t="s">
        <v>32</v>
      </c>
      <c r="B19" s="78">
        <v>9.2302579999999992</v>
      </c>
      <c r="C19" s="78">
        <v>8.5820329999999991</v>
      </c>
      <c r="D19" s="78">
        <v>9.8300339999999995</v>
      </c>
      <c r="E19" s="78">
        <v>54.981031999999999</v>
      </c>
      <c r="F19" s="78">
        <v>103.37328599999999</v>
      </c>
      <c r="G19" s="79">
        <v>-46.813113786476713</v>
      </c>
    </row>
    <row r="20" spans="1:7" s="9" customFormat="1" ht="12" customHeight="1" x14ac:dyDescent="0.2">
      <c r="A20" s="48" t="s">
        <v>33</v>
      </c>
      <c r="B20" s="78">
        <v>678.28320499999995</v>
      </c>
      <c r="C20" s="78">
        <v>580.77266899999995</v>
      </c>
      <c r="D20" s="78">
        <v>602.30280500000003</v>
      </c>
      <c r="E20" s="78">
        <v>3719.6753979999999</v>
      </c>
      <c r="F20" s="78">
        <v>3054.5207890000001</v>
      </c>
      <c r="G20" s="79">
        <v>21.776070779919635</v>
      </c>
    </row>
    <row r="21" spans="1:7" s="9" customFormat="1" ht="12" customHeight="1" x14ac:dyDescent="0.2">
      <c r="A21" s="38" t="s">
        <v>34</v>
      </c>
    </row>
    <row r="22" spans="1:7" s="9" customFormat="1" ht="12" customHeight="1" x14ac:dyDescent="0.2">
      <c r="A22" s="38" t="s">
        <v>35</v>
      </c>
      <c r="B22" s="78">
        <v>5.799131</v>
      </c>
      <c r="C22" s="78">
        <v>6.1126149999999999</v>
      </c>
      <c r="D22" s="78">
        <v>7.9112730000000004</v>
      </c>
      <c r="E22" s="78">
        <v>30.933295999999999</v>
      </c>
      <c r="F22" s="78">
        <v>14.482766</v>
      </c>
      <c r="G22" s="79">
        <v>113.58693498189504</v>
      </c>
    </row>
    <row r="23" spans="1:7" s="9" customFormat="1" ht="12" customHeight="1" x14ac:dyDescent="0.2">
      <c r="A23" s="38" t="s">
        <v>36</v>
      </c>
      <c r="B23" s="78">
        <v>48.772548</v>
      </c>
      <c r="C23" s="78">
        <v>40.726562000000001</v>
      </c>
      <c r="D23" s="78">
        <v>41.305337999999999</v>
      </c>
      <c r="E23" s="78">
        <v>289.49773199999998</v>
      </c>
      <c r="F23" s="78">
        <v>316.33184899999998</v>
      </c>
      <c r="G23" s="79">
        <v>-8.4829008159719024</v>
      </c>
    </row>
    <row r="24" spans="1:7" s="9" customFormat="1" ht="12" customHeight="1" x14ac:dyDescent="0.2">
      <c r="A24" s="38" t="s">
        <v>38</v>
      </c>
      <c r="B24" s="78">
        <v>20.098274</v>
      </c>
      <c r="C24" s="78">
        <v>21.330853000000001</v>
      </c>
      <c r="D24" s="78">
        <v>22.861651999999999</v>
      </c>
      <c r="E24" s="78">
        <v>131.19632999999999</v>
      </c>
      <c r="F24" s="78">
        <v>111.50199600000001</v>
      </c>
      <c r="G24" s="79">
        <v>17.662763633397176</v>
      </c>
    </row>
    <row r="25" spans="1:7" s="9" customFormat="1" ht="12" customHeight="1" x14ac:dyDescent="0.2">
      <c r="A25" s="38" t="s">
        <v>37</v>
      </c>
      <c r="B25" s="78">
        <v>176.66742600000001</v>
      </c>
      <c r="C25" s="78">
        <v>248.04264699999999</v>
      </c>
      <c r="D25" s="78">
        <v>252.72506899999999</v>
      </c>
      <c r="E25" s="78">
        <v>1304.4204360000001</v>
      </c>
      <c r="F25" s="78">
        <v>1055.770816</v>
      </c>
      <c r="G25" s="79">
        <v>23.55147691447462</v>
      </c>
    </row>
    <row r="26" spans="1:7" s="9" customFormat="1" ht="12" customHeight="1" x14ac:dyDescent="0.2">
      <c r="A26" s="49" t="s">
        <v>39</v>
      </c>
      <c r="B26" s="78">
        <v>2246.599819</v>
      </c>
      <c r="C26" s="78">
        <v>2620.9652369999999</v>
      </c>
      <c r="D26" s="78">
        <v>3187.4830430000002</v>
      </c>
      <c r="E26" s="78">
        <v>14792.338320999999</v>
      </c>
      <c r="F26" s="78">
        <v>14138.419023</v>
      </c>
      <c r="G26" s="79">
        <v>4.6251231975528526</v>
      </c>
    </row>
    <row r="27" spans="1:7" s="9" customFormat="1" ht="12" customHeight="1" x14ac:dyDescent="0.2">
      <c r="A27" s="40" t="s">
        <v>23</v>
      </c>
    </row>
    <row r="28" spans="1:7" s="9" customFormat="1" ht="12" customHeight="1" x14ac:dyDescent="0.2">
      <c r="A28" s="38" t="s">
        <v>40</v>
      </c>
      <c r="B28" s="78">
        <v>273.816665</v>
      </c>
      <c r="C28" s="78">
        <v>250.411562</v>
      </c>
      <c r="D28" s="78">
        <v>273.292643</v>
      </c>
      <c r="E28" s="78">
        <v>1619.6588670000001</v>
      </c>
      <c r="F28" s="78">
        <v>1351.43543</v>
      </c>
      <c r="G28" s="79">
        <v>19.847299474751821</v>
      </c>
    </row>
    <row r="29" spans="1:7" s="9" customFormat="1" ht="12" customHeight="1" x14ac:dyDescent="0.2">
      <c r="A29" s="50" t="s">
        <v>34</v>
      </c>
    </row>
    <row r="30" spans="1:7" s="9" customFormat="1" ht="12" customHeight="1" x14ac:dyDescent="0.2">
      <c r="A30" s="51" t="s">
        <v>41</v>
      </c>
      <c r="B30" s="78">
        <v>27.868853999999999</v>
      </c>
      <c r="C30" s="78">
        <v>24.35567</v>
      </c>
      <c r="D30" s="78">
        <v>30.057267</v>
      </c>
      <c r="E30" s="78">
        <v>169.142111</v>
      </c>
      <c r="F30" s="78">
        <v>148.14478500000001</v>
      </c>
      <c r="G30" s="79">
        <v>14.173516806548392</v>
      </c>
    </row>
    <row r="31" spans="1:7" s="9" customFormat="1" ht="12" customHeight="1" x14ac:dyDescent="0.2">
      <c r="A31" s="51" t="s">
        <v>43</v>
      </c>
      <c r="B31" s="78">
        <v>37.132995999999999</v>
      </c>
      <c r="C31" s="78">
        <v>40.140419999999999</v>
      </c>
      <c r="D31" s="78">
        <v>42.890588999999999</v>
      </c>
      <c r="E31" s="78">
        <v>256.73847799999999</v>
      </c>
      <c r="F31" s="78">
        <v>250.721609</v>
      </c>
      <c r="G31" s="79">
        <v>2.3998206712210362</v>
      </c>
    </row>
    <row r="32" spans="1:7" s="9" customFormat="1" ht="12" customHeight="1" x14ac:dyDescent="0.2">
      <c r="A32" s="51" t="s">
        <v>42</v>
      </c>
      <c r="B32" s="78">
        <v>95.300996999999995</v>
      </c>
      <c r="C32" s="78">
        <v>85.599892999999994</v>
      </c>
      <c r="D32" s="78">
        <v>77.532922999999997</v>
      </c>
      <c r="E32" s="78">
        <v>474.59528899999998</v>
      </c>
      <c r="F32" s="78">
        <v>337.18260900000001</v>
      </c>
      <c r="G32" s="79">
        <v>40.753193175511598</v>
      </c>
    </row>
    <row r="33" spans="1:7" s="9" customFormat="1" ht="12" customHeight="1" x14ac:dyDescent="0.2">
      <c r="A33" s="40" t="s">
        <v>44</v>
      </c>
      <c r="B33" s="78">
        <v>1972.783154</v>
      </c>
      <c r="C33" s="78">
        <v>2370.5536750000001</v>
      </c>
      <c r="D33" s="78">
        <v>2914.1904</v>
      </c>
      <c r="E33" s="78">
        <v>13172.679453999999</v>
      </c>
      <c r="F33" s="78">
        <v>12786.983593000001</v>
      </c>
      <c r="G33" s="79">
        <v>3.0163162265347694</v>
      </c>
    </row>
    <row r="34" spans="1:7" s="9" customFormat="1" ht="12" customHeight="1" x14ac:dyDescent="0.2">
      <c r="A34" s="50" t="s">
        <v>34</v>
      </c>
    </row>
    <row r="35" spans="1:7" s="9" customFormat="1" ht="12" customHeight="1" x14ac:dyDescent="0.2">
      <c r="A35" s="51" t="s">
        <v>166</v>
      </c>
      <c r="B35" s="78">
        <v>11.131724</v>
      </c>
      <c r="C35" s="78">
        <v>10.221076999999999</v>
      </c>
      <c r="D35" s="78">
        <v>10.145481999999999</v>
      </c>
      <c r="E35" s="78">
        <v>65.944553999999997</v>
      </c>
      <c r="F35" s="78">
        <v>67.882401999999999</v>
      </c>
      <c r="G35" s="79">
        <v>-2.8547133614983125</v>
      </c>
    </row>
    <row r="36" spans="1:7" s="9" customFormat="1" ht="12" customHeight="1" x14ac:dyDescent="0.2">
      <c r="A36" s="51" t="s">
        <v>45</v>
      </c>
      <c r="B36" s="78">
        <v>17.571453999999999</v>
      </c>
      <c r="C36" s="78">
        <v>10.241550999999999</v>
      </c>
      <c r="D36" s="78">
        <v>13.591172</v>
      </c>
      <c r="E36" s="78">
        <v>83.450588999999994</v>
      </c>
      <c r="F36" s="78">
        <v>71.946416999999997</v>
      </c>
      <c r="G36" s="79">
        <v>15.989916495772121</v>
      </c>
    </row>
    <row r="37" spans="1:7" s="9" customFormat="1" ht="12" customHeight="1" x14ac:dyDescent="0.2">
      <c r="A37" s="51" t="s">
        <v>167</v>
      </c>
      <c r="B37" s="78">
        <v>19.095186000000002</v>
      </c>
      <c r="C37" s="78">
        <v>20.413126999999999</v>
      </c>
      <c r="D37" s="78">
        <v>20.962596000000001</v>
      </c>
      <c r="E37" s="78">
        <v>113.557456</v>
      </c>
      <c r="F37" s="78">
        <v>98.727608000000004</v>
      </c>
      <c r="G37" s="79">
        <v>15.020973667264386</v>
      </c>
    </row>
    <row r="38" spans="1:7" s="9" customFormat="1" ht="12" customHeight="1" x14ac:dyDescent="0.2">
      <c r="A38" s="51" t="s">
        <v>46</v>
      </c>
      <c r="B38" s="78">
        <v>163.96014299999999</v>
      </c>
      <c r="C38" s="78">
        <v>158.530901</v>
      </c>
      <c r="D38" s="78">
        <v>169.956716</v>
      </c>
      <c r="E38" s="78">
        <v>1005.021659</v>
      </c>
      <c r="F38" s="78">
        <v>1023.013519</v>
      </c>
      <c r="G38" s="79">
        <v>-1.7587118513924622</v>
      </c>
    </row>
    <row r="39" spans="1:7" s="9" customFormat="1" ht="12" customHeight="1" x14ac:dyDescent="0.2">
      <c r="A39" s="51" t="s">
        <v>47</v>
      </c>
      <c r="B39" s="78">
        <v>58.663536000000001</v>
      </c>
      <c r="C39" s="78">
        <v>51.710123000000003</v>
      </c>
      <c r="D39" s="78">
        <v>60.472583999999998</v>
      </c>
      <c r="E39" s="78">
        <v>366.37678599999998</v>
      </c>
      <c r="F39" s="78">
        <v>390.16623900000002</v>
      </c>
      <c r="G39" s="79">
        <v>-6.0972607627386282</v>
      </c>
    </row>
    <row r="40" spans="1:7" s="9" customFormat="1" ht="12" customHeight="1" x14ac:dyDescent="0.2">
      <c r="A40" s="51" t="s">
        <v>48</v>
      </c>
    </row>
    <row r="41" spans="1:7" s="9" customFormat="1" ht="12" customHeight="1" x14ac:dyDescent="0.2">
      <c r="A41" s="51" t="s">
        <v>49</v>
      </c>
      <c r="B41" s="78">
        <v>28.853954000000002</v>
      </c>
      <c r="C41" s="78">
        <v>23.817278999999999</v>
      </c>
      <c r="D41" s="78">
        <v>25.088774999999998</v>
      </c>
      <c r="E41" s="78">
        <v>178.49228500000001</v>
      </c>
      <c r="F41" s="78">
        <v>160.80291099999999</v>
      </c>
      <c r="G41" s="79">
        <v>11.000655330176215</v>
      </c>
    </row>
    <row r="42" spans="1:7" s="9" customFormat="1" ht="12" customHeight="1" x14ac:dyDescent="0.2">
      <c r="A42" s="51" t="s">
        <v>50</v>
      </c>
      <c r="B42" s="78">
        <v>33.152937000000001</v>
      </c>
      <c r="C42" s="78">
        <v>33.46707</v>
      </c>
      <c r="D42" s="78">
        <v>34.494929999999997</v>
      </c>
      <c r="E42" s="78">
        <v>203.74571</v>
      </c>
      <c r="F42" s="78">
        <v>197.51643799999999</v>
      </c>
      <c r="G42" s="79">
        <v>3.1537992802401646</v>
      </c>
    </row>
    <row r="43" spans="1:7" s="9" customFormat="1" ht="12" customHeight="1" x14ac:dyDescent="0.2">
      <c r="A43" s="51" t="s">
        <v>51</v>
      </c>
      <c r="B43" s="78">
        <v>23.875114</v>
      </c>
      <c r="C43" s="78">
        <v>16.030656</v>
      </c>
      <c r="D43" s="78">
        <v>19.333473000000001</v>
      </c>
      <c r="E43" s="78">
        <v>129.41736</v>
      </c>
      <c r="F43" s="78">
        <v>137.49590499999999</v>
      </c>
      <c r="G43" s="79">
        <v>-5.8754804370355629</v>
      </c>
    </row>
    <row r="44" spans="1:7" s="9" customFormat="1" ht="12" customHeight="1" x14ac:dyDescent="0.2">
      <c r="A44" s="51" t="s">
        <v>52</v>
      </c>
      <c r="B44" s="78">
        <v>7.5160000000000001E-3</v>
      </c>
      <c r="C44" s="78">
        <v>7.1936920000000004</v>
      </c>
      <c r="D44" s="78">
        <v>37.521622000000001</v>
      </c>
      <c r="E44" s="78">
        <v>137.43866</v>
      </c>
      <c r="F44" s="78">
        <v>185.35422</v>
      </c>
      <c r="G44" s="79">
        <v>-25.850806094406693</v>
      </c>
    </row>
    <row r="45" spans="1:7" s="9" customFormat="1" ht="12" customHeight="1" x14ac:dyDescent="0.2">
      <c r="A45" s="51" t="s">
        <v>53</v>
      </c>
      <c r="B45" s="78">
        <v>1239.6616160000001</v>
      </c>
      <c r="C45" s="78">
        <v>1655.022105</v>
      </c>
      <c r="D45" s="78">
        <v>2081.974307</v>
      </c>
      <c r="E45" s="78">
        <v>8526.1318470000006</v>
      </c>
      <c r="F45" s="78">
        <v>8333.9075570000005</v>
      </c>
      <c r="G45" s="79">
        <v>2.3065325441310307</v>
      </c>
    </row>
    <row r="46" spans="1:7" s="9" customFormat="1" ht="12" customHeight="1" x14ac:dyDescent="0.2">
      <c r="A46" s="51" t="s">
        <v>54</v>
      </c>
      <c r="B46" s="78">
        <v>94.013251999999994</v>
      </c>
      <c r="C46" s="78">
        <v>93.705894999999998</v>
      </c>
      <c r="D46" s="78">
        <v>115.303695</v>
      </c>
      <c r="E46" s="78">
        <v>623.72636599999998</v>
      </c>
      <c r="F46" s="78">
        <v>466.31117799999998</v>
      </c>
      <c r="G46" s="79">
        <v>33.757541192804098</v>
      </c>
    </row>
    <row r="47" spans="1:7" s="9" customFormat="1" ht="12" customHeight="1" x14ac:dyDescent="0.2">
      <c r="A47" s="37"/>
    </row>
    <row r="48" spans="1:7" s="9" customFormat="1" ht="12" customHeight="1" x14ac:dyDescent="0.2">
      <c r="A48" s="41" t="s">
        <v>162</v>
      </c>
      <c r="B48" s="78">
        <v>40.574316000000003</v>
      </c>
      <c r="C48" s="78">
        <v>61.533507999999998</v>
      </c>
      <c r="D48" s="78">
        <v>67.382419999999996</v>
      </c>
      <c r="E48" s="78">
        <v>260.57640900000001</v>
      </c>
      <c r="F48" s="78">
        <v>139.64104399999999</v>
      </c>
      <c r="G48" s="79">
        <v>86.604454919429003</v>
      </c>
    </row>
    <row r="49" spans="1:7" ht="12" customHeight="1" x14ac:dyDescent="0.2">
      <c r="A49" s="39"/>
      <c r="B49" s="9"/>
      <c r="C49" s="9"/>
      <c r="D49" s="9"/>
      <c r="E49" s="9"/>
      <c r="F49" s="9"/>
      <c r="G49" s="9"/>
    </row>
    <row r="50" spans="1:7" ht="12" customHeight="1" x14ac:dyDescent="0.2">
      <c r="A50" s="42" t="s">
        <v>55</v>
      </c>
      <c r="B50" s="80">
        <v>3120.8117900000002</v>
      </c>
      <c r="C50" s="81">
        <v>3441.5861730000001</v>
      </c>
      <c r="D50" s="81">
        <v>4032.9692300000002</v>
      </c>
      <c r="E50" s="81">
        <v>19797.176971000001</v>
      </c>
      <c r="F50" s="81">
        <v>18404.348270999999</v>
      </c>
      <c r="G50" s="82">
        <v>7.5679327487771104</v>
      </c>
    </row>
    <row r="51" spans="1:7" ht="14.1" customHeight="1" x14ac:dyDescent="0.2"/>
    <row r="52" spans="1:7" x14ac:dyDescent="0.2">
      <c r="A52" s="33" t="s">
        <v>155</v>
      </c>
    </row>
    <row r="53" spans="1:7" x14ac:dyDescent="0.2">
      <c r="A53" s="32" t="s">
        <v>133</v>
      </c>
      <c r="B53" s="32"/>
      <c r="C53" s="32"/>
      <c r="D53" s="32"/>
      <c r="E53" s="32"/>
      <c r="F53" s="32"/>
      <c r="G53" s="32"/>
    </row>
    <row r="54" spans="1:7" x14ac:dyDescent="0.2">
      <c r="A54" s="108"/>
      <c r="B54" s="108"/>
      <c r="C54" s="108"/>
      <c r="D54" s="108"/>
      <c r="E54" s="108"/>
      <c r="F54" s="108"/>
      <c r="G54" s="108"/>
    </row>
  </sheetData>
  <mergeCells count="7">
    <mergeCell ref="A54:G54"/>
    <mergeCell ref="A1:G1"/>
    <mergeCell ref="B4:D4"/>
    <mergeCell ref="B5:F5"/>
    <mergeCell ref="E3:G3"/>
    <mergeCell ref="G4:G5"/>
    <mergeCell ref="A3:A5"/>
  </mergeCells>
  <conditionalFormatting sqref="A7:G50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1 - vj 2/21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N80"/>
  <sheetViews>
    <sheetView view="pageLayout" zoomScaleNormal="100" workbookViewId="0">
      <selection sqref="A1:G1"/>
    </sheetView>
  </sheetViews>
  <sheetFormatPr baseColWidth="10" defaultRowHeight="14.25" x14ac:dyDescent="0.2"/>
  <cols>
    <col min="1" max="1" width="24" customWidth="1"/>
    <col min="2" max="6" width="9.5" customWidth="1"/>
    <col min="7" max="7" width="11.125" customWidth="1"/>
    <col min="8" max="8" width="11.625" customWidth="1"/>
    <col min="9" max="26" width="11.125" customWidth="1"/>
  </cols>
  <sheetData>
    <row r="1" spans="1:14" x14ac:dyDescent="0.2">
      <c r="A1" s="129" t="s">
        <v>159</v>
      </c>
      <c r="B1" s="148"/>
      <c r="C1" s="148"/>
      <c r="D1" s="148"/>
      <c r="E1" s="148"/>
      <c r="F1" s="148"/>
      <c r="G1" s="148"/>
    </row>
    <row r="2" spans="1:14" ht="9.75" customHeight="1" x14ac:dyDescent="0.2">
      <c r="A2" s="52"/>
      <c r="B2" s="53"/>
      <c r="C2" s="53"/>
      <c r="D2" s="53"/>
      <c r="E2" s="53"/>
      <c r="F2" s="53"/>
      <c r="G2" s="53"/>
    </row>
    <row r="3" spans="1:14" x14ac:dyDescent="0.2">
      <c r="A3" s="121" t="s">
        <v>56</v>
      </c>
      <c r="B3" s="83" t="s">
        <v>116</v>
      </c>
      <c r="C3" s="83" t="s">
        <v>117</v>
      </c>
      <c r="D3" s="83" t="s">
        <v>118</v>
      </c>
      <c r="E3" s="125" t="s">
        <v>170</v>
      </c>
      <c r="F3" s="125"/>
      <c r="G3" s="126"/>
    </row>
    <row r="4" spans="1:14" ht="24" customHeight="1" x14ac:dyDescent="0.2">
      <c r="A4" s="122"/>
      <c r="B4" s="120" t="s">
        <v>173</v>
      </c>
      <c r="C4" s="111"/>
      <c r="D4" s="111"/>
      <c r="E4" s="84" t="s">
        <v>173</v>
      </c>
      <c r="F4" s="84" t="s">
        <v>174</v>
      </c>
      <c r="G4" s="127" t="s">
        <v>154</v>
      </c>
    </row>
    <row r="5" spans="1:14" ht="17.25" customHeight="1" x14ac:dyDescent="0.2">
      <c r="A5" s="123"/>
      <c r="B5" s="111" t="s">
        <v>129</v>
      </c>
      <c r="C5" s="124"/>
      <c r="D5" s="124"/>
      <c r="E5" s="124"/>
      <c r="F5" s="124"/>
      <c r="G5" s="128"/>
    </row>
    <row r="6" spans="1:14" ht="12" customHeight="1" x14ac:dyDescent="0.2">
      <c r="A6" s="35"/>
      <c r="B6" s="9"/>
      <c r="C6" s="9"/>
      <c r="D6" s="9"/>
      <c r="E6" s="9"/>
      <c r="F6" s="9"/>
      <c r="G6" s="9"/>
    </row>
    <row r="7" spans="1:14" ht="12.75" customHeight="1" x14ac:dyDescent="0.2">
      <c r="A7" s="60" t="s">
        <v>57</v>
      </c>
      <c r="B7" s="78">
        <v>1946.947328</v>
      </c>
      <c r="C7" s="78">
        <v>1844.4341039999999</v>
      </c>
      <c r="D7" s="78">
        <v>1850.156487</v>
      </c>
      <c r="E7" s="78">
        <v>10861.540965</v>
      </c>
      <c r="F7" s="78">
        <v>12412.155955</v>
      </c>
      <c r="G7" s="79">
        <v>-12.49271275370468</v>
      </c>
      <c r="N7" s="95"/>
    </row>
    <row r="8" spans="1:14" ht="12.75" customHeight="1" x14ac:dyDescent="0.2">
      <c r="A8" s="64" t="s">
        <v>23</v>
      </c>
      <c r="B8" s="9"/>
      <c r="C8" s="9"/>
      <c r="D8" s="9"/>
      <c r="E8" s="9"/>
      <c r="F8" s="9"/>
      <c r="G8" s="9"/>
    </row>
    <row r="9" spans="1:14" ht="12.75" customHeight="1" x14ac:dyDescent="0.2">
      <c r="A9" s="64" t="s">
        <v>58</v>
      </c>
      <c r="B9" s="78">
        <v>1484.7621810000001</v>
      </c>
      <c r="C9" s="78">
        <v>1404.6877360000001</v>
      </c>
      <c r="D9" s="78">
        <v>1514.451227</v>
      </c>
      <c r="E9" s="78">
        <v>8709.2805619999999</v>
      </c>
      <c r="F9" s="78">
        <v>8865.8787799999991</v>
      </c>
      <c r="G9" s="79">
        <v>-1.7663022683465925</v>
      </c>
      <c r="N9" s="95"/>
    </row>
    <row r="10" spans="1:14" ht="12.75" customHeight="1" x14ac:dyDescent="0.2">
      <c r="A10" s="57" t="s">
        <v>23</v>
      </c>
      <c r="B10" s="9"/>
      <c r="C10" s="9"/>
      <c r="D10" s="9"/>
      <c r="E10" s="9"/>
      <c r="F10" s="9"/>
      <c r="G10" s="9"/>
    </row>
    <row r="11" spans="1:14" ht="12.75" customHeight="1" x14ac:dyDescent="0.2">
      <c r="A11" s="57" t="s">
        <v>59</v>
      </c>
      <c r="B11" s="78">
        <v>1074.3302830000005</v>
      </c>
      <c r="C11" s="78">
        <v>889.96917900000005</v>
      </c>
      <c r="D11" s="78">
        <v>983.09663200000011</v>
      </c>
      <c r="E11" s="78">
        <v>5995.4720980000002</v>
      </c>
      <c r="F11" s="78">
        <v>6486.6060829999997</v>
      </c>
      <c r="G11" s="79">
        <v>-7.5715093334734149</v>
      </c>
      <c r="N11" s="95"/>
    </row>
    <row r="12" spans="1:14" ht="12.75" customHeight="1" x14ac:dyDescent="0.2">
      <c r="A12" s="65" t="s">
        <v>23</v>
      </c>
      <c r="B12" s="9"/>
      <c r="C12" s="9"/>
      <c r="D12" s="9"/>
      <c r="E12" s="9"/>
      <c r="F12" s="9"/>
      <c r="G12" s="9"/>
    </row>
    <row r="13" spans="1:14" ht="12.75" customHeight="1" x14ac:dyDescent="0.2">
      <c r="A13" s="66" t="s">
        <v>60</v>
      </c>
      <c r="B13" s="78">
        <v>235.939502</v>
      </c>
      <c r="C13" s="78">
        <v>245.666751</v>
      </c>
      <c r="D13" s="78">
        <v>228.563288</v>
      </c>
      <c r="E13" s="78">
        <v>1420.8883989999999</v>
      </c>
      <c r="F13" s="78">
        <v>3162.861101</v>
      </c>
      <c r="G13" s="79">
        <v>-55.075852096357998</v>
      </c>
    </row>
    <row r="14" spans="1:14" ht="12.75" customHeight="1" x14ac:dyDescent="0.2">
      <c r="A14" s="66" t="s">
        <v>61</v>
      </c>
      <c r="B14" s="78">
        <v>121.06275100000001</v>
      </c>
      <c r="C14" s="78">
        <v>126.734685</v>
      </c>
      <c r="D14" s="78">
        <v>102.100177</v>
      </c>
      <c r="E14" s="78">
        <v>655.90729699999997</v>
      </c>
      <c r="F14" s="78">
        <v>529.94242399999996</v>
      </c>
      <c r="G14" s="79">
        <v>23.76953934905201</v>
      </c>
    </row>
    <row r="15" spans="1:14" ht="12.75" customHeight="1" x14ac:dyDescent="0.2">
      <c r="A15" s="66" t="s">
        <v>62</v>
      </c>
      <c r="B15" s="78">
        <v>7.948169</v>
      </c>
      <c r="C15" s="78">
        <v>7.6526230000000002</v>
      </c>
      <c r="D15" s="78">
        <v>8.070919</v>
      </c>
      <c r="E15" s="78">
        <v>44.738891000000002</v>
      </c>
      <c r="F15" s="78">
        <v>30.209824999999999</v>
      </c>
      <c r="G15" s="79">
        <v>48.093843641927776</v>
      </c>
    </row>
    <row r="16" spans="1:14" ht="12.75" customHeight="1" x14ac:dyDescent="0.2">
      <c r="A16" s="66" t="s">
        <v>63</v>
      </c>
      <c r="B16" s="78">
        <v>117.438609</v>
      </c>
      <c r="C16" s="78">
        <v>163.05628999999999</v>
      </c>
      <c r="D16" s="78">
        <v>150.92215400000001</v>
      </c>
      <c r="E16" s="78">
        <v>900.01243699999998</v>
      </c>
      <c r="F16" s="78">
        <v>762.64973699999996</v>
      </c>
      <c r="G16" s="79">
        <v>18.011243344859366</v>
      </c>
    </row>
    <row r="17" spans="1:14" ht="12.75" customHeight="1" x14ac:dyDescent="0.2">
      <c r="A17" s="66" t="s">
        <v>64</v>
      </c>
      <c r="B17" s="78">
        <v>110.594764</v>
      </c>
      <c r="C17" s="78">
        <v>94.106527999999997</v>
      </c>
      <c r="D17" s="78">
        <v>105.49790900000001</v>
      </c>
      <c r="E17" s="78">
        <v>555.22546199999999</v>
      </c>
      <c r="F17" s="78">
        <v>593.08631400000002</v>
      </c>
      <c r="G17" s="79">
        <v>-6.383700164087756</v>
      </c>
    </row>
    <row r="18" spans="1:14" ht="12.75" customHeight="1" x14ac:dyDescent="0.2">
      <c r="A18" s="66" t="s">
        <v>65</v>
      </c>
      <c r="B18" s="78">
        <v>77.682237000000001</v>
      </c>
      <c r="C18" s="78">
        <v>9.524241</v>
      </c>
      <c r="D18" s="78">
        <v>77.420558</v>
      </c>
      <c r="E18" s="78">
        <v>272.53625599999998</v>
      </c>
      <c r="F18" s="78">
        <v>128.51022499999999</v>
      </c>
      <c r="G18" s="79">
        <v>112.07359647841253</v>
      </c>
    </row>
    <row r="19" spans="1:14" ht="12.75" customHeight="1" x14ac:dyDescent="0.2">
      <c r="A19" s="66" t="s">
        <v>66</v>
      </c>
      <c r="B19" s="78">
        <v>7.9729850000000004</v>
      </c>
      <c r="C19" s="78">
        <v>8.2490579999999998</v>
      </c>
      <c r="D19" s="78">
        <v>8.2994520000000005</v>
      </c>
      <c r="E19" s="78">
        <v>125.88193200000001</v>
      </c>
      <c r="F19" s="78">
        <v>125.224189</v>
      </c>
      <c r="G19" s="79">
        <v>0.52525235360079137</v>
      </c>
    </row>
    <row r="20" spans="1:14" ht="12.75" customHeight="1" x14ac:dyDescent="0.2">
      <c r="A20" s="66" t="s">
        <v>67</v>
      </c>
      <c r="B20" s="78">
        <v>5.4597910000000001</v>
      </c>
      <c r="C20" s="78">
        <v>5.8567600000000004</v>
      </c>
      <c r="D20" s="78">
        <v>6.213381</v>
      </c>
      <c r="E20" s="78">
        <v>44.778607000000001</v>
      </c>
      <c r="F20" s="78">
        <v>41.542929000000001</v>
      </c>
      <c r="G20" s="79">
        <v>7.7887575043155977</v>
      </c>
    </row>
    <row r="21" spans="1:14" ht="12.75" customHeight="1" x14ac:dyDescent="0.2">
      <c r="A21" s="66" t="s">
        <v>68</v>
      </c>
      <c r="B21" s="78">
        <v>52.967143</v>
      </c>
      <c r="C21" s="78">
        <v>44.779423000000001</v>
      </c>
      <c r="D21" s="78">
        <v>49.798924999999997</v>
      </c>
      <c r="E21" s="78">
        <v>354.94613399999997</v>
      </c>
      <c r="F21" s="78">
        <v>348.310385</v>
      </c>
      <c r="G21" s="79">
        <v>1.9051252232976026</v>
      </c>
    </row>
    <row r="22" spans="1:14" ht="12.75" customHeight="1" x14ac:dyDescent="0.2">
      <c r="A22" s="66" t="s">
        <v>69</v>
      </c>
      <c r="B22" s="78">
        <v>33.729633999999997</v>
      </c>
      <c r="C22" s="78">
        <v>29.728615999999999</v>
      </c>
      <c r="D22" s="78">
        <v>45.679020999999999</v>
      </c>
      <c r="E22" s="78">
        <v>196.99091799999999</v>
      </c>
      <c r="F22" s="78">
        <v>156.420174</v>
      </c>
      <c r="G22" s="79">
        <v>25.937027790290017</v>
      </c>
    </row>
    <row r="23" spans="1:14" ht="12.75" customHeight="1" x14ac:dyDescent="0.2">
      <c r="A23" s="66" t="s">
        <v>70</v>
      </c>
      <c r="B23" s="78">
        <v>267.96272800000003</v>
      </c>
      <c r="C23" s="78">
        <v>121.28085900000001</v>
      </c>
      <c r="D23" s="78">
        <v>161.07204999999999</v>
      </c>
      <c r="E23" s="78">
        <v>1206.802336</v>
      </c>
      <c r="F23" s="78">
        <v>417.37908299999998</v>
      </c>
      <c r="G23" s="79">
        <v>189.13819238996223</v>
      </c>
    </row>
    <row r="24" spans="1:14" ht="12.75" customHeight="1" x14ac:dyDescent="0.2">
      <c r="A24" s="66" t="s">
        <v>71</v>
      </c>
      <c r="B24" s="78">
        <v>0.43420199999999998</v>
      </c>
      <c r="C24" s="78">
        <v>1.0740559999999999</v>
      </c>
      <c r="D24" s="78">
        <v>0.52216200000000002</v>
      </c>
      <c r="E24" s="78">
        <v>3.5366339999999998</v>
      </c>
      <c r="F24" s="78">
        <v>2.3207450000000001</v>
      </c>
      <c r="G24" s="79">
        <v>52.392184406300544</v>
      </c>
    </row>
    <row r="25" spans="1:14" ht="12.75" customHeight="1" x14ac:dyDescent="0.2">
      <c r="A25" s="66" t="s">
        <v>72</v>
      </c>
      <c r="B25" s="78">
        <v>0.55714200000000003</v>
      </c>
      <c r="C25" s="78">
        <v>0.37162899999999999</v>
      </c>
      <c r="D25" s="78">
        <v>0.53916500000000001</v>
      </c>
      <c r="E25" s="78">
        <v>2.6967859999999999</v>
      </c>
      <c r="F25" s="78">
        <v>2.9785400000000002</v>
      </c>
      <c r="G25" s="79">
        <v>-9.4594667185936743</v>
      </c>
    </row>
    <row r="26" spans="1:14" ht="12.75" customHeight="1" x14ac:dyDescent="0.2">
      <c r="A26" s="66" t="s">
        <v>80</v>
      </c>
      <c r="B26" s="78">
        <v>1.37687</v>
      </c>
      <c r="C26" s="78">
        <v>1.735187</v>
      </c>
      <c r="D26" s="78">
        <v>1.671697</v>
      </c>
      <c r="E26" s="78">
        <v>11.63701</v>
      </c>
      <c r="F26" s="78">
        <v>9.6218140000000005</v>
      </c>
      <c r="G26" s="79">
        <v>20.944034045970966</v>
      </c>
    </row>
    <row r="27" spans="1:14" ht="12.75" customHeight="1" x14ac:dyDescent="0.2">
      <c r="A27" s="66" t="s">
        <v>81</v>
      </c>
      <c r="B27" s="78">
        <v>4.6660440000000003</v>
      </c>
      <c r="C27" s="78">
        <v>4.7351729999999996</v>
      </c>
      <c r="D27" s="78">
        <v>4.8536609999999998</v>
      </c>
      <c r="E27" s="78">
        <v>28.544039999999999</v>
      </c>
      <c r="F27" s="78">
        <v>30.094474000000002</v>
      </c>
      <c r="G27" s="79">
        <v>-5.1518893468614948</v>
      </c>
    </row>
    <row r="28" spans="1:14" ht="12.75" customHeight="1" x14ac:dyDescent="0.2">
      <c r="A28" s="66" t="s">
        <v>73</v>
      </c>
      <c r="B28" s="78">
        <v>4.617801</v>
      </c>
      <c r="C28" s="78">
        <v>4.6514569999999997</v>
      </c>
      <c r="D28" s="78">
        <v>5.061178</v>
      </c>
      <c r="E28" s="78">
        <v>27.567333000000001</v>
      </c>
      <c r="F28" s="78">
        <v>23.243601999999999</v>
      </c>
      <c r="G28" s="79">
        <v>18.601811371576588</v>
      </c>
    </row>
    <row r="29" spans="1:14" ht="12.75" customHeight="1" x14ac:dyDescent="0.2">
      <c r="A29" s="66" t="s">
        <v>74</v>
      </c>
      <c r="B29" s="78">
        <v>19.266667000000002</v>
      </c>
      <c r="C29" s="78">
        <v>15.822119000000001</v>
      </c>
      <c r="D29" s="78">
        <v>21.049472000000002</v>
      </c>
      <c r="E29" s="78">
        <v>112.40053899999999</v>
      </c>
      <c r="F29" s="78">
        <v>107.975499</v>
      </c>
      <c r="G29" s="79">
        <v>4.098188978964572</v>
      </c>
    </row>
    <row r="30" spans="1:14" ht="12.75" customHeight="1" x14ac:dyDescent="0.2">
      <c r="A30" s="66" t="s">
        <v>79</v>
      </c>
      <c r="B30" s="78">
        <v>4.6532439999999999</v>
      </c>
      <c r="C30" s="78">
        <v>4.9437239999999996</v>
      </c>
      <c r="D30" s="78">
        <v>5.761463</v>
      </c>
      <c r="E30" s="78">
        <v>30.381087000000001</v>
      </c>
      <c r="F30" s="78">
        <v>14.235023</v>
      </c>
      <c r="G30" s="79">
        <v>113.42492386559547</v>
      </c>
    </row>
    <row r="31" spans="1:14" ht="12.75" customHeight="1" x14ac:dyDescent="0.2">
      <c r="A31" s="58" t="s">
        <v>75</v>
      </c>
      <c r="B31" s="78">
        <v>410.43189799999993</v>
      </c>
      <c r="C31" s="78">
        <v>514.71855700000003</v>
      </c>
      <c r="D31" s="78">
        <v>531.35459500000002</v>
      </c>
      <c r="E31" s="78">
        <v>2713.8084639999997</v>
      </c>
      <c r="F31" s="78">
        <v>2379.2726969999999</v>
      </c>
      <c r="G31" s="79">
        <v>14.060421380946053</v>
      </c>
      <c r="N31" s="95"/>
    </row>
    <row r="32" spans="1:14" ht="12.75" customHeight="1" x14ac:dyDescent="0.2">
      <c r="A32" s="65" t="s">
        <v>23</v>
      </c>
      <c r="B32" s="9"/>
      <c r="C32" s="9"/>
      <c r="D32" s="9"/>
      <c r="E32" s="9"/>
      <c r="F32" s="9"/>
      <c r="G32" s="9"/>
    </row>
    <row r="33" spans="1:7" ht="12.75" customHeight="1" x14ac:dyDescent="0.2">
      <c r="A33" s="66" t="s">
        <v>165</v>
      </c>
      <c r="B33" s="101" t="s">
        <v>187</v>
      </c>
      <c r="C33" s="101" t="s">
        <v>187</v>
      </c>
      <c r="D33" s="101" t="s">
        <v>187</v>
      </c>
      <c r="E33" s="101" t="s">
        <v>187</v>
      </c>
      <c r="F33" s="78">
        <v>190.732091</v>
      </c>
      <c r="G33" s="96" t="s">
        <v>186</v>
      </c>
    </row>
    <row r="34" spans="1:7" ht="12.75" customHeight="1" x14ac:dyDescent="0.2">
      <c r="A34" s="66" t="s">
        <v>76</v>
      </c>
      <c r="B34" s="78">
        <v>60.179723000000003</v>
      </c>
      <c r="C34" s="78">
        <v>68.109888999999995</v>
      </c>
      <c r="D34" s="78">
        <v>65.552407000000002</v>
      </c>
      <c r="E34" s="78">
        <v>428.056827</v>
      </c>
      <c r="F34" s="78">
        <v>510.79153300000002</v>
      </c>
      <c r="G34" s="79">
        <v>-16.197352668334076</v>
      </c>
    </row>
    <row r="35" spans="1:7" ht="12.75" customHeight="1" x14ac:dyDescent="0.2">
      <c r="A35" s="66" t="s">
        <v>77</v>
      </c>
      <c r="B35" s="78">
        <v>148.194456</v>
      </c>
      <c r="C35" s="78">
        <v>147.465329</v>
      </c>
      <c r="D35" s="78">
        <v>177.69578000000001</v>
      </c>
      <c r="E35" s="78">
        <v>966.18995700000005</v>
      </c>
      <c r="F35" s="78">
        <v>635.98964999999998</v>
      </c>
      <c r="G35" s="79">
        <v>51.919132174556637</v>
      </c>
    </row>
    <row r="36" spans="1:7" ht="12.75" customHeight="1" x14ac:dyDescent="0.2">
      <c r="A36" s="66" t="s">
        <v>78</v>
      </c>
      <c r="B36" s="78">
        <v>31.260981999999998</v>
      </c>
      <c r="C36" s="78">
        <v>52.757157999999997</v>
      </c>
      <c r="D36" s="78">
        <v>41.550797000000003</v>
      </c>
      <c r="E36" s="78">
        <v>252.859082</v>
      </c>
      <c r="F36" s="78">
        <v>386.45467000000002</v>
      </c>
      <c r="G36" s="79">
        <v>-34.569536447832292</v>
      </c>
    </row>
    <row r="37" spans="1:7" ht="12.75" customHeight="1" x14ac:dyDescent="0.2">
      <c r="A37" s="66" t="s">
        <v>82</v>
      </c>
      <c r="B37" s="78">
        <v>66.042908999999995</v>
      </c>
      <c r="C37" s="78">
        <v>83.620413999999997</v>
      </c>
      <c r="D37" s="78">
        <v>81.481339000000006</v>
      </c>
      <c r="E37" s="78">
        <v>434.33062000000001</v>
      </c>
      <c r="F37" s="78">
        <v>343.55104499999999</v>
      </c>
      <c r="G37" s="79">
        <v>26.423897211548294</v>
      </c>
    </row>
    <row r="38" spans="1:7" ht="12.75" customHeight="1" x14ac:dyDescent="0.2">
      <c r="A38" s="66" t="s">
        <v>153</v>
      </c>
      <c r="B38" s="78">
        <v>6.3877509999999997</v>
      </c>
      <c r="C38" s="78">
        <v>5.6234510000000002</v>
      </c>
      <c r="D38" s="78">
        <v>7.342981</v>
      </c>
      <c r="E38" s="78">
        <v>36.502557000000003</v>
      </c>
      <c r="F38" s="78">
        <v>33.900652000000001</v>
      </c>
      <c r="G38" s="79">
        <v>7.6750883729316115</v>
      </c>
    </row>
    <row r="39" spans="1:7" ht="12.75" customHeight="1" x14ac:dyDescent="0.2">
      <c r="A39" s="66" t="s">
        <v>83</v>
      </c>
      <c r="B39" s="78">
        <v>81.469730999999996</v>
      </c>
      <c r="C39" s="78">
        <v>139.737921</v>
      </c>
      <c r="D39" s="78">
        <v>139.70897099999999</v>
      </c>
      <c r="E39" s="78">
        <v>481.40892200000002</v>
      </c>
      <c r="F39" s="78">
        <v>177.69539</v>
      </c>
      <c r="G39" s="79">
        <v>170.91807052507102</v>
      </c>
    </row>
    <row r="40" spans="1:7" ht="12.75" customHeight="1" x14ac:dyDescent="0.2">
      <c r="A40" s="66" t="s">
        <v>84</v>
      </c>
      <c r="B40" s="78">
        <v>13.892465</v>
      </c>
      <c r="C40" s="78">
        <v>14.108969999999999</v>
      </c>
      <c r="D40" s="78">
        <v>14.986402</v>
      </c>
      <c r="E40" s="78">
        <v>93.958372999999995</v>
      </c>
      <c r="F40" s="78">
        <v>71.006929999999997</v>
      </c>
      <c r="G40" s="79">
        <v>32.322821166891742</v>
      </c>
    </row>
    <row r="41" spans="1:7" ht="12.75" customHeight="1" x14ac:dyDescent="0.2">
      <c r="A41" s="66" t="s">
        <v>85</v>
      </c>
      <c r="B41" s="78">
        <v>3.0038809999999998</v>
      </c>
      <c r="C41" s="78">
        <v>3.2954249999999998</v>
      </c>
      <c r="D41" s="78">
        <v>3.0359180000000001</v>
      </c>
      <c r="E41" s="78">
        <v>20.502126000000001</v>
      </c>
      <c r="F41" s="78">
        <v>29.150735999999998</v>
      </c>
      <c r="G41" s="79">
        <v>-29.66858195278499</v>
      </c>
    </row>
    <row r="42" spans="1:7" ht="12.75" customHeight="1" x14ac:dyDescent="0.2">
      <c r="A42" s="67" t="s">
        <v>86</v>
      </c>
      <c r="B42" s="78">
        <v>462.18514699999992</v>
      </c>
      <c r="C42" s="78">
        <v>439.74636799999985</v>
      </c>
      <c r="D42" s="78">
        <v>335.70525999999995</v>
      </c>
      <c r="E42" s="78">
        <v>2152.2604030000002</v>
      </c>
      <c r="F42" s="78">
        <v>3546.2771750000002</v>
      </c>
      <c r="G42" s="79">
        <v>-39.309301084171452</v>
      </c>
    </row>
    <row r="43" spans="1:7" ht="12.75" customHeight="1" x14ac:dyDescent="0.2">
      <c r="A43" s="58" t="s">
        <v>34</v>
      </c>
      <c r="B43" s="9"/>
      <c r="C43" s="9"/>
      <c r="D43" s="9"/>
      <c r="E43" s="9"/>
      <c r="F43" s="9"/>
      <c r="G43" s="9"/>
    </row>
    <row r="44" spans="1:7" ht="12.75" customHeight="1" x14ac:dyDescent="0.2">
      <c r="A44" s="58" t="s">
        <v>87</v>
      </c>
      <c r="B44" s="78">
        <v>12.856528000000001</v>
      </c>
      <c r="C44" s="78">
        <v>7.0456479999999999</v>
      </c>
      <c r="D44" s="78">
        <v>10.218011000000001</v>
      </c>
      <c r="E44" s="78">
        <v>70.273460999999998</v>
      </c>
      <c r="F44" s="78">
        <v>79.705430000000007</v>
      </c>
      <c r="G44" s="79">
        <v>-11.833533800645711</v>
      </c>
    </row>
    <row r="45" spans="1:7" ht="12.75" customHeight="1" x14ac:dyDescent="0.2">
      <c r="A45" s="58" t="s">
        <v>88</v>
      </c>
      <c r="B45" s="78">
        <v>159.30023299999999</v>
      </c>
      <c r="C45" s="78">
        <v>150.759286</v>
      </c>
      <c r="D45" s="78">
        <v>19.697519</v>
      </c>
      <c r="E45" s="78">
        <v>384.44536499999998</v>
      </c>
      <c r="F45" s="78">
        <v>204.621464</v>
      </c>
      <c r="G45" s="79">
        <v>87.881250326700808</v>
      </c>
    </row>
    <row r="46" spans="1:7" ht="12.75" customHeight="1" x14ac:dyDescent="0.2">
      <c r="A46" s="58" t="s">
        <v>89</v>
      </c>
      <c r="B46" s="78">
        <v>33.269351999999998</v>
      </c>
      <c r="C46" s="78">
        <v>27.433001999999998</v>
      </c>
      <c r="D46" s="78">
        <v>35.127540000000003</v>
      </c>
      <c r="E46" s="78">
        <v>229.49545499999999</v>
      </c>
      <c r="F46" s="78">
        <v>1036.3666089999999</v>
      </c>
      <c r="G46" s="79">
        <v>-77.855765227573059</v>
      </c>
    </row>
    <row r="47" spans="1:7" ht="12.75" customHeight="1" x14ac:dyDescent="0.2">
      <c r="A47" s="58" t="s">
        <v>90</v>
      </c>
      <c r="B47" s="78">
        <v>156.368551</v>
      </c>
      <c r="C47" s="78">
        <v>100.832031</v>
      </c>
      <c r="D47" s="78">
        <v>152.439412</v>
      </c>
      <c r="E47" s="78">
        <v>497.99703</v>
      </c>
      <c r="F47" s="78">
        <v>962.079566</v>
      </c>
      <c r="G47" s="79">
        <v>-48.237438191260786</v>
      </c>
    </row>
    <row r="48" spans="1:7" ht="12.75" customHeight="1" x14ac:dyDescent="0.2">
      <c r="A48" s="58" t="s">
        <v>165</v>
      </c>
      <c r="B48" s="78">
        <v>81.876328999999998</v>
      </c>
      <c r="C48" s="78">
        <v>134.347588</v>
      </c>
      <c r="D48" s="78">
        <v>103.71659699999999</v>
      </c>
      <c r="E48" s="78">
        <v>860.02121099999999</v>
      </c>
      <c r="F48" s="78">
        <v>1157.334341</v>
      </c>
      <c r="G48" s="96" t="s">
        <v>186</v>
      </c>
    </row>
    <row r="49" spans="1:7" ht="12.75" customHeight="1" x14ac:dyDescent="0.2">
      <c r="A49" s="59" t="s">
        <v>91</v>
      </c>
      <c r="B49" s="78">
        <v>92.325342000000006</v>
      </c>
      <c r="C49" s="78">
        <v>26.883806</v>
      </c>
      <c r="D49" s="78">
        <v>43.753858999999999</v>
      </c>
      <c r="E49" s="78">
        <v>295.48376100000002</v>
      </c>
      <c r="F49" s="78">
        <v>422.03415999999999</v>
      </c>
      <c r="G49" s="79">
        <v>-29.985818920439982</v>
      </c>
    </row>
    <row r="50" spans="1:7" ht="12.75" customHeight="1" x14ac:dyDescent="0.2">
      <c r="A50" s="67" t="s">
        <v>34</v>
      </c>
      <c r="B50" s="9"/>
      <c r="C50" s="9"/>
      <c r="D50" s="9"/>
      <c r="E50" s="9"/>
      <c r="F50" s="9"/>
      <c r="G50" s="9"/>
    </row>
    <row r="51" spans="1:7" ht="12.75" customHeight="1" x14ac:dyDescent="0.2">
      <c r="A51" s="67" t="s">
        <v>92</v>
      </c>
      <c r="B51" s="78">
        <v>62.710213000000003</v>
      </c>
      <c r="C51" s="78">
        <v>3.206045</v>
      </c>
      <c r="D51" s="78">
        <v>3.7870740000000001</v>
      </c>
      <c r="E51" s="78">
        <v>81.625065000000006</v>
      </c>
      <c r="F51" s="78">
        <v>23.994758999999998</v>
      </c>
      <c r="G51" s="79">
        <v>240.17872402885985</v>
      </c>
    </row>
    <row r="52" spans="1:7" ht="12.75" customHeight="1" x14ac:dyDescent="0.2">
      <c r="A52" s="67" t="s">
        <v>93</v>
      </c>
      <c r="B52" s="78">
        <v>1.443395</v>
      </c>
      <c r="C52" s="78">
        <v>1.400064</v>
      </c>
      <c r="D52" s="78">
        <v>3.0802260000000001</v>
      </c>
      <c r="E52" s="78">
        <v>12.016362000000001</v>
      </c>
      <c r="F52" s="78">
        <v>22.185834</v>
      </c>
      <c r="G52" s="79">
        <v>-45.837681828864305</v>
      </c>
    </row>
    <row r="53" spans="1:7" ht="12.75" customHeight="1" x14ac:dyDescent="0.2">
      <c r="A53" s="67" t="s">
        <v>94</v>
      </c>
      <c r="B53" s="78">
        <v>10.607004</v>
      </c>
      <c r="C53" s="78">
        <v>7.0535860000000001</v>
      </c>
      <c r="D53" s="78">
        <v>15.202266</v>
      </c>
      <c r="E53" s="78">
        <v>67.345381000000003</v>
      </c>
      <c r="F53" s="78">
        <v>63.292760000000001</v>
      </c>
      <c r="G53" s="79">
        <v>6.4029772125595343</v>
      </c>
    </row>
    <row r="54" spans="1:7" ht="12.75" customHeight="1" x14ac:dyDescent="0.2">
      <c r="A54" s="60" t="s">
        <v>95</v>
      </c>
      <c r="B54" s="78">
        <v>264.18108899999999</v>
      </c>
      <c r="C54" s="78">
        <v>297.764974</v>
      </c>
      <c r="D54" s="78">
        <v>519.05342099999996</v>
      </c>
      <c r="E54" s="78">
        <v>1927.319876</v>
      </c>
      <c r="F54" s="78">
        <v>1536.991411</v>
      </c>
      <c r="G54" s="79">
        <v>25.395617841874852</v>
      </c>
    </row>
    <row r="55" spans="1:7" ht="12.75" customHeight="1" x14ac:dyDescent="0.2">
      <c r="A55" s="64" t="s">
        <v>34</v>
      </c>
      <c r="B55" s="9"/>
      <c r="C55" s="9"/>
      <c r="D55" s="9"/>
      <c r="E55" s="9"/>
      <c r="F55" s="9"/>
      <c r="G55" s="9"/>
    </row>
    <row r="56" spans="1:7" ht="12.75" customHeight="1" x14ac:dyDescent="0.2">
      <c r="A56" s="67" t="s">
        <v>96</v>
      </c>
      <c r="B56" s="78">
        <v>212.14536200000001</v>
      </c>
      <c r="C56" s="78">
        <v>181.04948200000001</v>
      </c>
      <c r="D56" s="78">
        <v>405.88620100000003</v>
      </c>
      <c r="E56" s="78">
        <v>1545.8493370000001</v>
      </c>
      <c r="F56" s="78">
        <v>1207.120551</v>
      </c>
      <c r="G56" s="79">
        <v>28.060891326834849</v>
      </c>
    </row>
    <row r="57" spans="1:7" ht="12.75" customHeight="1" x14ac:dyDescent="0.2">
      <c r="A57" s="57" t="s">
        <v>34</v>
      </c>
      <c r="B57" s="9"/>
      <c r="C57" s="9"/>
      <c r="D57" s="9"/>
      <c r="E57" s="9"/>
      <c r="F57" s="9"/>
      <c r="G57" s="9"/>
    </row>
    <row r="58" spans="1:7" ht="12.75" customHeight="1" x14ac:dyDescent="0.2">
      <c r="A58" s="57" t="s">
        <v>97</v>
      </c>
      <c r="B58" s="78">
        <v>198.980966</v>
      </c>
      <c r="C58" s="78">
        <v>104.26561599999999</v>
      </c>
      <c r="D58" s="78">
        <v>270.15419400000002</v>
      </c>
      <c r="E58" s="78">
        <v>1206.2730939999999</v>
      </c>
      <c r="F58" s="78">
        <v>921.60936000000004</v>
      </c>
      <c r="G58" s="79">
        <v>30.887678267503674</v>
      </c>
    </row>
    <row r="59" spans="1:7" ht="12.75" customHeight="1" x14ac:dyDescent="0.2">
      <c r="A59" s="57" t="s">
        <v>98</v>
      </c>
      <c r="B59" s="78">
        <v>4.3739400000000002</v>
      </c>
      <c r="C59" s="78">
        <v>68.645538000000002</v>
      </c>
      <c r="D59" s="78">
        <v>128.24215899999999</v>
      </c>
      <c r="E59" s="78">
        <v>221.07485399999999</v>
      </c>
      <c r="F59" s="78">
        <v>176.02768900000001</v>
      </c>
      <c r="G59" s="79">
        <v>25.590954045871712</v>
      </c>
    </row>
    <row r="60" spans="1:7" ht="12.75" customHeight="1" x14ac:dyDescent="0.2">
      <c r="A60" s="64" t="s">
        <v>149</v>
      </c>
      <c r="B60" s="78">
        <v>45.333539999999999</v>
      </c>
      <c r="C60" s="78">
        <v>105.692902</v>
      </c>
      <c r="D60" s="78">
        <v>102.894453</v>
      </c>
      <c r="E60" s="78">
        <v>336.81354599999997</v>
      </c>
      <c r="F60" s="78">
        <v>303.4348</v>
      </c>
      <c r="G60" s="79">
        <v>11.000302536162621</v>
      </c>
    </row>
    <row r="61" spans="1:7" ht="12.75" customHeight="1" x14ac:dyDescent="0.2">
      <c r="A61" s="57" t="s">
        <v>34</v>
      </c>
      <c r="B61" s="9"/>
      <c r="C61" s="9"/>
      <c r="D61" s="9"/>
      <c r="E61" s="9"/>
      <c r="F61" s="9"/>
      <c r="G61" s="9"/>
    </row>
    <row r="62" spans="1:7" ht="12.75" customHeight="1" x14ac:dyDescent="0.2">
      <c r="A62" s="57" t="s">
        <v>99</v>
      </c>
      <c r="B62" s="78">
        <v>32.908447000000002</v>
      </c>
      <c r="C62" s="78">
        <v>94.993018000000006</v>
      </c>
      <c r="D62" s="78">
        <v>30.272258999999998</v>
      </c>
      <c r="E62" s="78">
        <v>211.402298</v>
      </c>
      <c r="F62" s="78">
        <v>180.548295</v>
      </c>
      <c r="G62" s="79">
        <v>17.089058082769483</v>
      </c>
    </row>
    <row r="63" spans="1:7" ht="12.75" customHeight="1" x14ac:dyDescent="0.2">
      <c r="A63" s="57"/>
      <c r="B63" s="9"/>
      <c r="C63" s="9"/>
      <c r="D63" s="9"/>
      <c r="E63" s="9"/>
      <c r="F63" s="9"/>
      <c r="G63" s="9"/>
    </row>
    <row r="64" spans="1:7" ht="12.75" customHeight="1" x14ac:dyDescent="0.2">
      <c r="A64" s="60" t="s">
        <v>100</v>
      </c>
      <c r="B64" s="78">
        <v>729.72264299999995</v>
      </c>
      <c r="C64" s="78">
        <v>1169.7646569999999</v>
      </c>
      <c r="D64" s="78">
        <v>1518.9773150000001</v>
      </c>
      <c r="E64" s="78">
        <v>6142.2184299999999</v>
      </c>
      <c r="F64" s="78">
        <v>3458.8648079999998</v>
      </c>
      <c r="G64" s="79">
        <v>77.579025806203191</v>
      </c>
    </row>
    <row r="65" spans="1:7" ht="12.75" customHeight="1" x14ac:dyDescent="0.2">
      <c r="A65" s="64" t="s">
        <v>34</v>
      </c>
      <c r="B65" s="9"/>
      <c r="C65" s="9"/>
      <c r="D65" s="9"/>
      <c r="E65" s="9"/>
      <c r="F65" s="9"/>
      <c r="G65" s="9"/>
    </row>
    <row r="66" spans="1:7" ht="12.75" customHeight="1" x14ac:dyDescent="0.2">
      <c r="A66" s="67" t="s">
        <v>101</v>
      </c>
      <c r="B66" s="78">
        <v>88.437123</v>
      </c>
      <c r="C66" s="78">
        <v>230.20502400000001</v>
      </c>
      <c r="D66" s="78">
        <v>213.76722899999999</v>
      </c>
      <c r="E66" s="78">
        <v>887.13865099999998</v>
      </c>
      <c r="F66" s="78">
        <v>525.59323099999995</v>
      </c>
      <c r="G66" s="79">
        <v>68.78806626031303</v>
      </c>
    </row>
    <row r="67" spans="1:7" ht="12.75" customHeight="1" x14ac:dyDescent="0.2">
      <c r="A67" s="67" t="s">
        <v>102</v>
      </c>
      <c r="B67" s="78">
        <v>260.391954</v>
      </c>
      <c r="C67" s="78">
        <v>400.72382099999999</v>
      </c>
      <c r="D67" s="78">
        <v>642.19118300000002</v>
      </c>
      <c r="E67" s="78">
        <v>2401.8356779999999</v>
      </c>
      <c r="F67" s="78">
        <v>1001.364751</v>
      </c>
      <c r="G67" s="79">
        <v>139.85622377874174</v>
      </c>
    </row>
    <row r="68" spans="1:7" ht="12.75" customHeight="1" x14ac:dyDescent="0.2">
      <c r="A68" s="67" t="s">
        <v>103</v>
      </c>
      <c r="B68" s="78">
        <v>15.139391</v>
      </c>
      <c r="C68" s="78">
        <v>145.835059</v>
      </c>
      <c r="D68" s="78">
        <v>20.79251</v>
      </c>
      <c r="E68" s="78">
        <v>298.84492299999999</v>
      </c>
      <c r="F68" s="78">
        <v>285.86692699999998</v>
      </c>
      <c r="G68" s="79">
        <v>4.5398731977134332</v>
      </c>
    </row>
    <row r="69" spans="1:7" ht="12.75" customHeight="1" x14ac:dyDescent="0.2">
      <c r="A69" s="67" t="s">
        <v>104</v>
      </c>
      <c r="B69" s="78">
        <v>10.301095</v>
      </c>
      <c r="C69" s="78">
        <v>9.3798589999999997</v>
      </c>
      <c r="D69" s="78">
        <v>10.960227</v>
      </c>
      <c r="E69" s="78">
        <v>249.70952600000001</v>
      </c>
      <c r="F69" s="78">
        <v>97.49906</v>
      </c>
      <c r="G69" s="79">
        <v>156.11480356836262</v>
      </c>
    </row>
    <row r="70" spans="1:7" ht="12.75" customHeight="1" x14ac:dyDescent="0.2">
      <c r="A70" s="68" t="s">
        <v>105</v>
      </c>
      <c r="B70" s="78">
        <v>8.369491</v>
      </c>
      <c r="C70" s="78">
        <v>8.8838410000000003</v>
      </c>
      <c r="D70" s="78">
        <v>72.695117999999994</v>
      </c>
      <c r="E70" s="78">
        <v>114.460658</v>
      </c>
      <c r="F70" s="78">
        <v>107.24100900000001</v>
      </c>
      <c r="G70" s="79">
        <v>6.7321718317663368</v>
      </c>
    </row>
    <row r="71" spans="1:7" ht="12.75" customHeight="1" x14ac:dyDescent="0.2">
      <c r="A71" s="61" t="s">
        <v>106</v>
      </c>
      <c r="B71" s="78">
        <v>6.491072</v>
      </c>
      <c r="C71" s="78">
        <v>13.668279</v>
      </c>
      <c r="D71" s="78">
        <v>7.4318080000000002</v>
      </c>
      <c r="E71" s="78">
        <v>75.064800000000005</v>
      </c>
      <c r="F71" s="78">
        <v>118.06798499999999</v>
      </c>
      <c r="G71" s="79">
        <v>-36.422392573228038</v>
      </c>
    </row>
    <row r="72" spans="1:7" ht="12.75" customHeight="1" x14ac:dyDescent="0.2">
      <c r="A72" s="69" t="s">
        <v>34</v>
      </c>
      <c r="B72" s="9"/>
      <c r="C72" s="9"/>
      <c r="D72" s="9"/>
      <c r="E72" s="9"/>
      <c r="F72" s="9"/>
      <c r="G72" s="9"/>
    </row>
    <row r="73" spans="1:7" ht="12.75" customHeight="1" x14ac:dyDescent="0.2">
      <c r="A73" s="69" t="s">
        <v>131</v>
      </c>
      <c r="B73" s="78">
        <v>5.1715150000000003</v>
      </c>
      <c r="C73" s="78">
        <v>5.6706570000000003</v>
      </c>
      <c r="D73" s="78">
        <v>5.7563060000000004</v>
      </c>
      <c r="E73" s="78">
        <v>42.843167999999999</v>
      </c>
      <c r="F73" s="78">
        <v>45.056460000000001</v>
      </c>
      <c r="G73" s="79">
        <v>-4.9122634135038652</v>
      </c>
    </row>
    <row r="74" spans="1:7" ht="24" x14ac:dyDescent="0.2">
      <c r="A74" s="62" t="s">
        <v>125</v>
      </c>
      <c r="B74" s="78">
        <v>81.144316000000003</v>
      </c>
      <c r="C74" s="78">
        <v>89.070352999999997</v>
      </c>
      <c r="D74" s="78">
        <v>93.596339999999998</v>
      </c>
      <c r="E74" s="78">
        <v>495.54913900000003</v>
      </c>
      <c r="F74" s="78">
        <v>456.23395199999999</v>
      </c>
      <c r="G74" s="79">
        <v>8.6173303910534145</v>
      </c>
    </row>
    <row r="75" spans="1:7" x14ac:dyDescent="0.2">
      <c r="A75" s="63" t="s">
        <v>55</v>
      </c>
      <c r="B75" s="85">
        <v>3120.8117900000002</v>
      </c>
      <c r="C75" s="86">
        <v>3441.5861730000001</v>
      </c>
      <c r="D75" s="86">
        <v>4032.9692300000002</v>
      </c>
      <c r="E75" s="86">
        <v>19797.176971000001</v>
      </c>
      <c r="F75" s="86">
        <v>18404.348270999999</v>
      </c>
      <c r="G75" s="87">
        <v>7.5679327487771104</v>
      </c>
    </row>
    <row r="76" spans="1:7" ht="14.1" customHeight="1" x14ac:dyDescent="0.2"/>
    <row r="77" spans="1:7" x14ac:dyDescent="0.2">
      <c r="A77" s="33" t="s">
        <v>155</v>
      </c>
    </row>
    <row r="78" spans="1:7" x14ac:dyDescent="0.2">
      <c r="A78" s="33" t="s">
        <v>164</v>
      </c>
    </row>
    <row r="79" spans="1:7" x14ac:dyDescent="0.2">
      <c r="A79" s="32" t="s">
        <v>133</v>
      </c>
      <c r="B79" s="32"/>
      <c r="C79" s="32"/>
      <c r="D79" s="32"/>
      <c r="E79" s="32"/>
      <c r="F79" s="32"/>
      <c r="G79" s="32"/>
    </row>
    <row r="80" spans="1:7" x14ac:dyDescent="0.2">
      <c r="A80" s="108"/>
      <c r="B80" s="108"/>
      <c r="C80" s="108"/>
      <c r="D80" s="108"/>
      <c r="E80" s="108"/>
      <c r="F80" s="108"/>
      <c r="G80" s="108"/>
    </row>
  </sheetData>
  <mergeCells count="7">
    <mergeCell ref="A80:G80"/>
    <mergeCell ref="A1:G1"/>
    <mergeCell ref="B4:D4"/>
    <mergeCell ref="A3:A5"/>
    <mergeCell ref="B5:F5"/>
    <mergeCell ref="E3:G3"/>
    <mergeCell ref="G4:G5"/>
  </mergeCells>
  <conditionalFormatting sqref="A6:G75">
    <cfRule type="expression" dxfId="0" priority="8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2/21 HH</oddFooter>
  </headerFooter>
  <rowBreaks count="1" manualBreakCount="1">
    <brk id="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G31"/>
  <sheetViews>
    <sheetView view="pageLayout" zoomScaleNormal="100" workbookViewId="0">
      <selection sqref="A1:G1"/>
    </sheetView>
  </sheetViews>
  <sheetFormatPr baseColWidth="10" defaultColWidth="10.875" defaultRowHeight="14.25" x14ac:dyDescent="0.2"/>
  <cols>
    <col min="1" max="7" width="11.875" customWidth="1"/>
  </cols>
  <sheetData>
    <row r="1" spans="1:7" x14ac:dyDescent="0.2">
      <c r="A1" s="109" t="s">
        <v>160</v>
      </c>
      <c r="B1" s="109"/>
      <c r="C1" s="109"/>
      <c r="D1" s="109"/>
      <c r="E1" s="109"/>
      <c r="F1" s="109"/>
      <c r="G1" s="109"/>
    </row>
    <row r="2" spans="1:7" x14ac:dyDescent="0.2">
      <c r="A2" s="109" t="s">
        <v>175</v>
      </c>
      <c r="B2" s="109"/>
      <c r="C2" s="109"/>
      <c r="D2" s="109"/>
      <c r="E2" s="109"/>
      <c r="F2" s="109"/>
      <c r="G2" s="109"/>
    </row>
    <row r="28" spans="1:7" x14ac:dyDescent="0.2">
      <c r="A28" s="129" t="s">
        <v>176</v>
      </c>
      <c r="B28" s="129"/>
      <c r="C28" s="129"/>
      <c r="D28" s="129"/>
      <c r="E28" s="129"/>
      <c r="F28" s="129"/>
      <c r="G28" s="129"/>
    </row>
    <row r="29" spans="1:7" x14ac:dyDescent="0.2">
      <c r="A29" s="43"/>
      <c r="B29" s="43"/>
      <c r="C29" s="43"/>
      <c r="D29" s="43"/>
      <c r="E29" s="43"/>
      <c r="F29" s="43"/>
      <c r="G29" s="43"/>
    </row>
    <row r="30" spans="1:7" x14ac:dyDescent="0.2">
      <c r="A30" s="43"/>
      <c r="B30" s="43"/>
      <c r="C30" s="43"/>
      <c r="D30" s="43"/>
      <c r="E30" s="43"/>
      <c r="F30" s="43"/>
      <c r="G30" s="43"/>
    </row>
    <row r="31" spans="1:7" x14ac:dyDescent="0.2">
      <c r="A31" s="43"/>
      <c r="B31" s="43"/>
      <c r="C31" s="43"/>
      <c r="D31" s="43"/>
      <c r="E31" s="43"/>
      <c r="F31" s="43"/>
      <c r="G31" s="43"/>
    </row>
  </sheetData>
  <mergeCells count="3">
    <mergeCell ref="A28:G28"/>
    <mergeCell ref="A1:G1"/>
    <mergeCell ref="A2:G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2/21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Z56"/>
  <sheetViews>
    <sheetView topLeftCell="A21" zoomScaleNormal="100" workbookViewId="0">
      <selection activeCell="B50" sqref="B50"/>
    </sheetView>
  </sheetViews>
  <sheetFormatPr baseColWidth="10" defaultRowHeight="14.25" x14ac:dyDescent="0.2"/>
  <cols>
    <col min="1" max="1" width="18.625" customWidth="1"/>
    <col min="2" max="2" width="11" customWidth="1"/>
    <col min="9" max="26" width="2" customWidth="1"/>
  </cols>
  <sheetData>
    <row r="1" spans="1:26" ht="15.75" x14ac:dyDescent="0.2">
      <c r="A1" s="72" t="s">
        <v>161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0" t="s">
        <v>109</v>
      </c>
      <c r="B3" s="133" t="s">
        <v>110</v>
      </c>
      <c r="C3" s="134"/>
      <c r="D3" s="135"/>
      <c r="E3" s="135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31"/>
      <c r="B4" s="136" t="s">
        <v>177</v>
      </c>
      <c r="C4" s="134"/>
      <c r="D4" s="135"/>
      <c r="E4" s="135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31"/>
      <c r="B5" s="133"/>
      <c r="C5" s="137"/>
      <c r="D5" s="135"/>
      <c r="E5" s="135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32"/>
      <c r="B6" s="138"/>
      <c r="C6" s="135"/>
      <c r="D6" s="135"/>
      <c r="E6" s="135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8" t="s">
        <v>55</v>
      </c>
      <c r="B8" s="90">
        <v>19301.627834999999</v>
      </c>
      <c r="C8" s="91"/>
      <c r="D8" s="90">
        <v>18404.348270999999</v>
      </c>
      <c r="E8" s="9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9"/>
    </row>
    <row r="9" spans="1:26" x14ac:dyDescent="0.2">
      <c r="A9" s="20"/>
      <c r="B9" s="21">
        <v>2021</v>
      </c>
      <c r="C9" s="21">
        <v>2021</v>
      </c>
      <c r="D9" s="12">
        <v>2020</v>
      </c>
      <c r="E9" s="12">
        <v>2020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20" t="s">
        <v>178</v>
      </c>
      <c r="B10" s="88">
        <v>2347.2187739999999</v>
      </c>
      <c r="C10" s="92">
        <f t="shared" ref="C10:C24" si="0">IF(B$8&gt;0,B10/B$8*100,0)</f>
        <v>12.160729623766471</v>
      </c>
      <c r="D10" s="88">
        <v>955.61104799999998</v>
      </c>
      <c r="E10" s="92">
        <f t="shared" ref="E10:E24" si="1">IF(D$8&gt;0,D10/D$8*100,0)</f>
        <v>5.1923112621475997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0" t="s">
        <v>179</v>
      </c>
      <c r="B11" s="89">
        <v>1420.8883989999999</v>
      </c>
      <c r="C11" s="93">
        <f t="shared" si="0"/>
        <v>7.361495160648972</v>
      </c>
      <c r="D11" s="88">
        <v>3162.861101</v>
      </c>
      <c r="E11" s="92">
        <f t="shared" si="1"/>
        <v>17.185401267285112</v>
      </c>
      <c r="F11" s="12"/>
      <c r="G11" s="12"/>
      <c r="H11" s="12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x14ac:dyDescent="0.2">
      <c r="A12" s="20" t="s">
        <v>70</v>
      </c>
      <c r="B12" s="89">
        <v>1206.802336</v>
      </c>
      <c r="C12" s="93">
        <f t="shared" si="0"/>
        <v>6.252334499019212</v>
      </c>
      <c r="D12" s="88">
        <v>417.37908299999998</v>
      </c>
      <c r="E12" s="92">
        <f t="shared" si="1"/>
        <v>2.2678286503503648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0" t="s">
        <v>180</v>
      </c>
      <c r="B13" s="89">
        <v>1206.2730939999999</v>
      </c>
      <c r="C13" s="93">
        <f t="shared" si="0"/>
        <v>6.2495925437575917</v>
      </c>
      <c r="D13" s="88">
        <v>921.60936000000004</v>
      </c>
      <c r="E13" s="92">
        <f t="shared" si="1"/>
        <v>5.0075631390446649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0" t="s">
        <v>77</v>
      </c>
      <c r="B14" s="89">
        <v>966.18995700000005</v>
      </c>
      <c r="C14" s="93">
        <f t="shared" si="0"/>
        <v>5.0057433769808259</v>
      </c>
      <c r="D14" s="88">
        <v>635.98964999999998</v>
      </c>
      <c r="E14" s="92">
        <f t="shared" si="1"/>
        <v>3.4556488533861214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0" t="s">
        <v>63</v>
      </c>
      <c r="B15" s="89">
        <v>900.01243699999998</v>
      </c>
      <c r="C15" s="93">
        <f t="shared" si="0"/>
        <v>4.662883590408839</v>
      </c>
      <c r="D15" s="88">
        <v>762.64973699999996</v>
      </c>
      <c r="E15" s="92">
        <f t="shared" si="1"/>
        <v>4.1438562548923201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0" t="s">
        <v>181</v>
      </c>
      <c r="B16" s="89">
        <v>860.02121099999999</v>
      </c>
      <c r="C16" s="93">
        <f t="shared" si="0"/>
        <v>4.4556926408067392</v>
      </c>
      <c r="D16" s="88">
        <v>1348.0664320000001</v>
      </c>
      <c r="E16" s="92">
        <f t="shared" si="1"/>
        <v>7.3247170296389577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0" t="s">
        <v>182</v>
      </c>
      <c r="B17" s="89">
        <v>834.37026000000003</v>
      </c>
      <c r="C17" s="93">
        <f t="shared" si="0"/>
        <v>4.3227973678314369</v>
      </c>
      <c r="D17" s="88">
        <v>760.64242899999999</v>
      </c>
      <c r="E17" s="92">
        <f t="shared" si="1"/>
        <v>4.1329495497461073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0" t="s">
        <v>61</v>
      </c>
      <c r="B18" s="89">
        <v>655.90729699999997</v>
      </c>
      <c r="C18" s="93">
        <f t="shared" si="0"/>
        <v>3.3981967873747472</v>
      </c>
      <c r="D18" s="88">
        <v>529.94242399999996</v>
      </c>
      <c r="E18" s="92">
        <f t="shared" si="1"/>
        <v>2.8794414026333004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0" t="s">
        <v>183</v>
      </c>
      <c r="B19" s="89">
        <v>642.60083299999997</v>
      </c>
      <c r="C19" s="93">
        <f t="shared" si="0"/>
        <v>3.3292571926744952</v>
      </c>
      <c r="D19" s="88">
        <v>190.36258100000001</v>
      </c>
      <c r="E19" s="92">
        <f t="shared" si="1"/>
        <v>1.034334811518195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0" t="s">
        <v>64</v>
      </c>
      <c r="B20" s="89">
        <v>555.22546199999999</v>
      </c>
      <c r="C20" s="93">
        <f t="shared" si="0"/>
        <v>2.876573244217254</v>
      </c>
      <c r="D20" s="88">
        <v>593.08631400000002</v>
      </c>
      <c r="E20" s="92">
        <f t="shared" si="1"/>
        <v>3.2225336386104733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0" t="s">
        <v>90</v>
      </c>
      <c r="B21" s="89">
        <v>497.99703</v>
      </c>
      <c r="C21" s="93">
        <f t="shared" si="0"/>
        <v>2.580077878700846</v>
      </c>
      <c r="D21" s="88">
        <v>962.079566</v>
      </c>
      <c r="E21" s="92">
        <f t="shared" si="1"/>
        <v>5.2274579454463099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0" t="s">
        <v>83</v>
      </c>
      <c r="B22" s="89">
        <v>481.40892200000002</v>
      </c>
      <c r="C22" s="93">
        <f t="shared" si="0"/>
        <v>2.4941363812178174</v>
      </c>
      <c r="D22" s="88">
        <v>177.69539</v>
      </c>
      <c r="E22" s="92">
        <f t="shared" si="1"/>
        <v>0.96550764734221661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0" t="s">
        <v>184</v>
      </c>
      <c r="B23" s="89">
        <v>434.33062000000001</v>
      </c>
      <c r="C23" s="93">
        <f t="shared" si="0"/>
        <v>2.2502279274726265</v>
      </c>
      <c r="D23" s="88">
        <v>343.55104499999999</v>
      </c>
      <c r="E23" s="92">
        <f t="shared" si="1"/>
        <v>1.8666841115006414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0" t="s">
        <v>76</v>
      </c>
      <c r="B24" s="89">
        <v>428.056827</v>
      </c>
      <c r="C24" s="93">
        <f t="shared" si="0"/>
        <v>2.217723969497519</v>
      </c>
      <c r="D24" s="88">
        <v>510.79153300000002</v>
      </c>
      <c r="E24" s="92">
        <f t="shared" si="1"/>
        <v>2.7753850637833328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15"/>
      <c r="B25" s="15"/>
      <c r="C25" s="15"/>
      <c r="D25" s="12"/>
      <c r="E25" s="12"/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20" t="s">
        <v>111</v>
      </c>
      <c r="B26" s="89">
        <f>B8-(SUM(B10:B24))</f>
        <v>5864.3243759999968</v>
      </c>
      <c r="C26" s="93">
        <f>IF(B$8&gt;0,B26/B$8*100,0)</f>
        <v>30.382537815624588</v>
      </c>
      <c r="D26" s="88">
        <f>D8-(SUM(D10:D24))</f>
        <v>6132.0305779999981</v>
      </c>
      <c r="E26" s="92">
        <f>IF(D$8&gt;0,D26/D$8*100,0)</f>
        <v>33.318379372674272</v>
      </c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Z26" s="15"/>
    </row>
    <row r="28" spans="1:26" ht="18" x14ac:dyDescent="0.2">
      <c r="A28" s="72" t="s">
        <v>185</v>
      </c>
      <c r="C28" s="22"/>
      <c r="D28" s="22"/>
      <c r="E28" s="22"/>
      <c r="F28" s="22"/>
      <c r="G28" s="22"/>
      <c r="H28" s="23"/>
      <c r="I28" s="22"/>
      <c r="J28" s="24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5"/>
    </row>
    <row r="29" spans="1:26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3"/>
      <c r="K29" s="12"/>
      <c r="L29" s="12"/>
      <c r="M29" s="12"/>
      <c r="N29" s="12"/>
      <c r="O29" s="12"/>
      <c r="P29" s="12"/>
      <c r="Q29" s="14"/>
      <c r="R29" s="14"/>
      <c r="S29" s="14"/>
      <c r="T29" s="15"/>
      <c r="U29" s="15"/>
      <c r="V29" s="15"/>
      <c r="W29" s="15"/>
      <c r="X29" s="15"/>
      <c r="Y29" s="15"/>
      <c r="Z29" s="15"/>
    </row>
    <row r="30" spans="1:26" x14ac:dyDescent="0.2">
      <c r="A30" s="6"/>
      <c r="B30" s="6">
        <v>2021</v>
      </c>
      <c r="C30" s="6">
        <v>2020</v>
      </c>
      <c r="D30" s="6">
        <v>2019</v>
      </c>
      <c r="E30" s="25"/>
      <c r="F30" s="25"/>
      <c r="G30" s="25"/>
      <c r="H30" s="25"/>
      <c r="I30" s="17"/>
      <c r="J30" s="17"/>
      <c r="K30" s="26"/>
      <c r="L30" s="17"/>
      <c r="M30" s="17"/>
      <c r="N30" s="17"/>
      <c r="O30" s="17"/>
      <c r="P30" s="17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x14ac:dyDescent="0.2">
      <c r="A31" s="6" t="s">
        <v>113</v>
      </c>
      <c r="B31" s="94">
        <v>2504.8606340000001</v>
      </c>
      <c r="C31" s="94">
        <v>3081.7727070000001</v>
      </c>
      <c r="D31" s="94">
        <v>3480.0704599999999</v>
      </c>
      <c r="E31" s="25"/>
      <c r="F31" s="25"/>
      <c r="G31" s="25"/>
      <c r="H31" s="25"/>
      <c r="I31" s="17"/>
      <c r="J31" s="17"/>
      <c r="K31" s="26"/>
      <c r="L31" s="17"/>
      <c r="M31" s="17"/>
      <c r="N31" s="17"/>
      <c r="O31" s="17"/>
      <c r="P31" s="17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x14ac:dyDescent="0.2">
      <c r="A32" s="15" t="s">
        <v>114</v>
      </c>
      <c r="B32" s="94">
        <v>2937.7982529999999</v>
      </c>
      <c r="C32" s="94">
        <v>3785.8913299999999</v>
      </c>
      <c r="D32" s="94">
        <v>4222.9355429999996</v>
      </c>
      <c r="E32" s="12"/>
      <c r="F32" s="25"/>
      <c r="G32" s="25"/>
      <c r="H32" s="25"/>
      <c r="I32" s="17"/>
      <c r="J32" s="17"/>
      <c r="K32" s="26"/>
      <c r="L32" s="17"/>
      <c r="M32" s="17"/>
      <c r="N32" s="17"/>
      <c r="O32" s="17"/>
      <c r="P32" s="17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x14ac:dyDescent="0.2">
      <c r="A33" s="15" t="s">
        <v>115</v>
      </c>
      <c r="B33" s="94">
        <v>3759.1508909999998</v>
      </c>
      <c r="C33" s="94">
        <v>3573.5703360000002</v>
      </c>
      <c r="D33" s="94">
        <v>4458.8323049999999</v>
      </c>
      <c r="E33" s="12"/>
      <c r="F33" s="25"/>
      <c r="G33" s="25"/>
      <c r="H33" s="25"/>
      <c r="I33" s="17"/>
      <c r="J33" s="17"/>
      <c r="K33" s="26"/>
      <c r="L33" s="17"/>
      <c r="M33" s="17"/>
      <c r="N33" s="17"/>
      <c r="O33" s="17"/>
      <c r="P33" s="17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x14ac:dyDescent="0.2">
      <c r="A34" s="6" t="s">
        <v>116</v>
      </c>
      <c r="B34" s="94">
        <v>3120.8117900000002</v>
      </c>
      <c r="C34" s="94">
        <v>2033.37591</v>
      </c>
      <c r="D34" s="94">
        <v>4560.5134799999996</v>
      </c>
      <c r="E34" s="12"/>
      <c r="F34" s="25"/>
      <c r="G34" s="25"/>
      <c r="H34" s="25"/>
      <c r="I34" s="17"/>
      <c r="J34" s="17"/>
      <c r="K34" s="26"/>
      <c r="L34" s="17"/>
      <c r="M34" s="17"/>
      <c r="N34" s="17"/>
      <c r="O34" s="17"/>
      <c r="P34" s="17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x14ac:dyDescent="0.2">
      <c r="A35" s="15" t="s">
        <v>117</v>
      </c>
      <c r="B35" s="94">
        <v>3441.5861730000001</v>
      </c>
      <c r="C35" s="94">
        <v>2370.3364320000001</v>
      </c>
      <c r="D35" s="94">
        <v>4486.3899570000003</v>
      </c>
      <c r="E35" s="12"/>
      <c r="F35" s="25"/>
      <c r="G35" s="25"/>
      <c r="H35" s="25"/>
      <c r="I35" s="17"/>
      <c r="J35" s="17"/>
      <c r="K35" s="26"/>
      <c r="L35" s="17"/>
      <c r="M35" s="17"/>
      <c r="N35" s="17"/>
      <c r="O35" s="17"/>
      <c r="P35" s="17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15" t="s">
        <v>118</v>
      </c>
      <c r="B36" s="94">
        <v>4032.9692300000002</v>
      </c>
      <c r="C36" s="94">
        <v>3559.4015559999998</v>
      </c>
      <c r="D36" s="94">
        <v>4086.5626609999999</v>
      </c>
      <c r="E36" s="21"/>
      <c r="F36" s="25"/>
      <c r="G36" s="25"/>
      <c r="H36" s="17"/>
      <c r="I36" s="17"/>
      <c r="J36" s="17"/>
      <c r="K36" s="17"/>
      <c r="L36" s="17"/>
      <c r="M36" s="17"/>
      <c r="N36" s="17"/>
      <c r="O36" s="17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6" t="s">
        <v>119</v>
      </c>
      <c r="B37" s="94">
        <v>0</v>
      </c>
      <c r="C37" s="94">
        <v>3175.7293319999999</v>
      </c>
      <c r="D37" s="94">
        <v>4363.8951850000003</v>
      </c>
      <c r="E37" s="21"/>
      <c r="F37" s="25"/>
      <c r="G37" s="25"/>
      <c r="H37" s="17"/>
      <c r="I37" s="17"/>
      <c r="J37" s="17"/>
      <c r="K37" s="17"/>
      <c r="L37" s="17"/>
      <c r="M37" s="17"/>
      <c r="N37" s="17"/>
      <c r="O37" s="17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120</v>
      </c>
      <c r="B38" s="94">
        <v>0</v>
      </c>
      <c r="C38" s="94">
        <v>2587.0837900000001</v>
      </c>
      <c r="D38" s="94">
        <v>3050.3215730000002</v>
      </c>
      <c r="E38" s="21"/>
      <c r="F38" s="25"/>
      <c r="G38" s="25"/>
      <c r="H38" s="17"/>
      <c r="I38" s="17"/>
      <c r="J38" s="17"/>
      <c r="K38" s="17"/>
      <c r="L38" s="17"/>
      <c r="M38" s="17"/>
      <c r="N38" s="17"/>
      <c r="O38" s="17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121</v>
      </c>
      <c r="B39" s="94">
        <v>0</v>
      </c>
      <c r="C39" s="94">
        <v>3494.4455039999998</v>
      </c>
      <c r="D39" s="94">
        <v>4487.1132939999998</v>
      </c>
      <c r="E39" s="21"/>
      <c r="F39" s="25"/>
      <c r="G39" s="25"/>
      <c r="H39" s="17"/>
      <c r="I39" s="17"/>
      <c r="J39" s="17"/>
      <c r="K39" s="17"/>
      <c r="L39" s="17"/>
      <c r="M39" s="17"/>
      <c r="N39" s="17"/>
      <c r="O39" s="17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122</v>
      </c>
      <c r="B40" s="94">
        <v>0</v>
      </c>
      <c r="C40" s="94">
        <v>3670.3043149999999</v>
      </c>
      <c r="D40" s="94">
        <v>5098.2356559999998</v>
      </c>
      <c r="E40" s="21"/>
      <c r="F40" s="25"/>
      <c r="G40" s="25"/>
      <c r="H40" s="17"/>
      <c r="I40" s="17"/>
      <c r="J40" s="17"/>
      <c r="K40" s="17"/>
      <c r="L40" s="17"/>
      <c r="M40" s="17"/>
      <c r="N40" s="17"/>
      <c r="O40" s="17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123</v>
      </c>
      <c r="B41" s="94">
        <v>0</v>
      </c>
      <c r="C41" s="94">
        <v>3595.9266269999998</v>
      </c>
      <c r="D41" s="94">
        <v>4703.74712</v>
      </c>
      <c r="E41" s="25"/>
      <c r="F41" s="25"/>
      <c r="G41" s="25"/>
      <c r="H41" s="25"/>
      <c r="I41" s="17"/>
      <c r="J41" s="17"/>
      <c r="K41" s="26"/>
      <c r="L41" s="17"/>
      <c r="M41" s="17"/>
      <c r="N41" s="17"/>
      <c r="O41" s="17"/>
      <c r="P41" s="17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124</v>
      </c>
      <c r="B42" s="94">
        <v>0</v>
      </c>
      <c r="C42" s="94">
        <v>5152.8504409999996</v>
      </c>
      <c r="D42" s="94">
        <v>6377.0771880000002</v>
      </c>
      <c r="E42" s="27"/>
      <c r="F42" s="27"/>
      <c r="G42" s="27"/>
      <c r="H42" s="27"/>
      <c r="I42" s="27"/>
      <c r="J42" s="27"/>
      <c r="K42" s="26"/>
      <c r="L42" s="17"/>
      <c r="M42" s="17"/>
      <c r="N42" s="17"/>
      <c r="O42" s="17"/>
      <c r="P42" s="17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73" t="s">
        <v>163</v>
      </c>
      <c r="B43" s="74"/>
      <c r="C43" s="74"/>
      <c r="D43" s="75"/>
    </row>
    <row r="44" spans="1:26" x14ac:dyDescent="0.2">
      <c r="A44" s="6"/>
      <c r="B44" s="6" t="s">
        <v>107</v>
      </c>
      <c r="C44" s="6" t="s">
        <v>108</v>
      </c>
      <c r="D44" s="6" t="s">
        <v>112</v>
      </c>
    </row>
    <row r="45" spans="1:26" x14ac:dyDescent="0.2">
      <c r="A45" s="6" t="s">
        <v>113</v>
      </c>
      <c r="B45" s="28">
        <f>IF(B31=0,#N/A,B31)</f>
        <v>2504.8606340000001</v>
      </c>
      <c r="C45" s="28">
        <f t="shared" ref="C45:D45" si="2">IF(C31=0,#N/A,C31)</f>
        <v>3081.7727070000001</v>
      </c>
      <c r="D45" s="28">
        <f t="shared" si="2"/>
        <v>3480.0704599999999</v>
      </c>
    </row>
    <row r="46" spans="1:26" x14ac:dyDescent="0.2">
      <c r="A46" s="15" t="s">
        <v>114</v>
      </c>
      <c r="B46" s="28">
        <f t="shared" ref="B46:D56" si="3">IF(B32=0,#N/A,B32)</f>
        <v>2937.7982529999999</v>
      </c>
      <c r="C46" s="28">
        <f t="shared" si="3"/>
        <v>3785.8913299999999</v>
      </c>
      <c r="D46" s="28">
        <f t="shared" si="3"/>
        <v>4222.9355429999996</v>
      </c>
    </row>
    <row r="47" spans="1:26" x14ac:dyDescent="0.2">
      <c r="A47" s="15" t="s">
        <v>115</v>
      </c>
      <c r="B47" s="28">
        <f t="shared" si="3"/>
        <v>3759.1508909999998</v>
      </c>
      <c r="C47" s="28">
        <f t="shared" si="3"/>
        <v>3573.5703360000002</v>
      </c>
      <c r="D47" s="28">
        <f t="shared" si="3"/>
        <v>4458.8323049999999</v>
      </c>
    </row>
    <row r="48" spans="1:26" x14ac:dyDescent="0.2">
      <c r="A48" s="6" t="s">
        <v>116</v>
      </c>
      <c r="B48" s="28">
        <f t="shared" si="3"/>
        <v>3120.8117900000002</v>
      </c>
      <c r="C48" s="28">
        <f t="shared" si="3"/>
        <v>2033.37591</v>
      </c>
      <c r="D48" s="28">
        <f t="shared" si="3"/>
        <v>4560.5134799999996</v>
      </c>
    </row>
    <row r="49" spans="1:4" x14ac:dyDescent="0.2">
      <c r="A49" s="15" t="s">
        <v>117</v>
      </c>
      <c r="B49" s="28">
        <f t="shared" si="3"/>
        <v>3441.5861730000001</v>
      </c>
      <c r="C49" s="28">
        <f t="shared" si="3"/>
        <v>2370.3364320000001</v>
      </c>
      <c r="D49" s="28">
        <f t="shared" si="3"/>
        <v>4486.3899570000003</v>
      </c>
    </row>
    <row r="50" spans="1:4" x14ac:dyDescent="0.2">
      <c r="A50" s="15" t="s">
        <v>118</v>
      </c>
      <c r="B50" s="28">
        <f t="shared" si="3"/>
        <v>4032.9692300000002</v>
      </c>
      <c r="C50" s="28">
        <f t="shared" si="3"/>
        <v>3559.4015559999998</v>
      </c>
      <c r="D50" s="28">
        <f t="shared" si="3"/>
        <v>4086.5626609999999</v>
      </c>
    </row>
    <row r="51" spans="1:4" x14ac:dyDescent="0.2">
      <c r="A51" s="6" t="s">
        <v>119</v>
      </c>
      <c r="B51" s="28" t="e">
        <f t="shared" si="3"/>
        <v>#N/A</v>
      </c>
      <c r="C51" s="28">
        <f t="shared" si="3"/>
        <v>3175.7293319999999</v>
      </c>
      <c r="D51" s="28">
        <f t="shared" si="3"/>
        <v>4363.8951850000003</v>
      </c>
    </row>
    <row r="52" spans="1:4" x14ac:dyDescent="0.2">
      <c r="A52" s="15" t="s">
        <v>120</v>
      </c>
      <c r="B52" s="28" t="e">
        <f t="shared" si="3"/>
        <v>#N/A</v>
      </c>
      <c r="C52" s="28">
        <f t="shared" si="3"/>
        <v>2587.0837900000001</v>
      </c>
      <c r="D52" s="28">
        <f t="shared" si="3"/>
        <v>3050.3215730000002</v>
      </c>
    </row>
    <row r="53" spans="1:4" x14ac:dyDescent="0.2">
      <c r="A53" s="15" t="s">
        <v>121</v>
      </c>
      <c r="B53" s="28" t="e">
        <f t="shared" si="3"/>
        <v>#N/A</v>
      </c>
      <c r="C53" s="28">
        <f t="shared" si="3"/>
        <v>3494.4455039999998</v>
      </c>
      <c r="D53" s="28">
        <f t="shared" si="3"/>
        <v>4487.1132939999998</v>
      </c>
    </row>
    <row r="54" spans="1:4" x14ac:dyDescent="0.2">
      <c r="A54" s="6" t="s">
        <v>122</v>
      </c>
      <c r="B54" s="28" t="e">
        <f t="shared" si="3"/>
        <v>#N/A</v>
      </c>
      <c r="C54" s="28">
        <f t="shared" si="3"/>
        <v>3670.3043149999999</v>
      </c>
      <c r="D54" s="28">
        <f t="shared" si="3"/>
        <v>5098.2356559999998</v>
      </c>
    </row>
    <row r="55" spans="1:4" x14ac:dyDescent="0.2">
      <c r="A55" s="15" t="s">
        <v>123</v>
      </c>
      <c r="B55" s="28" t="e">
        <f t="shared" si="3"/>
        <v>#N/A</v>
      </c>
      <c r="C55" s="28">
        <f t="shared" si="3"/>
        <v>3595.9266269999998</v>
      </c>
      <c r="D55" s="28">
        <f t="shared" si="3"/>
        <v>4703.74712</v>
      </c>
    </row>
    <row r="56" spans="1:4" x14ac:dyDescent="0.2">
      <c r="A56" s="15" t="s">
        <v>124</v>
      </c>
      <c r="B56" s="28" t="e">
        <f t="shared" si="3"/>
        <v>#N/A</v>
      </c>
      <c r="C56" s="28">
        <f t="shared" si="3"/>
        <v>5152.8504409999996</v>
      </c>
      <c r="D56" s="28">
        <f t="shared" si="3"/>
        <v>6377.0771880000002</v>
      </c>
    </row>
  </sheetData>
  <mergeCells count="4">
    <mergeCell ref="A3:A6"/>
    <mergeCell ref="B3:E3"/>
    <mergeCell ref="B4:E4"/>
    <mergeCell ref="B5:E6"/>
  </mergeCells>
  <pageMargins left="0.7" right="0.7" top="0.78740157499999996" bottom="0.78740157499999996" header="0.3" footer="0.3"/>
  <pageSetup paperSize="9" scale="70" fitToWidth="0" fitToHeight="0" orientation="portrait" r:id="rId1"/>
  <headerFooter>
    <oddFooter>&amp;L&amp;8Statistikamt Nord&amp;C&amp;8&amp;P&amp;R&amp;8Statistischer Bericht G III 1 - vj 2/21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V0_1</vt:lpstr>
      <vt:lpstr>V0_2</vt:lpstr>
      <vt:lpstr>T1_1</vt:lpstr>
      <vt:lpstr>T2_1</vt:lpstr>
      <vt:lpstr>TG3_1</vt:lpstr>
      <vt:lpstr>T3_1</vt:lpstr>
      <vt:lpstr>T2_1!Drucktitel</vt:lpstr>
      <vt:lpstr>T2_1!Print_Area</vt:lpstr>
      <vt:lpstr>T2_1!Print_Titles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2021-09-08T08:07:45Z</cp:lastPrinted>
  <dcterms:created xsi:type="dcterms:W3CDTF">2012-03-28T07:56:08Z</dcterms:created>
  <dcterms:modified xsi:type="dcterms:W3CDTF">2021-09-09T07:47:18Z</dcterms:modified>
  <cp:category>LIS-Bericht</cp:category>
</cp:coreProperties>
</file>