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1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<sst xmlns="http://schemas.openxmlformats.org/spreadsheetml/2006/main" count="248" uniqueCount="192">
  <si>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</si>
  <si>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</si>
  <si>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</si>
  <si>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</si>
  <si>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</si>
  <si>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</si>
  <si>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</si>
  <si>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</si>
  <si>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</si>
  <si>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</si>
  <si>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</si>
  <si>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</si>
  <si>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</si>
  <si>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</si>
  <si>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</si>
  <si>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</si>
  <si>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</si>
  <si>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</si>
  <si>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</si>
  <si>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</si>
  <si>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</si>
  <si>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</si>
  <si>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</si>
  <si>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</si>
  <si>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</si>
  <si>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</si>
  <si>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</si>
  <si>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</si>
  <si>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</si>
  <si>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</si>
  <si>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</si>
  <si>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</si>
  <si>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</si>
  <si>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</si>
  <si>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</si>
  <si>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</si>
  <si>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</si>
  <si>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</si>
  <si>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</si>
  <si>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</si>
  <si>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</si>
  <si>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</si>
  <si>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</si>
  <si>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</si>
  <si>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</si>
  <si>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</si>
  <si>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</si>
  <si>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</si>
  <si>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</si>
  <si>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</si>
  <si>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</si>
  <si>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</si>
  <si>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</si>
  <si>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</si>
  <si>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</si>
  <si>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</si>
  <si>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</si>
  <si>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</si>
  <si>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</si>
  <si>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</si>
  <si>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</si>
  <si>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</si>
  <si>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</si>
  <si>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</si>
  <si>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</si>
  <si>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</si>
  <si>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</si>
  <si>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</si>
  <si>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</si>
  <si>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</si>
  <si>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</si>
  <si>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</si>
  <si>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</si>
  <si>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</si>
  <si>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</si>
  <si>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</si>
  <si>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</si>
  <si>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</si>
  <si>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</si>
  <si>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</si>
  <si>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</si>
  <si>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</si>
  <si>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</si>
  <si>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</si>
  <si>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</si>
  <si>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</si>
  <si>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</si>
  <si>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</si>
  <si>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</si>
  <si>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</si>
  <si>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</si>
  <si>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</si>
  <si>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</si>
  <si>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</si>
  <si>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</si>
  <si>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</si>
  <si>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</si>
  <si>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</si>
  <si>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</si>
  <si>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</si>
  <si>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</si>
  <si>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</si>
  <si>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</si>
  <si>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</si>
  <si>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</si>
  <si>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</si>
  <si>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</si>
  <si>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</si>
  <si>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</si>
  <si>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</si>
  <si>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</si>
  <si>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</si>
  <si>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</si>
  <si>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</si>
  <si>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</si>
  <si>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</si>
  <si>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</si>
  <si>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</si>
  <si>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</si>
  <si>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</si>
  <si>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</si>
  <si>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</si>
  <si>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</si>
  <si>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</si>
  <si>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</si>
  <si>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</si>
  <si>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</si>
  <si>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</si>
  <si>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</si>
  <si>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</si>
  <si>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</si>
  <si>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</si>
  <si>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</si>
  <si>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</si>
  <si>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</si>
  <si>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</si>
  <si>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</si>
  <si>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</si>
  <si>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</si>
  <si>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</si>
  <si>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</si>
  <si>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</si>
  <si>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</si>
  <si>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</si>
  <si>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</si>
  <si>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</si>
  <si>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</si>
  <si>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</si>
  <si>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</si>
  <si>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</si>
  <si>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</si>
  <si>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</si>
  <si>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</si>
  <si>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</si>
  <si>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</si>
  <si>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</si>
  <si>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</si>
  <si>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</si>
  <si>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</si>
  <si>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</si>
  <si>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</si>
  <si>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</si>
  <si>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</si>
  <si>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</si>
  <si>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</si>
  <si>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</si>
  <si>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</si>
  <si>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</si>
  <si>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1 - vj 4/21 SH</t>
  </si>
  <si>
    <t>4. Quartal 2021</t>
  </si>
  <si>
    <t xml:space="preserve">© Statistisches Amt für Hamburg und Schleswig-Holstein, Hamburg 2022  
Auszugsweise Vervielfältigung und Verbreitung mit Quellenangabe gestattet.        </t>
  </si>
  <si>
    <t>Januar - Dezember</t>
  </si>
  <si>
    <r>
      <t>2021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</si>
  <si>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</si>
  <si>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</si>
  <si>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2019 bis 2021 im Monatsvergleich</t>
  </si>
  <si>
    <t>Januar - Dezember 2021</t>
  </si>
  <si>
    <t>Verein.Staaten (USA)</t>
  </si>
  <si>
    <t>Frankreich</t>
  </si>
  <si>
    <t>China, Volksrepublik</t>
  </si>
  <si>
    <t>Vereinigt.Königreich</t>
  </si>
  <si>
    <t>Israel</t>
  </si>
  <si>
    <t>Russische Föderation</t>
  </si>
  <si>
    <t>2. Ausfuhr des Landes Schleswig-Holstein in den Jahren 2019 bis 2021</t>
  </si>
  <si>
    <t>-</t>
  </si>
  <si>
    <t xml:space="preserve">x  </t>
  </si>
  <si>
    <t>Christina Fischer</t>
  </si>
  <si>
    <t>040 42831-2672</t>
  </si>
  <si>
    <t>hafen@statistik-nord.de</t>
  </si>
  <si>
    <r>
      <t>2020</t>
    </r>
    <r>
      <rPr>
        <vertAlign val="superscript"/>
        <sz val="9"/>
        <rFont val="Arial"/>
        <family val="2"/>
      </rPr>
      <t>b</t>
    </r>
  </si>
  <si>
    <r>
      <t>2020</t>
    </r>
    <r>
      <rPr>
        <vertAlign val="superscript"/>
        <sz val="9"/>
        <color theme="1"/>
        <rFont val="Arial"/>
        <family val="2"/>
      </rPr>
      <t>b</t>
    </r>
  </si>
  <si>
    <t>Herausgegeben am: 14.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</si>
</sst>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2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0" fillId="0" borderId="0"/>
    <xf numFmtId="166" fontId="9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3" fillId="0" borderId="0"/>
  </cellStyleXfs>
  <cellXfs count="15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5" fillId="3" borderId="7" xfId="0" quotePrefix="1" applyFont="1" applyFill="1" applyBorder="1" applyAlignment="1">
      <alignment horizontal="center" vertical="center" wrapText="1"/>
    </xf>
    <xf numFmtId="0" fontId="15" fillId="0" borderId="12" xfId="0" applyFont="1" applyBorder="1"/>
    <xf numFmtId="0" fontId="14" fillId="0" borderId="12" xfId="0" applyFont="1" applyBorder="1" applyAlignment="1">
      <alignment horizontal="left" vertical="top" wrapText="1" indent="1"/>
    </xf>
    <xf numFmtId="0" fontId="15" fillId="0" borderId="12" xfId="0" applyFont="1" applyBorder="1" applyAlignment="1">
      <alignment horizontal="left" vertical="top" wrapText="1" indent="1"/>
    </xf>
    <xf numFmtId="0" fontId="15" fillId="0" borderId="12" xfId="0" applyFont="1" applyBorder="1" applyAlignment="1">
      <alignment horizontal="left" vertical="top" wrapText="1" indent="2"/>
    </xf>
    <xf numFmtId="0" fontId="15" fillId="0" borderId="12" xfId="0" applyFont="1" applyBorder="1" applyAlignment="1">
      <alignment horizontal="left" indent="2"/>
    </xf>
    <xf numFmtId="0" fontId="15" fillId="0" borderId="12" xfId="0" applyFont="1" applyBorder="1" applyAlignment="1">
      <alignment horizontal="left" vertical="center" indent="2"/>
    </xf>
    <xf numFmtId="0" fontId="15" fillId="0" borderId="12" xfId="0" applyFont="1" applyBorder="1" applyAlignment="1">
      <alignment horizontal="left" indent="1"/>
    </xf>
    <xf numFmtId="0" fontId="14" fillId="0" borderId="12" xfId="0" applyFont="1" applyBorder="1"/>
    <xf numFmtId="0" fontId="14" fillId="0" borderId="12" xfId="0" applyFont="1" applyBorder="1" applyAlignment="1">
      <alignment horizontal="left" indent="1"/>
    </xf>
    <xf numFmtId="0" fontId="14" fillId="0" borderId="12" xfId="0" applyFont="1" applyBorder="1" applyAlignment="1">
      <alignment horizontal="left" indent="2"/>
    </xf>
    <xf numFmtId="0" fontId="14" fillId="0" borderId="12" xfId="0" applyFont="1" applyBorder="1" applyAlignment="1">
      <alignment horizontal="left" indent="3"/>
    </xf>
    <xf numFmtId="0" fontId="15" fillId="0" borderId="12" xfId="0" applyFont="1" applyBorder="1" applyAlignment="1">
      <alignment horizontal="left" indent="3"/>
    </xf>
    <xf numFmtId="0" fontId="15" fillId="0" borderId="12" xfId="0" applyFont="1" applyBorder="1" applyAlignment="1">
      <alignment horizontal="left" indent="4"/>
    </xf>
    <xf numFmtId="0" fontId="14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0" borderId="0" xfId="0" applyAlignment="1">
      <alignment horizontal="left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2"/>
    </xf>
    <xf numFmtId="0" fontId="15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indent="1"/>
    </xf>
    <xf numFmtId="0" fontId="15" fillId="0" borderId="6" xfId="0" applyFont="1" applyBorder="1"/>
    <xf numFmtId="0" fontId="14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6" fillId="0" borderId="0" xfId="0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9" fillId="0" borderId="0" xfId="0" quotePrefix="1" applyFont="1" applyAlignment="1">
      <alignment horizontal="right"/>
    </xf>
    <xf numFmtId="0" fontId="15" fillId="3" borderId="7" xfId="0" quotePrefix="1" applyFont="1" applyFill="1" applyBorder="1" applyAlignment="1">
      <alignment horizontal="centerContinuous" vertical="center" wrapText="1"/>
    </xf>
    <xf numFmtId="169" fontId="14" fillId="0" borderId="0" xfId="0" applyNumberFormat="1" applyFont="1"/>
    <xf numFmtId="170" fontId="14" fillId="0" borderId="0" xfId="0" applyNumberFormat="1" applyFont="1"/>
    <xf numFmtId="169" fontId="23" fillId="0" borderId="14" xfId="0" applyNumberFormat="1" applyFont="1" applyBorder="1"/>
    <xf numFmtId="169" fontId="23" fillId="0" borderId="15" xfId="0" applyNumberFormat="1" applyFont="1" applyBorder="1"/>
    <xf numFmtId="170" fontId="23" fillId="0" borderId="15" xfId="0" applyNumberFormat="1" applyFont="1" applyBorder="1"/>
    <xf numFmtId="0" fontId="14" fillId="3" borderId="16" xfId="0" quotePrefix="1" applyFont="1" applyFill="1" applyBorder="1" applyAlignment="1">
      <alignment horizontal="center" vertical="center"/>
    </xf>
    <xf numFmtId="0" fontId="14" fillId="3" borderId="16" xfId="0" quotePrefix="1" applyFont="1" applyFill="1" applyBorder="1" applyAlignment="1">
      <alignment horizontal="center" vertical="center" wrapText="1"/>
    </xf>
    <xf numFmtId="169" fontId="15" fillId="0" borderId="0" xfId="0" applyNumberFormat="1" applyFont="1"/>
    <xf numFmtId="169" fontId="23" fillId="0" borderId="19" xfId="0" applyNumberFormat="1" applyFont="1" applyBorder="1"/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/>
    <xf numFmtId="169" fontId="14" fillId="0" borderId="0" xfId="0" applyNumberFormat="1" applyFont="1" applyAlignment="1">
      <alignment horizontal="right"/>
    </xf>
    <xf numFmtId="170" fontId="14" fillId="0" borderId="0" xfId="0" applyNumberFormat="1" applyFont="1" applyAlignment="1">
      <alignment horizontal="right"/>
    </xf>
    <xf numFmtId="0" fontId="0" fillId="0" borderId="0" xfId="0" applyFill="1"/>
    <xf numFmtId="0" fontId="14" fillId="3" borderId="16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17" fontId="15" fillId="3" borderId="7" xfId="0" quotePrefix="1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9" xfId="0" applyFont="1" applyFill="1" applyBorder="1" applyAlignment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 indent="1"/>
    </xf>
    <xf numFmtId="0" fontId="14" fillId="3" borderId="8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16" xfId="0" quotePrefix="1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/>
    <xf numFmtId="0" fontId="14" fillId="3" borderId="2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1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Fill="1" applyBorder="1" applyAlignment="1">
      <alignment horizontal="left" vertical="center" indent="1"/>
    </xf>
    <xf numFmtId="17" fontId="15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76891626170486E-2"/>
          <c:y val="0.1070437350647139"/>
          <c:w val="0.82376601439671526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1589.7045860000001</c:v>
                </c:pt>
                <c:pt idx="1">
                  <c:v>1728.5902860000001</c:v>
                </c:pt>
                <c:pt idx="2">
                  <c:v>2021.0224579999999</c:v>
                </c:pt>
                <c:pt idx="3">
                  <c:v>1632.1406340000001</c:v>
                </c:pt>
                <c:pt idx="4">
                  <c:v>1842.708198</c:v>
                </c:pt>
                <c:pt idx="5">
                  <c:v>1795.576305</c:v>
                </c:pt>
                <c:pt idx="6">
                  <c:v>2256.4984399999998</c:v>
                </c:pt>
                <c:pt idx="7">
                  <c:v>1818.991059</c:v>
                </c:pt>
                <c:pt idx="8">
                  <c:v>1944.0099970000001</c:v>
                </c:pt>
                <c:pt idx="9">
                  <c:v>2046.9760900000001</c:v>
                </c:pt>
                <c:pt idx="10">
                  <c:v>2264.7364689999999</c:v>
                </c:pt>
                <c:pt idx="11">
                  <c:v>1916.1758199999999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1698.94497</c:v>
                </c:pt>
                <c:pt idx="1">
                  <c:v>2025.595963</c:v>
                </c:pt>
                <c:pt idx="2">
                  <c:v>1971.0228830000001</c:v>
                </c:pt>
                <c:pt idx="3">
                  <c:v>1751.1106870000001</c:v>
                </c:pt>
                <c:pt idx="4">
                  <c:v>1585.509143</c:v>
                </c:pt>
                <c:pt idx="5">
                  <c:v>1552.422656</c:v>
                </c:pt>
                <c:pt idx="6">
                  <c:v>2387.2656010000001</c:v>
                </c:pt>
                <c:pt idx="7">
                  <c:v>1438.8167510000001</c:v>
                </c:pt>
                <c:pt idx="8">
                  <c:v>1903.7065050000001</c:v>
                </c:pt>
                <c:pt idx="9">
                  <c:v>1827.8709080000001</c:v>
                </c:pt>
                <c:pt idx="10">
                  <c:v>1716.501268</c:v>
                </c:pt>
                <c:pt idx="11">
                  <c:v>1614.2566360000001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1666.1410470000001</c:v>
                </c:pt>
                <c:pt idx="1">
                  <c:v>1727.369858</c:v>
                </c:pt>
                <c:pt idx="2">
                  <c:v>2097.7756979999999</c:v>
                </c:pt>
                <c:pt idx="3">
                  <c:v>1671.512221</c:v>
                </c:pt>
                <c:pt idx="4">
                  <c:v>1671.482872</c:v>
                </c:pt>
                <c:pt idx="5">
                  <c:v>1665.7409849999999</c:v>
                </c:pt>
                <c:pt idx="6">
                  <c:v>1807.0374589999999</c:v>
                </c:pt>
                <c:pt idx="7">
                  <c:v>1761.02043</c:v>
                </c:pt>
                <c:pt idx="8">
                  <c:v>1622.190746</c:v>
                </c:pt>
                <c:pt idx="9">
                  <c:v>1936.508329</c:v>
                </c:pt>
                <c:pt idx="10">
                  <c:v>1711.9433300000001</c:v>
                </c:pt>
                <c:pt idx="11">
                  <c:v>1586.9385239999999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57880"/>
        <c:axId val="605955528"/>
      </c:lineChart>
      <c:catAx>
        <c:axId val="605957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5955528"/>
        <c:crosses val="autoZero"/>
        <c:auto val="1"/>
        <c:lblAlgn val="ctr"/>
        <c:lblOffset val="100"/>
        <c:noMultiLvlLbl val="0"/>
      </c:catAx>
      <c:valAx>
        <c:axId val="605955528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605957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Verein.Staaten (USA)</c:v>
                </c:pt>
                <c:pt idx="3">
                  <c:v>Dänemark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Belgien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Schweiz</c:v>
                </c:pt>
                <c:pt idx="13">
                  <c:v>Israel</c:v>
                </c:pt>
                <c:pt idx="14">
                  <c:v>Russische Föderation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2138.6647189999999</c:v>
                </c:pt>
                <c:pt idx="1">
                  <c:v>1867.4889820000001</c:v>
                </c:pt>
                <c:pt idx="2">
                  <c:v>1749.257889</c:v>
                </c:pt>
                <c:pt idx="3">
                  <c:v>1728.8780770000001</c:v>
                </c:pt>
                <c:pt idx="4">
                  <c:v>1264.6820290000001</c:v>
                </c:pt>
                <c:pt idx="5">
                  <c:v>1214.487537</c:v>
                </c:pt>
                <c:pt idx="6">
                  <c:v>1149.1690900000001</c:v>
                </c:pt>
                <c:pt idx="7">
                  <c:v>1057.455402</c:v>
                </c:pt>
                <c:pt idx="8">
                  <c:v>809.78354400000001</c:v>
                </c:pt>
                <c:pt idx="9">
                  <c:v>645.91266800000005</c:v>
                </c:pt>
                <c:pt idx="10">
                  <c:v>629.92903799999999</c:v>
                </c:pt>
                <c:pt idx="11">
                  <c:v>551.73918000000003</c:v>
                </c:pt>
                <c:pt idx="12">
                  <c:v>516.341137</c:v>
                </c:pt>
                <c:pt idx="13">
                  <c:v>467.41897699999998</c:v>
                </c:pt>
                <c:pt idx="14">
                  <c:v>413.64071899999999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Verein.Staaten (USA)</c:v>
                </c:pt>
                <c:pt idx="3">
                  <c:v>Dänemark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Belgien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Österreich</c:v>
                </c:pt>
                <c:pt idx="11">
                  <c:v>Spanien</c:v>
                </c:pt>
                <c:pt idx="12">
                  <c:v>Schweiz</c:v>
                </c:pt>
                <c:pt idx="13">
                  <c:v>Israel</c:v>
                </c:pt>
                <c:pt idx="14">
                  <c:v>Russische Föderation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1855.6077640000001</c:v>
                </c:pt>
                <c:pt idx="1">
                  <c:v>1344.7517330000001</c:v>
                </c:pt>
                <c:pt idx="2">
                  <c:v>1627.31331</c:v>
                </c:pt>
                <c:pt idx="3">
                  <c:v>1515.668815</c:v>
                </c:pt>
                <c:pt idx="4">
                  <c:v>1217.9749919999999</c:v>
                </c:pt>
                <c:pt idx="5">
                  <c:v>1097.5875289999999</c:v>
                </c:pt>
                <c:pt idx="6">
                  <c:v>879.38532799999996</c:v>
                </c:pt>
                <c:pt idx="7">
                  <c:v>938.37899000000004</c:v>
                </c:pt>
                <c:pt idx="8">
                  <c:v>1151.6257330000001</c:v>
                </c:pt>
                <c:pt idx="9">
                  <c:v>534.93513199999995</c:v>
                </c:pt>
                <c:pt idx="10">
                  <c:v>563.16610000000003</c:v>
                </c:pt>
                <c:pt idx="11">
                  <c:v>571.83898699999997</c:v>
                </c:pt>
                <c:pt idx="12">
                  <c:v>492.12167099999999</c:v>
                </c:pt>
                <c:pt idx="13">
                  <c:v>211.01526699999999</c:v>
                </c:pt>
                <c:pt idx="14">
                  <c:v>346.02040699999998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954352"/>
        <c:axId val="605954744"/>
      </c:barChart>
      <c:catAx>
        <c:axId val="60595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5954744"/>
        <c:crosses val="autoZero"/>
        <c:auto val="1"/>
        <c:lblAlgn val="ctr"/>
        <c:lblOffset val="100"/>
        <c:noMultiLvlLbl val="0"/>
      </c:catAx>
      <c:valAx>
        <c:axId val="605954744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60595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</xdr:row>
      <xdr:rowOff>171450</xdr:rowOff>
    </xdr:from>
    <xdr:to>
      <xdr:col>6</xdr:col>
      <xdr:colOff>571500</xdr:colOff>
      <xdr:row>23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3" t="s">
        <v>110</v>
      </c>
    </row>
    <row r="4" spans="1:7" ht="20.25" x14ac:dyDescent="0.3">
      <c r="A4" s="33" t="s">
        <v>111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151</v>
      </c>
    </row>
    <row r="16" spans="1:7" ht="15" x14ac:dyDescent="0.2">
      <c r="G16" s="67" t="s">
        <v>168</v>
      </c>
    </row>
    <row r="17" spans="1:7" x14ac:dyDescent="0.2">
      <c r="G17" s="68"/>
    </row>
    <row r="18" spans="1:7" ht="37.5" customHeight="1" x14ac:dyDescent="0.5">
      <c r="G18" s="34" t="s">
        <v>143</v>
      </c>
    </row>
    <row r="19" spans="1:7" ht="37.5" customHeight="1" x14ac:dyDescent="0.5">
      <c r="G19" s="34" t="s">
        <v>142</v>
      </c>
    </row>
    <row r="20" spans="1:7" ht="37.5" x14ac:dyDescent="0.5">
      <c r="G20" s="89" t="s">
        <v>169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1" t="s">
        <v>191</v>
      </c>
    </row>
    <row r="23" spans="1:7" ht="20.25" customHeight="1" x14ac:dyDescent="0.25">
      <c r="A23" s="108"/>
      <c r="B23" s="108"/>
      <c r="C23" s="108"/>
      <c r="D23" s="108"/>
      <c r="E23" s="108"/>
      <c r="F23" s="108"/>
      <c r="G23" s="108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5">
      <c r="A1" s="109" t="s">
        <v>0</v>
      </c>
      <c r="B1" s="109"/>
      <c r="C1" s="109"/>
      <c r="D1" s="109"/>
      <c r="E1" s="109"/>
      <c r="F1" s="109"/>
      <c r="G1" s="109"/>
    </row>
    <row r="2" spans="1:7" s="53" customFormat="1" ht="15.75" x14ac:dyDescent="0.25">
      <c r="A2" s="107"/>
      <c r="B2" s="107"/>
      <c r="C2" s="107"/>
      <c r="D2" s="107"/>
      <c r="E2" s="107"/>
      <c r="F2" s="107"/>
      <c r="G2" s="107"/>
    </row>
    <row r="3" spans="1:7" s="53" customFormat="1" x14ac:dyDescent="0.2"/>
    <row r="4" spans="1:7" s="53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53" customFormat="1" x14ac:dyDescent="0.2">
      <c r="A5" s="112"/>
      <c r="B5" s="112"/>
      <c r="C5" s="112"/>
      <c r="D5" s="112"/>
      <c r="E5" s="112"/>
      <c r="F5" s="112"/>
      <c r="G5" s="112"/>
    </row>
    <row r="6" spans="1:7" s="53" customFormat="1" x14ac:dyDescent="0.2">
      <c r="A6" s="74" t="s">
        <v>145</v>
      </c>
      <c r="B6" s="78"/>
      <c r="C6" s="78"/>
      <c r="D6" s="78"/>
      <c r="E6" s="78"/>
      <c r="F6" s="78"/>
      <c r="G6" s="78"/>
    </row>
    <row r="7" spans="1:7" s="53" customFormat="1" ht="5.85" customHeight="1" x14ac:dyDescent="0.2">
      <c r="A7" s="74"/>
      <c r="B7" s="78"/>
      <c r="C7" s="78"/>
      <c r="D7" s="78"/>
      <c r="E7" s="78"/>
      <c r="F7" s="78"/>
      <c r="G7" s="78"/>
    </row>
    <row r="8" spans="1:7" s="53" customFormat="1" x14ac:dyDescent="0.2">
      <c r="A8" s="113" t="s">
        <v>113</v>
      </c>
      <c r="B8" s="114"/>
      <c r="C8" s="114"/>
      <c r="D8" s="114"/>
      <c r="E8" s="114"/>
      <c r="F8" s="114"/>
      <c r="G8" s="114"/>
    </row>
    <row r="9" spans="1:7" s="53" customFormat="1" x14ac:dyDescent="0.2">
      <c r="A9" s="114" t="s">
        <v>4</v>
      </c>
      <c r="B9" s="114"/>
      <c r="C9" s="114"/>
      <c r="D9" s="114"/>
      <c r="E9" s="114"/>
      <c r="F9" s="114"/>
      <c r="G9" s="114"/>
    </row>
    <row r="10" spans="1:7" s="53" customFormat="1" ht="5.85" customHeight="1" x14ac:dyDescent="0.2">
      <c r="A10" s="78"/>
      <c r="B10" s="78"/>
      <c r="C10" s="78"/>
      <c r="D10" s="78"/>
      <c r="E10" s="78"/>
      <c r="F10" s="78"/>
      <c r="G10" s="78"/>
    </row>
    <row r="11" spans="1:7" s="53" customForma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53" customFormat="1" x14ac:dyDescent="0.2">
      <c r="A12" s="114" t="s">
        <v>3</v>
      </c>
      <c r="B12" s="114"/>
      <c r="C12" s="114"/>
      <c r="D12" s="114"/>
      <c r="E12" s="114"/>
      <c r="F12" s="114"/>
      <c r="G12" s="114"/>
    </row>
    <row r="13" spans="1:7" s="53" customFormat="1" x14ac:dyDescent="0.2">
      <c r="A13" s="78"/>
      <c r="B13" s="78"/>
      <c r="C13" s="78"/>
      <c r="D13" s="78"/>
      <c r="E13" s="78"/>
      <c r="F13" s="78"/>
      <c r="G13" s="78"/>
    </row>
    <row r="14" spans="1:7" s="53" customFormat="1" x14ac:dyDescent="0.2">
      <c r="A14" s="78"/>
      <c r="B14" s="78"/>
      <c r="C14" s="78"/>
      <c r="D14" s="78"/>
      <c r="E14" s="78"/>
      <c r="F14" s="78"/>
      <c r="G14" s="78"/>
    </row>
    <row r="15" spans="1:7" s="53" customFormat="1" ht="12.75" customHeight="1" x14ac:dyDescent="0.2">
      <c r="A15" s="113" t="s">
        <v>115</v>
      </c>
      <c r="B15" s="114"/>
      <c r="C15" s="114"/>
      <c r="D15" s="75"/>
      <c r="E15" s="75"/>
      <c r="F15" s="75"/>
      <c r="G15" s="75"/>
    </row>
    <row r="16" spans="1:7" s="53" customFormat="1" ht="5.85" customHeight="1" x14ac:dyDescent="0.2">
      <c r="A16" s="75"/>
      <c r="B16" s="79"/>
      <c r="C16" s="79"/>
      <c r="D16" s="75"/>
      <c r="E16" s="75"/>
      <c r="F16" s="75"/>
      <c r="G16" s="75"/>
    </row>
    <row r="17" spans="1:7" s="53" customFormat="1" ht="12.75" customHeight="1" x14ac:dyDescent="0.2">
      <c r="A17" s="116" t="s">
        <v>186</v>
      </c>
      <c r="B17" s="114"/>
      <c r="C17" s="114"/>
      <c r="D17" s="79"/>
      <c r="E17" s="79"/>
      <c r="F17" s="79"/>
      <c r="G17" s="79"/>
    </row>
    <row r="18" spans="1:7" s="53" customFormat="1" ht="12.75" customHeight="1" x14ac:dyDescent="0.2">
      <c r="A18" s="79" t="s">
        <v>135</v>
      </c>
      <c r="B18" s="116" t="s">
        <v>187</v>
      </c>
      <c r="C18" s="114"/>
      <c r="D18" s="79"/>
      <c r="E18" s="79"/>
      <c r="F18" s="79"/>
      <c r="G18" s="79"/>
    </row>
    <row r="19" spans="1:7" s="53" customFormat="1" ht="12.75" customHeight="1" x14ac:dyDescent="0.2">
      <c r="A19" s="79" t="s">
        <v>136</v>
      </c>
      <c r="B19" s="115" t="s">
        <v>188</v>
      </c>
      <c r="C19" s="115"/>
      <c r="D19" s="115"/>
      <c r="E19" s="79"/>
      <c r="F19" s="79"/>
      <c r="G19" s="79"/>
    </row>
    <row r="20" spans="1:7" s="53" customFormat="1" x14ac:dyDescent="0.2">
      <c r="A20" s="79"/>
      <c r="B20" s="79"/>
      <c r="C20" s="79"/>
      <c r="D20" s="79"/>
      <c r="E20" s="79"/>
      <c r="F20" s="79"/>
      <c r="G20" s="79"/>
    </row>
    <row r="21" spans="1:7" s="53" customFormat="1" ht="12.75" customHeight="1" x14ac:dyDescent="0.2">
      <c r="A21" s="113" t="s">
        <v>146</v>
      </c>
      <c r="B21" s="114"/>
      <c r="C21" s="75"/>
      <c r="D21" s="75"/>
      <c r="E21" s="75"/>
      <c r="F21" s="75"/>
      <c r="G21" s="75"/>
    </row>
    <row r="22" spans="1:7" s="53" customFormat="1" ht="5.85" customHeight="1" x14ac:dyDescent="0.2">
      <c r="A22" s="75"/>
      <c r="B22" s="79"/>
      <c r="C22" s="75"/>
      <c r="D22" s="75"/>
      <c r="E22" s="75"/>
      <c r="F22" s="75"/>
      <c r="G22" s="75"/>
    </row>
    <row r="23" spans="1:7" s="53" customFormat="1" ht="12.75" customHeight="1" x14ac:dyDescent="0.2">
      <c r="A23" s="79" t="s">
        <v>137</v>
      </c>
      <c r="B23" s="114" t="s">
        <v>138</v>
      </c>
      <c r="C23" s="114"/>
      <c r="D23" s="79"/>
      <c r="E23" s="79"/>
      <c r="F23" s="79"/>
      <c r="G23" s="79"/>
    </row>
    <row r="24" spans="1:7" s="53" customFormat="1" ht="12.75" customHeight="1" x14ac:dyDescent="0.2">
      <c r="A24" s="79" t="s">
        <v>139</v>
      </c>
      <c r="B24" s="114" t="s">
        <v>140</v>
      </c>
      <c r="C24" s="114"/>
      <c r="D24" s="79"/>
      <c r="E24" s="79"/>
      <c r="F24" s="79"/>
      <c r="G24" s="79"/>
    </row>
    <row r="25" spans="1:7" s="53" customFormat="1" ht="12.75" customHeight="1" x14ac:dyDescent="0.2">
      <c r="A25" s="79"/>
      <c r="B25" s="114"/>
      <c r="C25" s="114"/>
      <c r="D25" s="79"/>
      <c r="E25" s="79"/>
      <c r="F25" s="79"/>
      <c r="G25" s="79"/>
    </row>
    <row r="26" spans="1:7" s="53" customFormat="1" x14ac:dyDescent="0.2">
      <c r="A26" s="78"/>
      <c r="B26" s="78"/>
      <c r="C26" s="78"/>
      <c r="D26" s="78"/>
      <c r="E26" s="78"/>
      <c r="F26" s="78"/>
      <c r="G26" s="78"/>
    </row>
    <row r="27" spans="1:7" s="53" customFormat="1" x14ac:dyDescent="0.2">
      <c r="A27" s="78" t="s">
        <v>147</v>
      </c>
      <c r="B27" s="80" t="s">
        <v>148</v>
      </c>
      <c r="C27" s="78"/>
      <c r="D27" s="78"/>
      <c r="E27" s="78"/>
      <c r="F27" s="78"/>
      <c r="G27" s="78"/>
    </row>
    <row r="28" spans="1:7" s="53" customFormat="1" x14ac:dyDescent="0.2">
      <c r="A28" s="78"/>
      <c r="B28" s="78"/>
      <c r="C28" s="78"/>
      <c r="D28" s="78"/>
      <c r="E28" s="78"/>
      <c r="F28" s="78"/>
      <c r="G28" s="78"/>
    </row>
    <row r="29" spans="1:7" s="53" customFormat="1" ht="27.75" customHeight="1" x14ac:dyDescent="0.2">
      <c r="A29" s="116" t="s">
        <v>170</v>
      </c>
      <c r="B29" s="114"/>
      <c r="C29" s="114"/>
      <c r="D29" s="114"/>
      <c r="E29" s="114"/>
      <c r="F29" s="114"/>
      <c r="G29" s="114"/>
    </row>
    <row r="30" spans="1:7" s="53" customFormat="1" ht="41.85" customHeight="1" x14ac:dyDescent="0.2">
      <c r="A30" s="114" t="s">
        <v>153</v>
      </c>
      <c r="B30" s="114"/>
      <c r="C30" s="114"/>
      <c r="D30" s="114"/>
      <c r="E30" s="114"/>
      <c r="F30" s="114"/>
      <c r="G30" s="114"/>
    </row>
    <row r="31" spans="1:7" s="53" customFormat="1" x14ac:dyDescent="0.2">
      <c r="A31" s="78"/>
      <c r="B31" s="78"/>
      <c r="C31" s="78"/>
      <c r="D31" s="78"/>
      <c r="E31" s="78"/>
      <c r="F31" s="78"/>
      <c r="G31" s="78"/>
    </row>
    <row r="32" spans="1:7" s="53" customFormat="1" x14ac:dyDescent="0.2">
      <c r="A32" s="78"/>
      <c r="B32" s="78"/>
      <c r="C32" s="78"/>
      <c r="D32" s="78"/>
      <c r="E32" s="78"/>
      <c r="F32" s="78"/>
      <c r="G32" s="78"/>
    </row>
    <row r="33" spans="1:7" s="53" customFormat="1" x14ac:dyDescent="0.2">
      <c r="A33" s="78"/>
      <c r="B33" s="78"/>
      <c r="C33" s="78"/>
      <c r="D33" s="78"/>
      <c r="E33" s="78"/>
      <c r="F33" s="78"/>
      <c r="G33" s="78"/>
    </row>
    <row r="34" spans="1:7" s="53" customFormat="1" x14ac:dyDescent="0.2">
      <c r="A34" s="78"/>
      <c r="B34" s="78"/>
      <c r="C34" s="78"/>
      <c r="D34" s="78"/>
      <c r="E34" s="78"/>
      <c r="F34" s="78"/>
      <c r="G34" s="78"/>
    </row>
    <row r="35" spans="1:7" s="53" customFormat="1" x14ac:dyDescent="0.2">
      <c r="A35" s="78"/>
      <c r="B35" s="78"/>
      <c r="C35" s="78"/>
      <c r="D35" s="78"/>
      <c r="E35" s="78"/>
      <c r="F35" s="78"/>
      <c r="G35" s="78"/>
    </row>
    <row r="36" spans="1:7" s="53" customFormat="1" x14ac:dyDescent="0.2">
      <c r="A36" s="78"/>
      <c r="B36" s="78"/>
      <c r="C36" s="78"/>
      <c r="D36" s="78"/>
      <c r="E36" s="78"/>
      <c r="F36" s="78"/>
      <c r="G36" s="78"/>
    </row>
    <row r="37" spans="1:7" s="53" customFormat="1" x14ac:dyDescent="0.2">
      <c r="A37" s="78"/>
      <c r="B37" s="78"/>
      <c r="C37" s="78"/>
      <c r="D37" s="78"/>
      <c r="E37" s="78"/>
      <c r="F37" s="78"/>
      <c r="G37" s="78"/>
    </row>
    <row r="38" spans="1:7" s="53" customFormat="1" x14ac:dyDescent="0.2">
      <c r="A38" s="78"/>
      <c r="B38" s="78"/>
      <c r="C38" s="78"/>
      <c r="D38" s="78"/>
      <c r="E38" s="78"/>
      <c r="F38" s="78"/>
      <c r="G38" s="78"/>
    </row>
    <row r="39" spans="1:7" s="53" customFormat="1" x14ac:dyDescent="0.2">
      <c r="A39" s="112" t="s">
        <v>149</v>
      </c>
      <c r="B39" s="112"/>
      <c r="C39" s="78"/>
      <c r="D39" s="78"/>
      <c r="E39" s="78"/>
      <c r="F39" s="78"/>
      <c r="G39" s="78"/>
    </row>
    <row r="40" spans="1:7" s="53" customFormat="1" x14ac:dyDescent="0.2">
      <c r="A40" s="78"/>
      <c r="B40" s="78"/>
      <c r="C40" s="78"/>
      <c r="D40" s="78"/>
      <c r="E40" s="78"/>
      <c r="F40" s="78"/>
      <c r="G40" s="78"/>
    </row>
    <row r="41" spans="1:7" s="53" customFormat="1" x14ac:dyDescent="0.2">
      <c r="A41" s="7">
        <v>0</v>
      </c>
      <c r="B41" s="8" t="s">
        <v>5</v>
      </c>
      <c r="C41" s="78"/>
      <c r="D41" s="78"/>
      <c r="E41" s="78"/>
      <c r="F41" s="78"/>
      <c r="G41" s="78"/>
    </row>
    <row r="42" spans="1:7" s="53" customFormat="1" x14ac:dyDescent="0.2">
      <c r="A42" s="8" t="s">
        <v>19</v>
      </c>
      <c r="B42" s="8" t="s">
        <v>6</v>
      </c>
      <c r="C42" s="78"/>
      <c r="D42" s="78"/>
      <c r="E42" s="78"/>
      <c r="F42" s="78"/>
      <c r="G42" s="78"/>
    </row>
    <row r="43" spans="1:7" s="53" customFormat="1" x14ac:dyDescent="0.2">
      <c r="A43" s="8" t="s">
        <v>20</v>
      </c>
      <c r="B43" s="8" t="s">
        <v>7</v>
      </c>
      <c r="C43" s="78"/>
      <c r="D43" s="78"/>
      <c r="E43" s="78"/>
      <c r="F43" s="78"/>
      <c r="G43" s="78"/>
    </row>
    <row r="44" spans="1:7" s="53" customFormat="1" x14ac:dyDescent="0.2">
      <c r="A44" s="8" t="s">
        <v>21</v>
      </c>
      <c r="B44" s="8" t="s">
        <v>8</v>
      </c>
      <c r="C44" s="78"/>
      <c r="D44" s="78"/>
      <c r="E44" s="78"/>
      <c r="F44" s="78"/>
      <c r="G44" s="78"/>
    </row>
    <row r="45" spans="1:7" s="53" customFormat="1" x14ac:dyDescent="0.2">
      <c r="A45" s="8" t="s">
        <v>15</v>
      </c>
      <c r="B45" s="8" t="s">
        <v>9</v>
      </c>
      <c r="C45" s="78"/>
      <c r="D45" s="78"/>
      <c r="E45" s="78"/>
      <c r="F45" s="78"/>
      <c r="G45" s="78"/>
    </row>
    <row r="46" spans="1:7" s="53" customFormat="1" x14ac:dyDescent="0.2">
      <c r="A46" s="8" t="s">
        <v>16</v>
      </c>
      <c r="B46" s="8" t="s">
        <v>10</v>
      </c>
      <c r="C46" s="78"/>
      <c r="D46" s="78"/>
      <c r="E46" s="78"/>
      <c r="F46" s="78"/>
      <c r="G46" s="78"/>
    </row>
    <row r="47" spans="1:7" s="53" customFormat="1" x14ac:dyDescent="0.2">
      <c r="A47" s="8" t="s">
        <v>17</v>
      </c>
      <c r="B47" s="8" t="s">
        <v>11</v>
      </c>
      <c r="C47" s="78"/>
      <c r="D47" s="78"/>
      <c r="E47" s="78"/>
      <c r="F47" s="78"/>
      <c r="G47" s="78"/>
    </row>
    <row r="48" spans="1:7" s="53" customFormat="1" x14ac:dyDescent="0.2">
      <c r="A48" s="8" t="s">
        <v>18</v>
      </c>
      <c r="B48" s="8" t="s">
        <v>12</v>
      </c>
      <c r="C48" s="78"/>
      <c r="D48" s="78"/>
      <c r="E48" s="78"/>
      <c r="F48" s="78"/>
      <c r="G48" s="78"/>
    </row>
    <row r="49" spans="1:7" s="53" customFormat="1" x14ac:dyDescent="0.2">
      <c r="A49" s="8" t="s">
        <v>150</v>
      </c>
      <c r="B49" s="8" t="s">
        <v>13</v>
      </c>
      <c r="C49" s="78"/>
      <c r="D49" s="78"/>
      <c r="E49" s="78"/>
      <c r="F49" s="78"/>
      <c r="G49" s="78"/>
    </row>
    <row r="50" spans="1:7" s="53" customFormat="1" x14ac:dyDescent="0.2">
      <c r="A50" s="8" t="s">
        <v>141</v>
      </c>
      <c r="B50" s="8" t="s">
        <v>14</v>
      </c>
      <c r="C50" s="78"/>
      <c r="D50" s="78"/>
      <c r="E50" s="78"/>
      <c r="F50" s="78"/>
      <c r="G50" s="78"/>
    </row>
    <row r="51" spans="1:7" s="53" customFormat="1" x14ac:dyDescent="0.2"/>
    <row r="52" spans="1:7" x14ac:dyDescent="0.2">
      <c r="A52" s="76"/>
      <c r="B52" s="76"/>
      <c r="C52" s="76"/>
      <c r="D52" s="76"/>
      <c r="E52" s="76"/>
      <c r="F52" s="76"/>
      <c r="G52" s="76"/>
    </row>
    <row r="53" spans="1:7" x14ac:dyDescent="0.2">
      <c r="A53" s="76"/>
      <c r="B53" s="76"/>
      <c r="C53" s="76"/>
      <c r="D53" s="76"/>
      <c r="E53" s="76"/>
      <c r="F53" s="76"/>
      <c r="G53" s="76"/>
    </row>
    <row r="54" spans="1:7" x14ac:dyDescent="0.2">
      <c r="A54" s="76"/>
      <c r="B54" s="76"/>
      <c r="C54" s="76"/>
      <c r="D54" s="76"/>
      <c r="E54" s="76"/>
      <c r="F54" s="76"/>
      <c r="G54" s="76"/>
    </row>
    <row r="55" spans="1:7" x14ac:dyDescent="0.2">
      <c r="A55" s="76"/>
      <c r="B55" s="76"/>
      <c r="C55" s="76"/>
      <c r="D55" s="76"/>
      <c r="E55" s="76"/>
      <c r="F55" s="76"/>
      <c r="G55" s="76"/>
    </row>
    <row r="56" spans="1:7" x14ac:dyDescent="0.2">
      <c r="A56" s="76"/>
      <c r="B56" s="76"/>
      <c r="C56" s="76"/>
      <c r="D56" s="76"/>
      <c r="E56" s="76"/>
      <c r="F56" s="76"/>
      <c r="G56" s="76"/>
    </row>
    <row r="57" spans="1:7" x14ac:dyDescent="0.2">
      <c r="A57" s="76"/>
      <c r="B57" s="76"/>
      <c r="C57" s="76"/>
      <c r="D57" s="76"/>
      <c r="E57" s="76"/>
      <c r="F57" s="76"/>
      <c r="G57" s="76"/>
    </row>
    <row r="58" spans="1:7" x14ac:dyDescent="0.2">
      <c r="A58" s="76"/>
      <c r="B58" s="76"/>
      <c r="C58" s="76"/>
      <c r="D58" s="76"/>
      <c r="E58" s="76"/>
      <c r="F58" s="76"/>
      <c r="G58" s="76"/>
    </row>
    <row r="59" spans="1:7" x14ac:dyDescent="0.2">
      <c r="A59" s="76"/>
      <c r="B59" s="76"/>
      <c r="C59" s="76"/>
      <c r="D59" s="76"/>
      <c r="E59" s="76"/>
      <c r="F59" s="76"/>
      <c r="G59" s="76"/>
    </row>
    <row r="60" spans="1:7" x14ac:dyDescent="0.2">
      <c r="A60" s="76"/>
      <c r="B60" s="76"/>
      <c r="C60" s="76"/>
      <c r="D60" s="76"/>
      <c r="E60" s="76"/>
      <c r="F60" s="76"/>
      <c r="G60" s="76"/>
    </row>
    <row r="61" spans="1:7" x14ac:dyDescent="0.2">
      <c r="A61" s="76"/>
      <c r="B61" s="76"/>
      <c r="C61" s="76"/>
      <c r="D61" s="76"/>
      <c r="E61" s="76"/>
      <c r="F61" s="76"/>
      <c r="G61" s="76"/>
    </row>
    <row r="62" spans="1:7" x14ac:dyDescent="0.2">
      <c r="A62" s="76"/>
      <c r="B62" s="76"/>
      <c r="C62" s="76"/>
      <c r="D62" s="76"/>
      <c r="E62" s="76"/>
      <c r="F62" s="76"/>
      <c r="G62" s="76"/>
    </row>
    <row r="63" spans="1:7" x14ac:dyDescent="0.2">
      <c r="A63" s="76"/>
      <c r="B63" s="76"/>
      <c r="C63" s="76"/>
      <c r="D63" s="76"/>
      <c r="E63" s="76"/>
      <c r="F63" s="76"/>
      <c r="G63" s="76"/>
    </row>
    <row r="64" spans="1:7" x14ac:dyDescent="0.2">
      <c r="A64" s="76"/>
      <c r="B64" s="76"/>
      <c r="C64" s="76"/>
      <c r="D64" s="76"/>
      <c r="E64" s="76"/>
      <c r="F64" s="76"/>
      <c r="G64" s="76"/>
    </row>
    <row r="65" spans="1:7" x14ac:dyDescent="0.2">
      <c r="A65" s="76"/>
      <c r="B65" s="76"/>
      <c r="C65" s="76"/>
      <c r="D65" s="76"/>
      <c r="E65" s="76"/>
      <c r="F65" s="76"/>
      <c r="G65" s="76"/>
    </row>
    <row r="66" spans="1:7" x14ac:dyDescent="0.2">
      <c r="A66" s="76"/>
      <c r="B66" s="76"/>
      <c r="C66" s="76"/>
      <c r="D66" s="76"/>
      <c r="E66" s="76"/>
      <c r="F66" s="76"/>
      <c r="G66" s="76"/>
    </row>
    <row r="67" spans="1:7" x14ac:dyDescent="0.2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</sheetData>
  <mergeCells count="18">
    <mergeCell ref="A30:G30"/>
    <mergeCell ref="A39:B39"/>
    <mergeCell ref="B23:C23"/>
    <mergeCell ref="B24:C24"/>
    <mergeCell ref="B25:C25"/>
    <mergeCell ref="A29:G29"/>
    <mergeCell ref="A1:G1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7" x14ac:dyDescent="0.2">
      <c r="A1" s="119" t="s">
        <v>157</v>
      </c>
      <c r="B1" s="119"/>
      <c r="C1" s="119"/>
      <c r="D1" s="119"/>
      <c r="E1" s="119"/>
      <c r="F1" s="119"/>
      <c r="G1" s="119"/>
    </row>
    <row r="3" spans="1:7" s="9" customFormat="1" ht="26.25" customHeight="1" x14ac:dyDescent="0.2">
      <c r="A3" s="127" t="s">
        <v>134</v>
      </c>
      <c r="B3" s="90" t="s">
        <v>106</v>
      </c>
      <c r="C3" s="90" t="s">
        <v>107</v>
      </c>
      <c r="D3" s="90" t="s">
        <v>108</v>
      </c>
      <c r="E3" s="122" t="s">
        <v>171</v>
      </c>
      <c r="F3" s="123"/>
      <c r="G3" s="124"/>
    </row>
    <row r="4" spans="1:7" s="9" customFormat="1" ht="18" customHeight="1" x14ac:dyDescent="0.2">
      <c r="A4" s="128"/>
      <c r="B4" s="120" t="s">
        <v>172</v>
      </c>
      <c r="C4" s="121"/>
      <c r="D4" s="121"/>
      <c r="E4" s="37" t="s">
        <v>172</v>
      </c>
      <c r="F4" s="37" t="s">
        <v>189</v>
      </c>
      <c r="G4" s="125" t="s">
        <v>158</v>
      </c>
    </row>
    <row r="5" spans="1:7" s="9" customFormat="1" ht="17.25" customHeight="1" x14ac:dyDescent="0.2">
      <c r="A5" s="128"/>
      <c r="B5" s="120" t="s">
        <v>112</v>
      </c>
      <c r="C5" s="121"/>
      <c r="D5" s="121"/>
      <c r="E5" s="121"/>
      <c r="F5" s="121"/>
      <c r="G5" s="126"/>
    </row>
    <row r="6" spans="1:7" s="9" customFormat="1" ht="12" customHeight="1" x14ac:dyDescent="0.2">
      <c r="A6" s="150"/>
      <c r="B6" s="151"/>
      <c r="C6" s="152"/>
      <c r="D6" s="152"/>
      <c r="E6" s="152"/>
      <c r="F6" s="152"/>
      <c r="G6" s="153"/>
    </row>
    <row r="7" spans="1:7" s="9" customFormat="1" ht="12" customHeight="1" x14ac:dyDescent="0.2">
      <c r="A7" s="38" t="s">
        <v>22</v>
      </c>
      <c r="B7" s="91">
        <v>256.41390899999999</v>
      </c>
      <c r="C7" s="91">
        <v>272.58640000000003</v>
      </c>
      <c r="D7" s="91">
        <v>234.840889</v>
      </c>
      <c r="E7" s="91">
        <v>2863.1928429999998</v>
      </c>
      <c r="F7" s="91">
        <v>2688.6435409999999</v>
      </c>
      <c r="G7" s="92">
        <v>6.4920953387178599</v>
      </c>
    </row>
    <row r="8" spans="1:7" s="9" customFormat="1" ht="12" x14ac:dyDescent="0.2">
      <c r="A8" s="39" t="s">
        <v>23</v>
      </c>
    </row>
    <row r="9" spans="1:7" s="9" customFormat="1" ht="12" x14ac:dyDescent="0.2">
      <c r="A9" s="40" t="s">
        <v>24</v>
      </c>
      <c r="B9" s="91">
        <v>1.927136</v>
      </c>
      <c r="C9" s="91">
        <v>2.2992490000000001</v>
      </c>
      <c r="D9" s="91">
        <v>2.0867330000000002</v>
      </c>
      <c r="E9" s="91">
        <v>24.709591</v>
      </c>
      <c r="F9" s="91">
        <v>19.354199999999999</v>
      </c>
      <c r="G9" s="92">
        <v>27.670433290965278</v>
      </c>
    </row>
    <row r="10" spans="1:7" s="9" customFormat="1" ht="12" x14ac:dyDescent="0.2">
      <c r="A10" s="40" t="s">
        <v>25</v>
      </c>
      <c r="B10" s="91">
        <v>101.554197</v>
      </c>
      <c r="C10" s="91">
        <v>111.06759</v>
      </c>
      <c r="D10" s="91">
        <v>102.690065</v>
      </c>
      <c r="E10" s="91">
        <v>1131.9636379999999</v>
      </c>
      <c r="F10" s="91">
        <v>1092.1920359999999</v>
      </c>
      <c r="G10" s="92">
        <v>3.6414477206460703</v>
      </c>
    </row>
    <row r="11" spans="1:7" s="9" customFormat="1" ht="12" x14ac:dyDescent="0.2">
      <c r="A11" s="41" t="s">
        <v>32</v>
      </c>
    </row>
    <row r="12" spans="1:7" s="9" customFormat="1" ht="24" x14ac:dyDescent="0.2">
      <c r="A12" s="41" t="s">
        <v>144</v>
      </c>
      <c r="B12" s="91">
        <v>25.189781</v>
      </c>
      <c r="C12" s="91">
        <v>27.657260000000001</v>
      </c>
      <c r="D12" s="91">
        <v>27.723462999999999</v>
      </c>
      <c r="E12" s="91">
        <v>305.00959499999999</v>
      </c>
      <c r="F12" s="91">
        <v>271.04824400000001</v>
      </c>
      <c r="G12" s="92">
        <v>12.529633285504687</v>
      </c>
    </row>
    <row r="13" spans="1:7" s="9" customFormat="1" ht="12" x14ac:dyDescent="0.2">
      <c r="A13" s="41" t="s">
        <v>118</v>
      </c>
      <c r="B13" s="91">
        <v>27.982429</v>
      </c>
      <c r="C13" s="91">
        <v>33.280873999999997</v>
      </c>
      <c r="D13" s="91">
        <v>27.971677</v>
      </c>
      <c r="E13" s="91">
        <v>335.54697800000002</v>
      </c>
      <c r="F13" s="91">
        <v>364.82101899999998</v>
      </c>
      <c r="G13" s="92">
        <v>-8.0242199531820262</v>
      </c>
    </row>
    <row r="14" spans="1:7" s="9" customFormat="1" ht="12" x14ac:dyDescent="0.2">
      <c r="A14" s="40" t="s">
        <v>26</v>
      </c>
      <c r="B14" s="91">
        <v>133.82573400000001</v>
      </c>
      <c r="C14" s="91">
        <v>137.893732</v>
      </c>
      <c r="D14" s="91">
        <v>108.313906</v>
      </c>
      <c r="E14" s="91">
        <v>1469.1964230000001</v>
      </c>
      <c r="F14" s="91">
        <v>1397.9652020000001</v>
      </c>
      <c r="G14" s="92">
        <v>5.0953500772474882</v>
      </c>
    </row>
    <row r="15" spans="1:7" s="9" customFormat="1" ht="12" x14ac:dyDescent="0.2">
      <c r="A15" s="42" t="s">
        <v>28</v>
      </c>
    </row>
    <row r="16" spans="1:7" s="9" customFormat="1" ht="12" x14ac:dyDescent="0.2">
      <c r="A16" s="42" t="s">
        <v>119</v>
      </c>
      <c r="B16" s="91">
        <v>2.6276109999999999</v>
      </c>
      <c r="C16" s="91">
        <v>11.70152</v>
      </c>
      <c r="D16" s="91">
        <v>10.32011</v>
      </c>
      <c r="E16" s="91">
        <v>126.143686</v>
      </c>
      <c r="F16" s="91">
        <v>113.51319100000001</v>
      </c>
      <c r="G16" s="92">
        <v>11.126896256488806</v>
      </c>
    </row>
    <row r="17" spans="1:7" s="9" customFormat="1" ht="12" x14ac:dyDescent="0.2">
      <c r="A17" s="43" t="s">
        <v>120</v>
      </c>
      <c r="B17" s="91">
        <v>7.6025929999999997</v>
      </c>
      <c r="C17" s="91">
        <v>6.0941919999999996</v>
      </c>
      <c r="D17" s="91">
        <v>5.914866</v>
      </c>
      <c r="E17" s="91">
        <v>72.800634000000002</v>
      </c>
      <c r="F17" s="91">
        <v>71.689093999999997</v>
      </c>
      <c r="G17" s="92">
        <v>1.5505008335019568</v>
      </c>
    </row>
    <row r="18" spans="1:7" s="9" customFormat="1" ht="12" x14ac:dyDescent="0.2">
      <c r="A18" s="43" t="s">
        <v>121</v>
      </c>
      <c r="B18" s="91">
        <v>22.712897999999999</v>
      </c>
      <c r="C18" s="91">
        <v>20.855861999999998</v>
      </c>
      <c r="D18" s="91">
        <v>20.068337</v>
      </c>
      <c r="E18" s="91">
        <v>244.495642</v>
      </c>
      <c r="F18" s="91">
        <v>222.18673699999999</v>
      </c>
      <c r="G18" s="92">
        <v>10.040610569837924</v>
      </c>
    </row>
    <row r="19" spans="1:7" s="9" customFormat="1" ht="12" x14ac:dyDescent="0.2">
      <c r="A19" s="44" t="s">
        <v>27</v>
      </c>
      <c r="B19" s="91">
        <v>19.106842</v>
      </c>
      <c r="C19" s="91">
        <v>21.325828999999999</v>
      </c>
      <c r="D19" s="91">
        <v>21.750184999999998</v>
      </c>
      <c r="E19" s="91">
        <v>237.32319100000001</v>
      </c>
      <c r="F19" s="91">
        <v>179.132103</v>
      </c>
      <c r="G19" s="92">
        <v>32.48501358798876</v>
      </c>
    </row>
    <row r="20" spans="1:7" s="9" customFormat="1" ht="12" x14ac:dyDescent="0.2">
      <c r="A20" s="45"/>
    </row>
    <row r="21" spans="1:7" s="9" customFormat="1" ht="12" x14ac:dyDescent="0.2">
      <c r="A21" s="38" t="s">
        <v>29</v>
      </c>
      <c r="B21" s="91">
        <v>1725.390766</v>
      </c>
      <c r="C21" s="91">
        <v>1901.2002210000001</v>
      </c>
      <c r="D21" s="91">
        <v>1596.9078790000001</v>
      </c>
      <c r="E21" s="91">
        <v>19473.673808</v>
      </c>
      <c r="F21" s="91">
        <v>18437.777978999999</v>
      </c>
      <c r="G21" s="92">
        <v>5.6183333489526319</v>
      </c>
    </row>
    <row r="22" spans="1:7" s="9" customFormat="1" ht="12" x14ac:dyDescent="0.2">
      <c r="A22" s="46" t="s">
        <v>23</v>
      </c>
    </row>
    <row r="23" spans="1:7" s="9" customFormat="1" ht="12" x14ac:dyDescent="0.2">
      <c r="A23" s="44" t="s">
        <v>30</v>
      </c>
      <c r="B23" s="91">
        <v>7.8393139999999999</v>
      </c>
      <c r="C23" s="91">
        <v>9.0698989999999995</v>
      </c>
      <c r="D23" s="91">
        <v>9.3722300000000001</v>
      </c>
      <c r="E23" s="91">
        <v>102.76104599999999</v>
      </c>
      <c r="F23" s="91">
        <v>95.811468000000005</v>
      </c>
      <c r="G23" s="92">
        <v>7.2533884983371593</v>
      </c>
    </row>
    <row r="24" spans="1:7" s="9" customFormat="1" ht="12" x14ac:dyDescent="0.2">
      <c r="A24" s="44" t="s">
        <v>31</v>
      </c>
      <c r="B24" s="91">
        <v>212.029651</v>
      </c>
      <c r="C24" s="91">
        <v>222.81780599999999</v>
      </c>
      <c r="D24" s="91">
        <v>254.61656099999999</v>
      </c>
      <c r="E24" s="91">
        <v>2037.2341710000001</v>
      </c>
      <c r="F24" s="91">
        <v>1326.034169</v>
      </c>
      <c r="G24" s="92">
        <v>53.633610552911762</v>
      </c>
    </row>
    <row r="25" spans="1:7" s="9" customFormat="1" ht="12" x14ac:dyDescent="0.2">
      <c r="A25" s="42" t="s">
        <v>32</v>
      </c>
    </row>
    <row r="26" spans="1:7" s="9" customFormat="1" ht="12" x14ac:dyDescent="0.2">
      <c r="A26" s="42" t="s">
        <v>33</v>
      </c>
      <c r="B26" s="91">
        <v>8.5640230000000006</v>
      </c>
      <c r="C26" s="91">
        <v>7.931235</v>
      </c>
      <c r="D26" s="91">
        <v>6.0366140000000001</v>
      </c>
      <c r="E26" s="91">
        <v>72.187847000000005</v>
      </c>
      <c r="F26" s="91">
        <v>48.070725000000003</v>
      </c>
      <c r="G26" s="92">
        <v>50.17008168693107</v>
      </c>
    </row>
    <row r="27" spans="1:7" s="9" customFormat="1" ht="12" x14ac:dyDescent="0.2">
      <c r="A27" s="42" t="s">
        <v>34</v>
      </c>
      <c r="B27" s="91">
        <v>37.422260000000001</v>
      </c>
      <c r="C27" s="91">
        <v>27.230274999999999</v>
      </c>
      <c r="D27" s="91">
        <v>31.505303999999999</v>
      </c>
      <c r="E27" s="91">
        <v>348.39470299999999</v>
      </c>
      <c r="F27" s="91">
        <v>283.32595700000002</v>
      </c>
      <c r="G27" s="92">
        <v>22.966037665232335</v>
      </c>
    </row>
    <row r="28" spans="1:7" s="9" customFormat="1" ht="12" x14ac:dyDescent="0.2">
      <c r="A28" s="42" t="s">
        <v>122</v>
      </c>
      <c r="B28" s="91">
        <v>3.3737940000000002</v>
      </c>
      <c r="C28" s="91">
        <v>18.763534</v>
      </c>
      <c r="D28" s="91">
        <v>23.069642999999999</v>
      </c>
      <c r="E28" s="91">
        <v>119.523117</v>
      </c>
      <c r="F28" s="91">
        <v>86.893820000000005</v>
      </c>
      <c r="G28" s="92">
        <v>37.550768282485421</v>
      </c>
    </row>
    <row r="29" spans="1:7" s="9" customFormat="1" ht="12" x14ac:dyDescent="0.2">
      <c r="A29" s="42" t="s">
        <v>123</v>
      </c>
      <c r="B29" s="91">
        <v>24.054462999999998</v>
      </c>
      <c r="C29" s="91">
        <v>30.659123000000001</v>
      </c>
      <c r="D29" s="91">
        <v>28.609770999999999</v>
      </c>
      <c r="E29" s="91">
        <v>277.98357299999998</v>
      </c>
      <c r="F29" s="91">
        <v>144.662668</v>
      </c>
      <c r="G29" s="92">
        <v>92.159854953041503</v>
      </c>
    </row>
    <row r="30" spans="1:7" s="9" customFormat="1" ht="12" x14ac:dyDescent="0.2">
      <c r="A30" s="46" t="s">
        <v>35</v>
      </c>
      <c r="B30" s="91">
        <v>1505.5218010000001</v>
      </c>
      <c r="C30" s="91">
        <v>1669.312516</v>
      </c>
      <c r="D30" s="91">
        <v>1332.9190880000001</v>
      </c>
      <c r="E30" s="91">
        <v>17333.678591</v>
      </c>
      <c r="F30" s="91">
        <v>17015.932342</v>
      </c>
      <c r="G30" s="92">
        <v>1.8673455125095586</v>
      </c>
    </row>
    <row r="31" spans="1:7" s="9" customFormat="1" ht="12" x14ac:dyDescent="0.2">
      <c r="A31" s="47" t="s">
        <v>23</v>
      </c>
    </row>
    <row r="32" spans="1:7" s="9" customFormat="1" ht="12" x14ac:dyDescent="0.2">
      <c r="A32" s="42" t="s">
        <v>36</v>
      </c>
      <c r="B32" s="91">
        <v>226.16285199999999</v>
      </c>
      <c r="C32" s="91">
        <v>196.86973499999999</v>
      </c>
      <c r="D32" s="91">
        <v>199.674125</v>
      </c>
      <c r="E32" s="91">
        <v>2463.2891610000001</v>
      </c>
      <c r="F32" s="91">
        <v>2024.2067939999999</v>
      </c>
      <c r="G32" s="92">
        <v>21.691576587011511</v>
      </c>
    </row>
    <row r="33" spans="1:7" s="9" customFormat="1" ht="12" x14ac:dyDescent="0.2">
      <c r="A33" s="48" t="s">
        <v>32</v>
      </c>
    </row>
    <row r="34" spans="1:7" s="9" customFormat="1" ht="12" x14ac:dyDescent="0.2">
      <c r="A34" s="48" t="s">
        <v>124</v>
      </c>
      <c r="B34" s="91">
        <v>19.020620000000001</v>
      </c>
      <c r="C34" s="91">
        <v>16.777280000000001</v>
      </c>
      <c r="D34" s="91">
        <v>16.612787000000001</v>
      </c>
      <c r="E34" s="91">
        <v>200.23113499999999</v>
      </c>
      <c r="F34" s="91">
        <v>168.42273</v>
      </c>
      <c r="G34" s="92">
        <v>18.886052375472119</v>
      </c>
    </row>
    <row r="35" spans="1:7" s="9" customFormat="1" ht="12" x14ac:dyDescent="0.2">
      <c r="A35" s="49" t="s">
        <v>37</v>
      </c>
      <c r="B35" s="91">
        <v>67.052631000000005</v>
      </c>
      <c r="C35" s="91">
        <v>72.112027999999995</v>
      </c>
      <c r="D35" s="91">
        <v>89.459304000000003</v>
      </c>
      <c r="E35" s="91">
        <v>909.97089700000004</v>
      </c>
      <c r="F35" s="91">
        <v>633.69957999999997</v>
      </c>
      <c r="G35" s="92">
        <v>43.596575683386135</v>
      </c>
    </row>
    <row r="36" spans="1:7" s="9" customFormat="1" ht="12" x14ac:dyDescent="0.2">
      <c r="A36" s="49" t="s">
        <v>38</v>
      </c>
      <c r="B36" s="91">
        <v>67.710048</v>
      </c>
      <c r="C36" s="91">
        <v>38.602496000000002</v>
      </c>
      <c r="D36" s="91">
        <v>27.715952000000001</v>
      </c>
      <c r="E36" s="91">
        <v>547.17066499999999</v>
      </c>
      <c r="F36" s="91">
        <v>564.73464999999999</v>
      </c>
      <c r="G36" s="92">
        <v>-3.1101305719420651</v>
      </c>
    </row>
    <row r="37" spans="1:7" s="9" customFormat="1" ht="12" x14ac:dyDescent="0.2">
      <c r="A37" s="47" t="s">
        <v>39</v>
      </c>
      <c r="B37" s="91">
        <v>1279.3589489999999</v>
      </c>
      <c r="C37" s="91">
        <v>1472.442781</v>
      </c>
      <c r="D37" s="91">
        <v>1133.2449630000001</v>
      </c>
      <c r="E37" s="91">
        <v>14870.389429999999</v>
      </c>
      <c r="F37" s="91">
        <v>14991.725548</v>
      </c>
      <c r="G37" s="92">
        <v>-0.80935391734267625</v>
      </c>
    </row>
    <row r="38" spans="1:7" s="9" customFormat="1" ht="12" x14ac:dyDescent="0.2">
      <c r="A38" s="48" t="s">
        <v>32</v>
      </c>
    </row>
    <row r="39" spans="1:7" s="9" customFormat="1" ht="12" x14ac:dyDescent="0.2">
      <c r="A39" s="48" t="s">
        <v>125</v>
      </c>
      <c r="B39" s="91">
        <v>3.5715819999999998</v>
      </c>
      <c r="C39" s="91">
        <v>4.8842970000000001</v>
      </c>
      <c r="D39" s="91">
        <v>3.9684219999999999</v>
      </c>
      <c r="E39" s="91">
        <v>42.977505999999998</v>
      </c>
      <c r="F39" s="91">
        <v>38.721235999999998</v>
      </c>
      <c r="G39" s="92">
        <v>10.992081967631407</v>
      </c>
    </row>
    <row r="40" spans="1:7" s="9" customFormat="1" ht="12" x14ac:dyDescent="0.2">
      <c r="A40" s="49" t="s">
        <v>166</v>
      </c>
      <c r="B40" s="91">
        <v>32.658862999999997</v>
      </c>
      <c r="C40" s="91">
        <v>29.551397999999999</v>
      </c>
      <c r="D40" s="91">
        <v>21.708987</v>
      </c>
      <c r="E40" s="91">
        <v>293.70647500000001</v>
      </c>
      <c r="F40" s="91">
        <v>273.23652700000002</v>
      </c>
      <c r="G40" s="92">
        <v>7.4916586829549203</v>
      </c>
    </row>
    <row r="41" spans="1:7" s="9" customFormat="1" ht="12" x14ac:dyDescent="0.2">
      <c r="A41" s="49" t="s">
        <v>167</v>
      </c>
      <c r="B41" s="91">
        <v>32.751289</v>
      </c>
      <c r="C41" s="91">
        <v>28.711058000000001</v>
      </c>
      <c r="D41" s="91">
        <v>31.665489999999998</v>
      </c>
      <c r="E41" s="91">
        <v>360.73477000000003</v>
      </c>
      <c r="F41" s="91">
        <v>386.99906600000003</v>
      </c>
      <c r="G41" s="92">
        <v>-6.7866561724466834</v>
      </c>
    </row>
    <row r="42" spans="1:7" s="9" customFormat="1" ht="12" x14ac:dyDescent="0.2">
      <c r="A42" s="49" t="s">
        <v>126</v>
      </c>
      <c r="B42" s="91">
        <v>84.949239000000006</v>
      </c>
      <c r="C42" s="91">
        <v>99.961433</v>
      </c>
      <c r="D42" s="91">
        <v>86.454679999999996</v>
      </c>
      <c r="E42" s="91">
        <v>1099.455643</v>
      </c>
      <c r="F42" s="91">
        <v>1243.0480640000001</v>
      </c>
      <c r="G42" s="92">
        <v>-11.551638682251308</v>
      </c>
    </row>
    <row r="43" spans="1:7" s="9" customFormat="1" ht="12" x14ac:dyDescent="0.2">
      <c r="A43" s="49" t="s">
        <v>40</v>
      </c>
      <c r="B43" s="91">
        <v>45.713034</v>
      </c>
      <c r="C43" s="91">
        <v>48.547795999999998</v>
      </c>
      <c r="D43" s="91">
        <v>37.397734999999997</v>
      </c>
      <c r="E43" s="91">
        <v>544.02921900000001</v>
      </c>
      <c r="F43" s="91">
        <v>536.290752</v>
      </c>
      <c r="G43" s="92">
        <v>1.4429611122587431</v>
      </c>
    </row>
    <row r="44" spans="1:7" s="9" customFormat="1" ht="12" x14ac:dyDescent="0.2">
      <c r="A44" s="49" t="s">
        <v>41</v>
      </c>
      <c r="B44" s="91">
        <v>313.10240599999997</v>
      </c>
      <c r="C44" s="91">
        <v>189.630335</v>
      </c>
      <c r="D44" s="91">
        <v>245.05701999999999</v>
      </c>
      <c r="E44" s="91">
        <v>2745.8955080000001</v>
      </c>
      <c r="F44" s="91">
        <v>2729.2274819999998</v>
      </c>
      <c r="G44" s="92">
        <v>0.61072322149510683</v>
      </c>
    </row>
    <row r="45" spans="1:7" s="9" customFormat="1" ht="12" x14ac:dyDescent="0.2">
      <c r="A45" s="49" t="s">
        <v>128</v>
      </c>
      <c r="B45" s="91">
        <v>336.422642</v>
      </c>
      <c r="C45" s="91">
        <v>304.28267099999999</v>
      </c>
      <c r="D45" s="91">
        <v>311.0204</v>
      </c>
      <c r="E45" s="91">
        <v>3437.5137140000002</v>
      </c>
      <c r="F45" s="91">
        <v>3119.4604850000001</v>
      </c>
      <c r="G45" s="92">
        <v>10.19577681875974</v>
      </c>
    </row>
    <row r="46" spans="1:7" s="9" customFormat="1" ht="12" x14ac:dyDescent="0.2">
      <c r="A46" s="49" t="s">
        <v>129</v>
      </c>
      <c r="B46" s="91">
        <v>12.954844</v>
      </c>
      <c r="C46" s="91">
        <v>8.9873969999999996</v>
      </c>
      <c r="D46" s="91">
        <v>20.841356000000001</v>
      </c>
      <c r="E46" s="91">
        <v>173.13013900000001</v>
      </c>
      <c r="F46" s="91">
        <v>146.40559099999999</v>
      </c>
      <c r="G46" s="92">
        <v>18.253775567901656</v>
      </c>
    </row>
    <row r="47" spans="1:7" s="9" customFormat="1" ht="12" x14ac:dyDescent="0.2">
      <c r="A47" s="49" t="s">
        <v>130</v>
      </c>
      <c r="B47" s="91">
        <v>75.946374000000006</v>
      </c>
      <c r="C47" s="91">
        <v>91.673910000000006</v>
      </c>
      <c r="D47" s="91">
        <v>75.223184000000003</v>
      </c>
      <c r="E47" s="91">
        <v>1020.485768</v>
      </c>
      <c r="F47" s="91">
        <v>1122.8487829999999</v>
      </c>
      <c r="G47" s="92">
        <v>-9.1163669186610292</v>
      </c>
    </row>
    <row r="48" spans="1:7" s="9" customFormat="1" ht="12" x14ac:dyDescent="0.2">
      <c r="A48" s="49" t="s">
        <v>127</v>
      </c>
      <c r="B48" s="91">
        <v>50.904456000000003</v>
      </c>
      <c r="C48" s="91">
        <v>56.296135999999997</v>
      </c>
      <c r="D48" s="91">
        <v>62.014521999999999</v>
      </c>
      <c r="E48" s="91">
        <v>613.86929799999996</v>
      </c>
      <c r="F48" s="91">
        <v>664.49458800000002</v>
      </c>
      <c r="G48" s="92">
        <v>-7.6186158494341356</v>
      </c>
    </row>
    <row r="49" spans="1:7" s="9" customFormat="1" ht="12" x14ac:dyDescent="0.2">
      <c r="A49" s="49" t="s">
        <v>43</v>
      </c>
      <c r="B49" s="91">
        <v>106.003815</v>
      </c>
      <c r="C49" s="91">
        <v>104.68470499999999</v>
      </c>
      <c r="D49" s="91">
        <v>85.250581999999994</v>
      </c>
      <c r="E49" s="91">
        <v>1200.9937339999999</v>
      </c>
      <c r="F49" s="91">
        <v>845.21335399999998</v>
      </c>
      <c r="G49" s="92">
        <v>42.093558782082368</v>
      </c>
    </row>
    <row r="50" spans="1:7" s="9" customFormat="1" ht="12" x14ac:dyDescent="0.2">
      <c r="A50" s="49" t="s">
        <v>42</v>
      </c>
      <c r="B50" s="91">
        <v>2.1059990000000002</v>
      </c>
      <c r="C50" s="91">
        <v>310.26273500000002</v>
      </c>
      <c r="D50" s="91">
        <v>9.1388999999999998E-2</v>
      </c>
      <c r="E50" s="91">
        <v>434.016749</v>
      </c>
      <c r="F50" s="91">
        <v>1090.7529979999999</v>
      </c>
      <c r="G50" s="92">
        <v>-60.209437902457175</v>
      </c>
    </row>
    <row r="51" spans="1:7" s="9" customFormat="1" ht="12" x14ac:dyDescent="0.2">
      <c r="A51" s="50"/>
    </row>
    <row r="52" spans="1:7" s="9" customFormat="1" ht="12" x14ac:dyDescent="0.2">
      <c r="A52" s="51" t="s">
        <v>162</v>
      </c>
      <c r="B52" s="91">
        <v>65.171414999999996</v>
      </c>
      <c r="C52" s="91">
        <v>90.949848000000003</v>
      </c>
      <c r="D52" s="91">
        <v>84.427052000000003</v>
      </c>
      <c r="E52" s="91">
        <v>520.26369099999999</v>
      </c>
      <c r="F52" s="91">
        <v>346.60245099999997</v>
      </c>
      <c r="G52" s="92">
        <v>50.103869577079251</v>
      </c>
    </row>
    <row r="53" spans="1:7" ht="12" customHeight="1" x14ac:dyDescent="0.2">
      <c r="A53" s="45"/>
      <c r="B53" s="9"/>
      <c r="C53" s="9"/>
      <c r="D53" s="9"/>
      <c r="E53" s="9"/>
      <c r="F53" s="9"/>
      <c r="G53" s="9"/>
    </row>
    <row r="54" spans="1:7" x14ac:dyDescent="0.2">
      <c r="A54" s="52" t="s">
        <v>44</v>
      </c>
      <c r="B54" s="93">
        <v>2046.9760900000001</v>
      </c>
      <c r="C54" s="94">
        <v>2264.7364689999999</v>
      </c>
      <c r="D54" s="94">
        <v>1916.1758199999999</v>
      </c>
      <c r="E54" s="94">
        <v>22857.130342</v>
      </c>
      <c r="F54" s="94">
        <v>21473.023970999999</v>
      </c>
      <c r="G54" s="95">
        <v>6.4457915795617851</v>
      </c>
    </row>
    <row r="55" spans="1:7" ht="7.5" customHeight="1" x14ac:dyDescent="0.2"/>
    <row r="56" spans="1:7" x14ac:dyDescent="0.2">
      <c r="A56" s="36" t="s">
        <v>155</v>
      </c>
    </row>
    <row r="57" spans="1:7" x14ac:dyDescent="0.2">
      <c r="A57" s="35" t="s">
        <v>116</v>
      </c>
      <c r="B57" s="35"/>
      <c r="C57" s="35"/>
      <c r="D57" s="35"/>
      <c r="E57" s="35"/>
      <c r="F57" s="35"/>
      <c r="G57" s="35"/>
    </row>
    <row r="58" spans="1:7" x14ac:dyDescent="0.2">
      <c r="A58" s="118" t="s">
        <v>117</v>
      </c>
      <c r="B58" s="118"/>
      <c r="C58" s="118"/>
      <c r="D58" s="118"/>
      <c r="E58" s="118"/>
      <c r="F58" s="118"/>
      <c r="G58" s="118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7:G52 A54:G54">
    <cfRule type="expression" dxfId="2" priority="6">
      <formula>MOD(ROW(),2)=1</formula>
    </cfRule>
  </conditionalFormatting>
  <conditionalFormatting sqref="A53:G5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8" x14ac:dyDescent="0.2">
      <c r="A1" s="129" t="s">
        <v>159</v>
      </c>
      <c r="B1" s="130"/>
      <c r="C1" s="130"/>
      <c r="D1" s="130"/>
      <c r="E1" s="130"/>
      <c r="F1" s="130"/>
      <c r="G1" s="130"/>
    </row>
    <row r="2" spans="1:8" x14ac:dyDescent="0.2">
      <c r="A2" s="70"/>
      <c r="B2" s="71"/>
      <c r="C2" s="71"/>
      <c r="D2" s="71"/>
      <c r="E2" s="71"/>
      <c r="F2" s="71"/>
      <c r="G2" s="71"/>
    </row>
    <row r="3" spans="1:8" x14ac:dyDescent="0.2">
      <c r="A3" s="133" t="s">
        <v>45</v>
      </c>
      <c r="B3" s="96" t="s">
        <v>106</v>
      </c>
      <c r="C3" s="96" t="s">
        <v>107</v>
      </c>
      <c r="D3" s="96" t="s">
        <v>108</v>
      </c>
      <c r="E3" s="134" t="s">
        <v>171</v>
      </c>
      <c r="F3" s="134"/>
      <c r="G3" s="135"/>
    </row>
    <row r="4" spans="1:8" ht="24" customHeight="1" x14ac:dyDescent="0.2">
      <c r="A4" s="133"/>
      <c r="B4" s="131" t="s">
        <v>173</v>
      </c>
      <c r="C4" s="132"/>
      <c r="D4" s="132"/>
      <c r="E4" s="97" t="s">
        <v>173</v>
      </c>
      <c r="F4" s="106" t="s">
        <v>190</v>
      </c>
      <c r="G4" s="136" t="s">
        <v>156</v>
      </c>
    </row>
    <row r="5" spans="1:8" ht="17.25" customHeight="1" x14ac:dyDescent="0.2">
      <c r="A5" s="133"/>
      <c r="B5" s="132" t="s">
        <v>112</v>
      </c>
      <c r="C5" s="132"/>
      <c r="D5" s="132"/>
      <c r="E5" s="132"/>
      <c r="F5" s="132"/>
      <c r="G5" s="137"/>
    </row>
    <row r="6" spans="1:8" ht="12" customHeight="1" x14ac:dyDescent="0.2">
      <c r="A6" s="73"/>
      <c r="B6" s="9"/>
      <c r="C6" s="9"/>
      <c r="D6" s="9"/>
      <c r="E6" s="9"/>
      <c r="F6" s="9"/>
      <c r="G6" s="9"/>
    </row>
    <row r="7" spans="1:8" ht="12.75" customHeight="1" x14ac:dyDescent="0.2">
      <c r="A7" s="61" t="s">
        <v>46</v>
      </c>
      <c r="B7" s="91">
        <v>1527.8552400000001</v>
      </c>
      <c r="C7" s="91">
        <v>1428.622991</v>
      </c>
      <c r="D7" s="91">
        <v>1402.597481</v>
      </c>
      <c r="E7" s="91">
        <v>15790.861011999999</v>
      </c>
      <c r="F7" s="91">
        <v>14584.973577999999</v>
      </c>
      <c r="G7" s="92">
        <v>8.268012468798446</v>
      </c>
    </row>
    <row r="8" spans="1:8" ht="12.75" customHeight="1" x14ac:dyDescent="0.2">
      <c r="A8" s="54" t="s">
        <v>23</v>
      </c>
      <c r="B8" s="9"/>
      <c r="C8" s="9"/>
      <c r="D8" s="9"/>
      <c r="E8" s="9"/>
      <c r="F8" s="9"/>
      <c r="G8" s="9"/>
    </row>
    <row r="9" spans="1:8" ht="12.75" customHeight="1" x14ac:dyDescent="0.2">
      <c r="A9" s="54" t="s">
        <v>47</v>
      </c>
      <c r="B9" s="91">
        <v>1281.561181</v>
      </c>
      <c r="C9" s="91">
        <v>1190.5267490000001</v>
      </c>
      <c r="D9" s="91">
        <v>1140.786237</v>
      </c>
      <c r="E9" s="91">
        <v>13171.374909</v>
      </c>
      <c r="F9" s="91">
        <v>11659.15156</v>
      </c>
      <c r="G9" s="92">
        <v>12.970269244874629</v>
      </c>
      <c r="H9" s="105"/>
    </row>
    <row r="10" spans="1:8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8" ht="12.75" customHeight="1" x14ac:dyDescent="0.2">
      <c r="A11" s="55" t="s">
        <v>48</v>
      </c>
      <c r="B11" s="91">
        <v>854.63715600000012</v>
      </c>
      <c r="C11" s="91">
        <v>755.26344899999992</v>
      </c>
      <c r="D11" s="91">
        <v>754.12020600000005</v>
      </c>
      <c r="E11" s="91">
        <v>8685.3403390000003</v>
      </c>
      <c r="F11" s="91">
        <v>7616.7578089999997</v>
      </c>
      <c r="G11" s="92">
        <v>14.029362056613621</v>
      </c>
    </row>
    <row r="12" spans="1:8" ht="12.75" customHeight="1" x14ac:dyDescent="0.2">
      <c r="A12" s="56" t="s">
        <v>23</v>
      </c>
      <c r="B12" s="9"/>
      <c r="C12" s="9"/>
      <c r="D12" s="9"/>
      <c r="E12" s="9"/>
      <c r="F12" s="9"/>
      <c r="G12" s="9"/>
    </row>
    <row r="13" spans="1:8" ht="12.75" customHeight="1" x14ac:dyDescent="0.2">
      <c r="A13" s="57" t="s">
        <v>49</v>
      </c>
      <c r="B13" s="91">
        <v>100.57837499999999</v>
      </c>
      <c r="C13" s="91">
        <v>111.033872</v>
      </c>
      <c r="D13" s="91">
        <v>86.416539999999998</v>
      </c>
      <c r="E13" s="91">
        <v>1264.6820290000001</v>
      </c>
      <c r="F13" s="91">
        <v>1217.9749919999999</v>
      </c>
      <c r="G13" s="92">
        <v>3.8348108382179475</v>
      </c>
    </row>
    <row r="14" spans="1:8" ht="12.75" customHeight="1" x14ac:dyDescent="0.2">
      <c r="A14" s="57" t="s">
        <v>50</v>
      </c>
      <c r="B14" s="91">
        <v>99.802049999999994</v>
      </c>
      <c r="C14" s="91">
        <v>107.364617</v>
      </c>
      <c r="D14" s="91">
        <v>110.105141</v>
      </c>
      <c r="E14" s="91">
        <v>1149.1690900000001</v>
      </c>
      <c r="F14" s="91">
        <v>879.38532799999996</v>
      </c>
      <c r="G14" s="92">
        <v>30.678674457029388</v>
      </c>
    </row>
    <row r="15" spans="1:8" ht="12.75" customHeight="1" x14ac:dyDescent="0.2">
      <c r="A15" s="57" t="s">
        <v>51</v>
      </c>
      <c r="B15" s="91">
        <v>7.7242160000000002</v>
      </c>
      <c r="C15" s="91">
        <v>7.9501840000000001</v>
      </c>
      <c r="D15" s="91">
        <v>6.1826699999999999</v>
      </c>
      <c r="E15" s="91">
        <v>82.026813000000004</v>
      </c>
      <c r="F15" s="91">
        <v>73.373767999999998</v>
      </c>
      <c r="G15" s="92">
        <v>11.793104314882669</v>
      </c>
    </row>
    <row r="16" spans="1:8" ht="12.75" customHeight="1" x14ac:dyDescent="0.2">
      <c r="A16" s="57" t="s">
        <v>52</v>
      </c>
      <c r="B16" s="91">
        <v>162.02024800000001</v>
      </c>
      <c r="C16" s="91">
        <v>190.820483</v>
      </c>
      <c r="D16" s="91">
        <v>188.84273999999999</v>
      </c>
      <c r="E16" s="91">
        <v>1867.4889820000001</v>
      </c>
      <c r="F16" s="91">
        <v>1344.7517330000001</v>
      </c>
      <c r="G16" s="92">
        <v>38.872398240664694</v>
      </c>
    </row>
    <row r="17" spans="1:8" ht="12.75" customHeight="1" x14ac:dyDescent="0.2">
      <c r="A17" s="57" t="s">
        <v>53</v>
      </c>
      <c r="B17" s="91">
        <v>289.55321500000002</v>
      </c>
      <c r="C17" s="91">
        <v>145.53993399999999</v>
      </c>
      <c r="D17" s="91">
        <v>196.54701499999999</v>
      </c>
      <c r="E17" s="91">
        <v>2138.6647189999999</v>
      </c>
      <c r="F17" s="91">
        <v>1855.6077640000001</v>
      </c>
      <c r="G17" s="92">
        <v>15.254137242335858</v>
      </c>
    </row>
    <row r="18" spans="1:8" ht="12.75" customHeight="1" x14ac:dyDescent="0.2">
      <c r="A18" s="57" t="s">
        <v>54</v>
      </c>
      <c r="B18" s="91">
        <v>8.5207149999999992</v>
      </c>
      <c r="C18" s="91">
        <v>9.1989780000000003</v>
      </c>
      <c r="D18" s="91">
        <v>12.133998999999999</v>
      </c>
      <c r="E18" s="91">
        <v>113.00832</v>
      </c>
      <c r="F18" s="91">
        <v>89.714618000000002</v>
      </c>
      <c r="G18" s="92">
        <v>25.964221349078258</v>
      </c>
    </row>
    <row r="19" spans="1:8" ht="12.75" customHeight="1" x14ac:dyDescent="0.2">
      <c r="A19" s="57" t="s">
        <v>55</v>
      </c>
      <c r="B19" s="91">
        <v>13.621371</v>
      </c>
      <c r="C19" s="91">
        <v>12.850121</v>
      </c>
      <c r="D19" s="91">
        <v>12.439555</v>
      </c>
      <c r="E19" s="91">
        <v>163.941993</v>
      </c>
      <c r="F19" s="91">
        <v>166.85875899999999</v>
      </c>
      <c r="G19" s="92">
        <v>-1.7480448838769149</v>
      </c>
    </row>
    <row r="20" spans="1:8" ht="12.75" customHeight="1" x14ac:dyDescent="0.2">
      <c r="A20" s="57" t="s">
        <v>56</v>
      </c>
      <c r="B20" s="91">
        <v>16.852509000000001</v>
      </c>
      <c r="C20" s="91">
        <v>13.003964</v>
      </c>
      <c r="D20" s="91">
        <v>15.063499</v>
      </c>
      <c r="E20" s="91">
        <v>149.388406</v>
      </c>
      <c r="F20" s="91">
        <v>133.14802599999999</v>
      </c>
      <c r="G20" s="92">
        <v>12.197236780663957</v>
      </c>
    </row>
    <row r="21" spans="1:8" ht="12.75" customHeight="1" x14ac:dyDescent="0.2">
      <c r="A21" s="57" t="s">
        <v>57</v>
      </c>
      <c r="B21" s="91">
        <v>41.768821000000003</v>
      </c>
      <c r="C21" s="91">
        <v>48.370542</v>
      </c>
      <c r="D21" s="91">
        <v>39.752561</v>
      </c>
      <c r="E21" s="91">
        <v>551.73918000000003</v>
      </c>
      <c r="F21" s="91">
        <v>571.83898699999997</v>
      </c>
      <c r="G21" s="92">
        <v>-3.5149416980902544</v>
      </c>
    </row>
    <row r="22" spans="1:8" ht="12.75" customHeight="1" x14ac:dyDescent="0.2">
      <c r="A22" s="57" t="s">
        <v>58</v>
      </c>
      <c r="B22" s="91">
        <v>22.097291999999999</v>
      </c>
      <c r="C22" s="91">
        <v>22.346958000000001</v>
      </c>
      <c r="D22" s="91">
        <v>16.107755000000001</v>
      </c>
      <c r="E22" s="91">
        <v>235.36503099999999</v>
      </c>
      <c r="F22" s="91">
        <v>200.306411</v>
      </c>
      <c r="G22" s="92">
        <v>17.502495214693852</v>
      </c>
    </row>
    <row r="23" spans="1:8" ht="12.75" customHeight="1" x14ac:dyDescent="0.2">
      <c r="A23" s="57" t="s">
        <v>59</v>
      </c>
      <c r="B23" s="91">
        <v>60.838999000000001</v>
      </c>
      <c r="C23" s="91">
        <v>55.022360999999997</v>
      </c>
      <c r="D23" s="91">
        <v>44.814093999999997</v>
      </c>
      <c r="E23" s="91">
        <v>629.92903799999999</v>
      </c>
      <c r="F23" s="91">
        <v>563.16610000000003</v>
      </c>
      <c r="G23" s="92">
        <v>11.854928412771997</v>
      </c>
    </row>
    <row r="24" spans="1:8" ht="12.75" customHeight="1" x14ac:dyDescent="0.2">
      <c r="A24" s="57" t="s">
        <v>68</v>
      </c>
      <c r="B24" s="91">
        <v>4.5670320000000002</v>
      </c>
      <c r="C24" s="91">
        <v>5.0689539999999997</v>
      </c>
      <c r="D24" s="91">
        <v>2.0363410000000002</v>
      </c>
      <c r="E24" s="91">
        <v>50.589154000000001</v>
      </c>
      <c r="F24" s="91">
        <v>55.190697</v>
      </c>
      <c r="G24" s="92">
        <v>-8.3375337695046738</v>
      </c>
    </row>
    <row r="25" spans="1:8" ht="12.75" customHeight="1" x14ac:dyDescent="0.2">
      <c r="A25" s="57" t="s">
        <v>69</v>
      </c>
      <c r="B25" s="91">
        <v>2.8301880000000001</v>
      </c>
      <c r="C25" s="91">
        <v>2.089594</v>
      </c>
      <c r="D25" s="91">
        <v>2.405872</v>
      </c>
      <c r="E25" s="91">
        <v>30.765404</v>
      </c>
      <c r="F25" s="91">
        <v>31.978287999999999</v>
      </c>
      <c r="G25" s="92">
        <v>-3.7928359391847408</v>
      </c>
    </row>
    <row r="26" spans="1:8" ht="12.75" customHeight="1" x14ac:dyDescent="0.2">
      <c r="A26" s="57" t="s">
        <v>70</v>
      </c>
      <c r="B26" s="91">
        <v>4.6766969999999999</v>
      </c>
      <c r="C26" s="91">
        <v>6.7098250000000004</v>
      </c>
      <c r="D26" s="91">
        <v>4.2228479999999999</v>
      </c>
      <c r="E26" s="91">
        <v>63.104990999999998</v>
      </c>
      <c r="F26" s="91">
        <v>65.458950000000002</v>
      </c>
      <c r="G26" s="92">
        <v>-3.5960842634964365</v>
      </c>
    </row>
    <row r="27" spans="1:8" ht="12.75" customHeight="1" x14ac:dyDescent="0.2">
      <c r="A27" s="57" t="s">
        <v>62</v>
      </c>
      <c r="B27" s="91">
        <v>4.6878529999999996</v>
      </c>
      <c r="C27" s="91">
        <v>5.3631640000000003</v>
      </c>
      <c r="D27" s="91">
        <v>3.800726</v>
      </c>
      <c r="E27" s="91">
        <v>52.390101000000001</v>
      </c>
      <c r="F27" s="91">
        <v>49.543971999999997</v>
      </c>
      <c r="G27" s="92">
        <v>5.7446524473249809</v>
      </c>
    </row>
    <row r="28" spans="1:8" ht="12.75" customHeight="1" x14ac:dyDescent="0.2">
      <c r="A28" s="57" t="s">
        <v>63</v>
      </c>
      <c r="B28" s="91">
        <v>10.895289999999999</v>
      </c>
      <c r="C28" s="91">
        <v>11.013726999999999</v>
      </c>
      <c r="D28" s="91">
        <v>11.345751</v>
      </c>
      <c r="E28" s="91">
        <v>111.761689</v>
      </c>
      <c r="F28" s="91">
        <v>97.520818000000006</v>
      </c>
      <c r="G28" s="92">
        <v>14.602903556448837</v>
      </c>
    </row>
    <row r="29" spans="1:8" ht="12.75" customHeight="1" x14ac:dyDescent="0.2">
      <c r="A29" s="57" t="s">
        <v>60</v>
      </c>
      <c r="B29" s="91">
        <v>2.3919779999999999</v>
      </c>
      <c r="C29" s="91">
        <v>0.67738399999999999</v>
      </c>
      <c r="D29" s="91">
        <v>0.94662599999999997</v>
      </c>
      <c r="E29" s="91">
        <v>14.948786999999999</v>
      </c>
      <c r="F29" s="91">
        <v>9.2227599999999992</v>
      </c>
      <c r="G29" s="92">
        <v>62.085828970937143</v>
      </c>
    </row>
    <row r="30" spans="1:8" ht="12.75" customHeight="1" x14ac:dyDescent="0.2">
      <c r="A30" s="57" t="s">
        <v>61</v>
      </c>
      <c r="B30" s="91">
        <v>1.210307</v>
      </c>
      <c r="C30" s="91">
        <v>0.83878699999999995</v>
      </c>
      <c r="D30" s="91">
        <v>0.95647300000000002</v>
      </c>
      <c r="E30" s="91">
        <v>16.376612000000002</v>
      </c>
      <c r="F30" s="91">
        <v>211.71583799999999</v>
      </c>
      <c r="G30" s="92">
        <v>-92.264814878894413</v>
      </c>
    </row>
    <row r="31" spans="1:8" ht="12.75" customHeight="1" x14ac:dyDescent="0.2">
      <c r="A31" s="58" t="s">
        <v>64</v>
      </c>
      <c r="B31" s="91">
        <v>426.92402500000003</v>
      </c>
      <c r="C31" s="91">
        <v>435.26330000000007</v>
      </c>
      <c r="D31" s="91">
        <v>386.66603099999998</v>
      </c>
      <c r="E31" s="91">
        <v>4486.0345699999998</v>
      </c>
      <c r="F31" s="91">
        <v>4042.1515599999998</v>
      </c>
      <c r="G31" s="92">
        <v>10.981354939595576</v>
      </c>
      <c r="H31" s="105"/>
    </row>
    <row r="32" spans="1:8" ht="12.75" customHeight="1" x14ac:dyDescent="0.2">
      <c r="A32" s="56" t="s">
        <v>23</v>
      </c>
      <c r="B32" s="9"/>
      <c r="C32" s="9"/>
      <c r="D32" s="9"/>
      <c r="E32" s="9"/>
      <c r="F32" s="9"/>
      <c r="G32" s="9"/>
    </row>
    <row r="33" spans="1:8" ht="12.75" customHeight="1" x14ac:dyDescent="0.2">
      <c r="A33" s="57" t="s">
        <v>65</v>
      </c>
      <c r="B33" s="91">
        <v>172.96678</v>
      </c>
      <c r="C33" s="91">
        <v>186.643879</v>
      </c>
      <c r="D33" s="91">
        <v>169.98609099999999</v>
      </c>
      <c r="E33" s="91">
        <v>1728.8780770000001</v>
      </c>
      <c r="F33" s="91">
        <v>1515.668815</v>
      </c>
      <c r="G33" s="92">
        <v>14.067008563476975</v>
      </c>
    </row>
    <row r="34" spans="1:8" ht="12.75" customHeight="1" x14ac:dyDescent="0.2">
      <c r="A34" s="57" t="s">
        <v>66</v>
      </c>
      <c r="B34" s="91">
        <v>97.312578000000002</v>
      </c>
      <c r="C34" s="91">
        <v>92.415910999999994</v>
      </c>
      <c r="D34" s="91">
        <v>86.636521999999999</v>
      </c>
      <c r="E34" s="91">
        <v>1057.455402</v>
      </c>
      <c r="F34" s="91">
        <v>938.37899000000004</v>
      </c>
      <c r="G34" s="92">
        <v>12.689586325883113</v>
      </c>
    </row>
    <row r="35" spans="1:8" ht="12.75" customHeight="1" x14ac:dyDescent="0.2">
      <c r="A35" s="57" t="s">
        <v>67</v>
      </c>
      <c r="B35" s="91">
        <v>60.109324000000001</v>
      </c>
      <c r="C35" s="91">
        <v>62.421754999999997</v>
      </c>
      <c r="D35" s="91">
        <v>52.504461999999997</v>
      </c>
      <c r="E35" s="91">
        <v>645.91266800000005</v>
      </c>
      <c r="F35" s="91">
        <v>534.93513199999995</v>
      </c>
      <c r="G35" s="92">
        <v>20.745980093900457</v>
      </c>
    </row>
    <row r="36" spans="1:8" ht="12.75" customHeight="1" x14ac:dyDescent="0.2">
      <c r="A36" s="57" t="s">
        <v>71</v>
      </c>
      <c r="B36" s="91">
        <v>32.827612999999999</v>
      </c>
      <c r="C36" s="91">
        <v>36.510376000000001</v>
      </c>
      <c r="D36" s="91">
        <v>30.978475</v>
      </c>
      <c r="E36" s="91">
        <v>378.27036199999998</v>
      </c>
      <c r="F36" s="91">
        <v>341.90150399999999</v>
      </c>
      <c r="G36" s="92">
        <v>10.637232528816256</v>
      </c>
    </row>
    <row r="37" spans="1:8" ht="12.75" customHeight="1" x14ac:dyDescent="0.2">
      <c r="A37" s="57" t="s">
        <v>154</v>
      </c>
      <c r="B37" s="91">
        <v>8.2120119999999996</v>
      </c>
      <c r="C37" s="91">
        <v>7.1388759999999998</v>
      </c>
      <c r="D37" s="91">
        <v>4.2210710000000002</v>
      </c>
      <c r="E37" s="91">
        <v>80.414816000000002</v>
      </c>
      <c r="F37" s="91">
        <v>97.196371999999997</v>
      </c>
      <c r="G37" s="92">
        <v>-17.265619749675423</v>
      </c>
    </row>
    <row r="38" spans="1:8" ht="12.75" customHeight="1" x14ac:dyDescent="0.2">
      <c r="A38" s="57" t="s">
        <v>72</v>
      </c>
      <c r="B38" s="91">
        <v>37.575983000000001</v>
      </c>
      <c r="C38" s="91">
        <v>31.440355</v>
      </c>
      <c r="D38" s="91">
        <v>25.947361000000001</v>
      </c>
      <c r="E38" s="91">
        <v>389.585103</v>
      </c>
      <c r="F38" s="91">
        <v>328.51207199999999</v>
      </c>
      <c r="G38" s="92">
        <v>18.590802653973697</v>
      </c>
    </row>
    <row r="39" spans="1:8" ht="12.75" customHeight="1" x14ac:dyDescent="0.2">
      <c r="A39" s="57" t="s">
        <v>73</v>
      </c>
      <c r="B39" s="91">
        <v>12.840481</v>
      </c>
      <c r="C39" s="91">
        <v>14.556343999999999</v>
      </c>
      <c r="D39" s="91">
        <v>11.789949999999999</v>
      </c>
      <c r="E39" s="91">
        <v>149.01686699999999</v>
      </c>
      <c r="F39" s="91">
        <v>137.06683899999999</v>
      </c>
      <c r="G39" s="92">
        <v>8.7183946804230317</v>
      </c>
    </row>
    <row r="40" spans="1:8" ht="12.75" customHeight="1" x14ac:dyDescent="0.2">
      <c r="A40" s="57" t="s">
        <v>74</v>
      </c>
      <c r="B40" s="91">
        <v>5.0792539999999997</v>
      </c>
      <c r="C40" s="91">
        <v>4.1358040000000003</v>
      </c>
      <c r="D40" s="91">
        <v>4.6020989999999999</v>
      </c>
      <c r="E40" s="91">
        <v>56.501275</v>
      </c>
      <c r="F40" s="91">
        <v>54.278084</v>
      </c>
      <c r="G40" s="92">
        <v>4.0959275570596816</v>
      </c>
    </row>
    <row r="41" spans="1:8" ht="12.75" customHeight="1" x14ac:dyDescent="0.2">
      <c r="A41" s="58" t="s">
        <v>164</v>
      </c>
      <c r="B41" s="103" t="s">
        <v>184</v>
      </c>
      <c r="C41" s="103" t="s">
        <v>184</v>
      </c>
      <c r="D41" s="103" t="s">
        <v>184</v>
      </c>
      <c r="E41" s="103" t="s">
        <v>184</v>
      </c>
      <c r="F41" s="91">
        <v>94.455938000000003</v>
      </c>
      <c r="G41" s="104" t="s">
        <v>185</v>
      </c>
      <c r="H41" s="105"/>
    </row>
    <row r="42" spans="1:8" ht="12.75" customHeight="1" x14ac:dyDescent="0.2">
      <c r="A42" s="60" t="s">
        <v>75</v>
      </c>
      <c r="B42" s="91">
        <v>246.29405900000006</v>
      </c>
      <c r="C42" s="91">
        <v>238.09624199999985</v>
      </c>
      <c r="D42" s="91">
        <v>261.81124399999999</v>
      </c>
      <c r="E42" s="91">
        <v>2619.4861029999993</v>
      </c>
      <c r="F42" s="91">
        <v>2925.8220229999997</v>
      </c>
      <c r="G42" s="92">
        <v>-10.470080462580498</v>
      </c>
    </row>
    <row r="43" spans="1:8" ht="12.75" customHeight="1" x14ac:dyDescent="0.2">
      <c r="A43" s="58" t="s">
        <v>32</v>
      </c>
      <c r="B43" s="9"/>
      <c r="C43" s="9"/>
      <c r="D43" s="9"/>
      <c r="E43" s="9"/>
      <c r="F43" s="9"/>
      <c r="G43" s="9"/>
    </row>
    <row r="44" spans="1:8" ht="12.75" customHeight="1" x14ac:dyDescent="0.2">
      <c r="A44" s="58" t="s">
        <v>76</v>
      </c>
      <c r="B44" s="91">
        <v>41.930517000000002</v>
      </c>
      <c r="C44" s="91">
        <v>25.636006999999999</v>
      </c>
      <c r="D44" s="91">
        <v>68.605833000000004</v>
      </c>
      <c r="E44" s="91">
        <v>359.10335199999997</v>
      </c>
      <c r="F44" s="91">
        <v>343.64435900000001</v>
      </c>
      <c r="G44" s="92">
        <v>4.4985440892978374</v>
      </c>
    </row>
    <row r="45" spans="1:8" ht="12.75" customHeight="1" x14ac:dyDescent="0.2">
      <c r="A45" s="58" t="s">
        <v>77</v>
      </c>
      <c r="B45" s="91">
        <v>38.558112999999999</v>
      </c>
      <c r="C45" s="91">
        <v>44.770215</v>
      </c>
      <c r="D45" s="91">
        <v>41.699385999999997</v>
      </c>
      <c r="E45" s="91">
        <v>413.64071899999999</v>
      </c>
      <c r="F45" s="91">
        <v>346.02040699999998</v>
      </c>
      <c r="G45" s="92">
        <v>19.542290174810418</v>
      </c>
    </row>
    <row r="46" spans="1:8" ht="12.75" customHeight="1" x14ac:dyDescent="0.2">
      <c r="A46" s="58" t="s">
        <v>78</v>
      </c>
      <c r="B46" s="91">
        <v>46.171902000000003</v>
      </c>
      <c r="C46" s="91">
        <v>47.949638</v>
      </c>
      <c r="D46" s="91">
        <v>33.549196000000002</v>
      </c>
      <c r="E46" s="91">
        <v>516.341137</v>
      </c>
      <c r="F46" s="91">
        <v>492.12167099999999</v>
      </c>
      <c r="G46" s="92">
        <v>4.9214386252866404</v>
      </c>
    </row>
    <row r="47" spans="1:8" ht="12.75" customHeight="1" x14ac:dyDescent="0.2">
      <c r="A47" s="58" t="s">
        <v>79</v>
      </c>
      <c r="B47" s="91">
        <v>30.770506999999998</v>
      </c>
      <c r="C47" s="91">
        <v>24.058907000000001</v>
      </c>
      <c r="D47" s="91">
        <v>34.653725999999999</v>
      </c>
      <c r="E47" s="91">
        <v>321.03738499999997</v>
      </c>
      <c r="F47" s="91">
        <v>514.39113799999996</v>
      </c>
      <c r="G47" s="92">
        <v>-37.588857722506098</v>
      </c>
    </row>
    <row r="48" spans="1:8" ht="12.75" customHeight="1" x14ac:dyDescent="0.2">
      <c r="A48" s="58" t="s">
        <v>164</v>
      </c>
      <c r="B48" s="91">
        <v>73.396349999999998</v>
      </c>
      <c r="C48" s="91">
        <v>77.647694999999999</v>
      </c>
      <c r="D48" s="91">
        <v>61.459859000000002</v>
      </c>
      <c r="E48" s="91">
        <v>809.78354400000001</v>
      </c>
      <c r="F48" s="91">
        <v>1057.169795</v>
      </c>
      <c r="G48" s="92">
        <v>-23.400805827979596</v>
      </c>
      <c r="H48" s="105"/>
    </row>
    <row r="49" spans="1:7" ht="12.75" customHeight="1" x14ac:dyDescent="0.2">
      <c r="A49" s="59" t="s">
        <v>80</v>
      </c>
      <c r="B49" s="91">
        <v>20.998394999999999</v>
      </c>
      <c r="C49" s="91">
        <v>34.426034999999999</v>
      </c>
      <c r="D49" s="91">
        <v>39.343463</v>
      </c>
      <c r="E49" s="91">
        <v>728.98196900000005</v>
      </c>
      <c r="F49" s="91">
        <v>614.20653400000003</v>
      </c>
      <c r="G49" s="92">
        <v>18.686781830946785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81</v>
      </c>
      <c r="B51" s="91">
        <v>3.4117120000000001</v>
      </c>
      <c r="C51" s="91">
        <v>6.7536870000000002</v>
      </c>
      <c r="D51" s="91">
        <v>7.2315180000000003</v>
      </c>
      <c r="E51" s="91">
        <v>367.10184500000003</v>
      </c>
      <c r="F51" s="91">
        <v>349.95257400000003</v>
      </c>
      <c r="G51" s="92">
        <v>4.9004557400397886</v>
      </c>
    </row>
    <row r="52" spans="1:7" ht="12.75" customHeight="1" x14ac:dyDescent="0.2">
      <c r="A52" s="60" t="s">
        <v>131</v>
      </c>
      <c r="B52" s="91">
        <v>1.845942</v>
      </c>
      <c r="C52" s="91">
        <v>1.6670529999999999</v>
      </c>
      <c r="D52" s="91">
        <v>10.019940999999999</v>
      </c>
      <c r="E52" s="91">
        <v>42.158560999999999</v>
      </c>
      <c r="F52" s="91">
        <v>29.819520000000001</v>
      </c>
      <c r="G52" s="92">
        <v>41.379073170862569</v>
      </c>
    </row>
    <row r="53" spans="1:7" ht="12.75" customHeight="1" x14ac:dyDescent="0.2">
      <c r="A53" s="60" t="s">
        <v>82</v>
      </c>
      <c r="B53" s="91">
        <v>5.1298680000000001</v>
      </c>
      <c r="C53" s="91">
        <v>5.9104200000000002</v>
      </c>
      <c r="D53" s="91">
        <v>10.022046</v>
      </c>
      <c r="E53" s="91">
        <v>83.486204999999998</v>
      </c>
      <c r="F53" s="91">
        <v>83.166776999999996</v>
      </c>
      <c r="G53" s="92">
        <v>0.38408125398439097</v>
      </c>
    </row>
    <row r="54" spans="1:7" ht="12.75" customHeight="1" x14ac:dyDescent="0.2">
      <c r="A54" s="61" t="s">
        <v>83</v>
      </c>
      <c r="B54" s="91">
        <v>208.017202</v>
      </c>
      <c r="C54" s="91">
        <v>521.40573700000004</v>
      </c>
      <c r="D54" s="91">
        <v>206.000574</v>
      </c>
      <c r="E54" s="91">
        <v>2765.3289169999998</v>
      </c>
      <c r="F54" s="91">
        <v>2592.307213</v>
      </c>
      <c r="G54" s="92">
        <v>6.6744289848179932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84</v>
      </c>
      <c r="B56" s="91">
        <v>176.33803599999999</v>
      </c>
      <c r="C56" s="91">
        <v>169.63983200000001</v>
      </c>
      <c r="D56" s="91">
        <v>173.05665200000001</v>
      </c>
      <c r="E56" s="91">
        <v>2017.5802510000001</v>
      </c>
      <c r="F56" s="91">
        <v>2010.1035589999999</v>
      </c>
      <c r="G56" s="92">
        <v>0.37195556251438688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85</v>
      </c>
      <c r="B58" s="91">
        <v>153.05229600000001</v>
      </c>
      <c r="C58" s="91">
        <v>138.54361700000001</v>
      </c>
      <c r="D58" s="91">
        <v>146.11639700000001</v>
      </c>
      <c r="E58" s="91">
        <v>1749.257889</v>
      </c>
      <c r="F58" s="91">
        <v>1627.31331</v>
      </c>
      <c r="G58" s="92">
        <v>7.4936140600976273</v>
      </c>
    </row>
    <row r="59" spans="1:7" ht="12.75" customHeight="1" x14ac:dyDescent="0.2">
      <c r="A59" s="55" t="s">
        <v>86</v>
      </c>
      <c r="B59" s="91">
        <v>14.712624999999999</v>
      </c>
      <c r="C59" s="91">
        <v>20.937082</v>
      </c>
      <c r="D59" s="91">
        <v>17.246435999999999</v>
      </c>
      <c r="E59" s="91">
        <v>155.59589600000001</v>
      </c>
      <c r="F59" s="91">
        <v>279.56679600000001</v>
      </c>
      <c r="G59" s="92">
        <v>-44.343928454221725</v>
      </c>
    </row>
    <row r="60" spans="1:7" ht="12.75" customHeight="1" x14ac:dyDescent="0.2">
      <c r="A60" s="54" t="s">
        <v>132</v>
      </c>
      <c r="B60" s="98">
        <v>25.930892</v>
      </c>
      <c r="C60" s="91">
        <v>36.683807000000002</v>
      </c>
      <c r="D60" s="91">
        <v>27.177005999999999</v>
      </c>
      <c r="E60" s="91">
        <v>379.25938500000001</v>
      </c>
      <c r="F60" s="91">
        <v>321.04881499999999</v>
      </c>
      <c r="G60" s="92">
        <v>18.13137668799682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87</v>
      </c>
      <c r="B62" s="91">
        <v>10.384455000000001</v>
      </c>
      <c r="C62" s="91">
        <v>19.273971</v>
      </c>
      <c r="D62" s="91">
        <v>11.125709000000001</v>
      </c>
      <c r="E62" s="91">
        <v>177.56547399999999</v>
      </c>
      <c r="F62" s="91">
        <v>165.56275500000001</v>
      </c>
      <c r="G62" s="92">
        <v>7.2496492342133223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88</v>
      </c>
      <c r="B64" s="91">
        <v>276.69469800000002</v>
      </c>
      <c r="C64" s="91">
        <v>262.79003399999999</v>
      </c>
      <c r="D64" s="91">
        <v>254.61787200000001</v>
      </c>
      <c r="E64" s="91">
        <v>3391.8537740000002</v>
      </c>
      <c r="F64" s="91">
        <v>3445.4289279999998</v>
      </c>
      <c r="G64" s="92">
        <v>-1.5549632605859216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89</v>
      </c>
      <c r="B66" s="91">
        <v>36.581631999999999</v>
      </c>
      <c r="C66" s="91">
        <v>38.633923000000003</v>
      </c>
      <c r="D66" s="91">
        <v>36.901035</v>
      </c>
      <c r="E66" s="91">
        <v>515.77519900000004</v>
      </c>
      <c r="F66" s="91">
        <v>468.02538800000002</v>
      </c>
      <c r="G66" s="92">
        <v>10.20239761010572</v>
      </c>
    </row>
    <row r="67" spans="1:7" ht="12.75" customHeight="1" x14ac:dyDescent="0.2">
      <c r="A67" s="60" t="s">
        <v>90</v>
      </c>
      <c r="B67" s="91">
        <v>139.12843100000001</v>
      </c>
      <c r="C67" s="91">
        <v>110.663833</v>
      </c>
      <c r="D67" s="91">
        <v>99.538546999999994</v>
      </c>
      <c r="E67" s="91">
        <v>1280.158772</v>
      </c>
      <c r="F67" s="91">
        <v>1166.7982420000001</v>
      </c>
      <c r="G67" s="92">
        <v>9.7155211517708011</v>
      </c>
    </row>
    <row r="68" spans="1:7" ht="12.75" customHeight="1" x14ac:dyDescent="0.2">
      <c r="A68" s="60" t="s">
        <v>91</v>
      </c>
      <c r="B68" s="91">
        <v>16.865176999999999</v>
      </c>
      <c r="C68" s="91">
        <v>18.123179</v>
      </c>
      <c r="D68" s="91">
        <v>18.191818000000001</v>
      </c>
      <c r="E68" s="91">
        <v>191.449737</v>
      </c>
      <c r="F68" s="91">
        <v>216.113598</v>
      </c>
      <c r="G68" s="92">
        <v>-11.41245216786406</v>
      </c>
    </row>
    <row r="69" spans="1:7" ht="12.75" customHeight="1" x14ac:dyDescent="0.2">
      <c r="A69" s="60" t="s">
        <v>92</v>
      </c>
      <c r="B69" s="91">
        <v>19.174564</v>
      </c>
      <c r="C69" s="91">
        <v>20.442160999999999</v>
      </c>
      <c r="D69" s="91">
        <v>28.576979000000001</v>
      </c>
      <c r="E69" s="91">
        <v>251.64649399999999</v>
      </c>
      <c r="F69" s="91">
        <v>231.07707400000001</v>
      </c>
      <c r="G69" s="92">
        <v>8.9015407906714188</v>
      </c>
    </row>
    <row r="70" spans="1:7" ht="12.75" customHeight="1" x14ac:dyDescent="0.2">
      <c r="A70" s="62" t="s">
        <v>133</v>
      </c>
      <c r="B70" s="91">
        <v>6.8095020000000002</v>
      </c>
      <c r="C70" s="91">
        <v>9.7419639999999994</v>
      </c>
      <c r="D70" s="91">
        <v>7.0829560000000003</v>
      </c>
      <c r="E70" s="91">
        <v>92.758578</v>
      </c>
      <c r="F70" s="91">
        <v>144.18124399999999</v>
      </c>
      <c r="G70" s="92">
        <v>-35.665294994957861</v>
      </c>
    </row>
    <row r="71" spans="1:7" ht="12.75" customHeight="1" x14ac:dyDescent="0.2">
      <c r="A71" s="63" t="s">
        <v>93</v>
      </c>
      <c r="B71" s="91">
        <v>10.692582</v>
      </c>
      <c r="C71" s="91">
        <v>14.877224999999999</v>
      </c>
      <c r="D71" s="91">
        <v>11.760904999999999</v>
      </c>
      <c r="E71" s="91">
        <v>156.67943700000001</v>
      </c>
      <c r="F71" s="91">
        <v>167.986841</v>
      </c>
      <c r="G71" s="92">
        <v>-6.7311248504280172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114</v>
      </c>
      <c r="B73" s="91">
        <v>8.4364889999999999</v>
      </c>
      <c r="C73" s="91">
        <v>11.388055</v>
      </c>
      <c r="D73" s="91">
        <v>9.8057949999999998</v>
      </c>
      <c r="E73" s="91">
        <v>119.967691</v>
      </c>
      <c r="F73" s="91">
        <v>126.910523</v>
      </c>
      <c r="G73" s="92">
        <v>-5.4706511610546329</v>
      </c>
    </row>
    <row r="74" spans="1:7" ht="24" x14ac:dyDescent="0.2">
      <c r="A74" s="65" t="s">
        <v>109</v>
      </c>
      <c r="B74" s="91">
        <v>2.7179730000000002</v>
      </c>
      <c r="C74" s="91">
        <v>2.6144470000000002</v>
      </c>
      <c r="D74" s="91">
        <v>1.8555250000000001</v>
      </c>
      <c r="E74" s="91">
        <v>23.425232999999999</v>
      </c>
      <c r="F74" s="91">
        <v>68.120876999999993</v>
      </c>
      <c r="G74" s="92">
        <v>-65.612255696590637</v>
      </c>
    </row>
    <row r="75" spans="1:7" x14ac:dyDescent="0.2">
      <c r="A75" s="66" t="s">
        <v>44</v>
      </c>
      <c r="B75" s="99">
        <v>2046.9760900000001</v>
      </c>
      <c r="C75" s="94">
        <v>2264.7364689999999</v>
      </c>
      <c r="D75" s="94">
        <v>1916.1758199999999</v>
      </c>
      <c r="E75" s="94">
        <v>22857.130342</v>
      </c>
      <c r="F75" s="94">
        <v>21473.023970999999</v>
      </c>
      <c r="G75" s="95">
        <v>6.4457915795617851</v>
      </c>
    </row>
    <row r="77" spans="1:7" x14ac:dyDescent="0.2">
      <c r="A77" s="36" t="s">
        <v>155</v>
      </c>
    </row>
    <row r="78" spans="1:7" x14ac:dyDescent="0.2">
      <c r="A78" s="36" t="s">
        <v>165</v>
      </c>
    </row>
    <row r="79" spans="1:7" x14ac:dyDescent="0.2">
      <c r="A79" s="35" t="s">
        <v>116</v>
      </c>
      <c r="B79" s="35"/>
      <c r="C79" s="35"/>
      <c r="D79" s="35"/>
      <c r="E79" s="35"/>
      <c r="F79" s="35"/>
      <c r="G79" s="35"/>
    </row>
    <row r="80" spans="1:7" x14ac:dyDescent="0.2">
      <c r="A80" s="118" t="s">
        <v>117</v>
      </c>
      <c r="B80" s="118"/>
      <c r="C80" s="118"/>
      <c r="D80" s="118"/>
      <c r="E80" s="118"/>
      <c r="F80" s="118"/>
      <c r="G80" s="118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7:G75">
    <cfRule type="expression" dxfId="1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4/21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9" t="s">
        <v>160</v>
      </c>
      <c r="B1" s="119"/>
      <c r="C1" s="119"/>
      <c r="D1" s="119"/>
      <c r="E1" s="119"/>
      <c r="F1" s="119"/>
      <c r="G1" s="119"/>
    </row>
    <row r="2" spans="1:7" x14ac:dyDescent="0.2">
      <c r="A2" s="119" t="s">
        <v>174</v>
      </c>
      <c r="B2" s="119"/>
      <c r="C2" s="119"/>
      <c r="D2" s="119"/>
      <c r="E2" s="119"/>
      <c r="F2" s="119"/>
      <c r="G2" s="119"/>
    </row>
    <row r="27" spans="1:7" x14ac:dyDescent="0.2">
      <c r="A27" s="119"/>
      <c r="B27" s="119"/>
      <c r="C27" s="119"/>
      <c r="D27" s="119"/>
      <c r="E27" s="119"/>
      <c r="F27" s="119"/>
      <c r="G27" s="119"/>
    </row>
    <row r="28" spans="1:7" x14ac:dyDescent="0.2">
      <c r="A28" s="138" t="s">
        <v>175</v>
      </c>
      <c r="B28" s="138"/>
      <c r="C28" s="138"/>
      <c r="D28" s="138"/>
      <c r="E28" s="138"/>
      <c r="F28" s="138"/>
      <c r="G28" s="138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>
      <selection activeCell="B9" sqref="B9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94</v>
      </c>
      <c r="B3" s="142" t="s">
        <v>95</v>
      </c>
      <c r="C3" s="143"/>
      <c r="D3" s="144"/>
      <c r="E3" s="144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5" t="s">
        <v>176</v>
      </c>
      <c r="C4" s="146"/>
      <c r="D4" s="147"/>
      <c r="E4" s="14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8"/>
      <c r="D5" s="144"/>
      <c r="E5" s="1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9"/>
      <c r="C6" s="144"/>
      <c r="D6" s="144"/>
      <c r="E6" s="14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44</v>
      </c>
      <c r="B9" s="100">
        <v>22857.130342</v>
      </c>
      <c r="C9" s="101"/>
      <c r="D9" s="100">
        <v>21473.023970999999</v>
      </c>
      <c r="E9" s="10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2021</v>
      </c>
      <c r="C10" s="20">
        <v>2021</v>
      </c>
      <c r="D10" s="12">
        <v>2020</v>
      </c>
      <c r="E10" s="12">
        <v>2020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53</v>
      </c>
      <c r="B11" s="82">
        <v>2138.6647189999999</v>
      </c>
      <c r="C11" s="83">
        <f t="shared" ref="C11:C25" si="0">IF(B$9&gt;0,B11/B$9*100,0)</f>
        <v>9.3566632687490152</v>
      </c>
      <c r="D11" s="84">
        <v>1855.6077640000001</v>
      </c>
      <c r="E11" s="83">
        <f t="shared" ref="E11:E25" si="1">IF(D$9&gt;0,D11/D$9*100,0)</f>
        <v>8.6415763634691469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52</v>
      </c>
      <c r="B12" s="82">
        <v>1867.4889820000001</v>
      </c>
      <c r="C12" s="85">
        <f t="shared" si="0"/>
        <v>8.1702687697785361</v>
      </c>
      <c r="D12" s="84">
        <v>1344.7517330000001</v>
      </c>
      <c r="E12" s="83">
        <f t="shared" si="1"/>
        <v>6.2625167969640891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177</v>
      </c>
      <c r="B13" s="82">
        <v>1749.257889</v>
      </c>
      <c r="C13" s="85">
        <f t="shared" si="0"/>
        <v>7.6530074546835696</v>
      </c>
      <c r="D13" s="84">
        <v>1627.31331</v>
      </c>
      <c r="E13" s="83">
        <f t="shared" si="1"/>
        <v>7.578407737064599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65</v>
      </c>
      <c r="B14" s="82">
        <v>1728.8780770000001</v>
      </c>
      <c r="C14" s="85">
        <f t="shared" si="0"/>
        <v>7.5638457283641811</v>
      </c>
      <c r="D14" s="84">
        <v>1515.668815</v>
      </c>
      <c r="E14" s="83">
        <f t="shared" si="1"/>
        <v>7.0584786616312583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178</v>
      </c>
      <c r="B15" s="82">
        <v>1264.6820290000001</v>
      </c>
      <c r="C15" s="85">
        <f t="shared" si="0"/>
        <v>5.5329869063928188</v>
      </c>
      <c r="D15" s="84">
        <v>1217.9749919999999</v>
      </c>
      <c r="E15" s="83">
        <f t="shared" si="1"/>
        <v>5.6721167621519619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179</v>
      </c>
      <c r="B16" s="82">
        <v>1214.487537</v>
      </c>
      <c r="C16" s="85">
        <f t="shared" si="0"/>
        <v>5.313385883653023</v>
      </c>
      <c r="D16" s="84">
        <v>1097.5875289999999</v>
      </c>
      <c r="E16" s="83">
        <f t="shared" si="1"/>
        <v>5.1114716328837835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50</v>
      </c>
      <c r="B17" s="82">
        <v>1149.1690900000001</v>
      </c>
      <c r="C17" s="85">
        <f t="shared" si="0"/>
        <v>5.0276175215591286</v>
      </c>
      <c r="D17" s="84">
        <v>879.38532799999996</v>
      </c>
      <c r="E17" s="83">
        <f t="shared" si="1"/>
        <v>4.095302688562346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66</v>
      </c>
      <c r="B18" s="82">
        <v>1057.455402</v>
      </c>
      <c r="C18" s="85">
        <f t="shared" si="0"/>
        <v>4.6263699168610186</v>
      </c>
      <c r="D18" s="84">
        <v>938.37899000000004</v>
      </c>
      <c r="E18" s="83">
        <f t="shared" si="1"/>
        <v>4.3700365224167346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180</v>
      </c>
      <c r="B19" s="82">
        <v>809.78354400000001</v>
      </c>
      <c r="C19" s="85">
        <f t="shared" si="0"/>
        <v>3.5428049448185623</v>
      </c>
      <c r="D19" s="84">
        <v>1151.6257330000001</v>
      </c>
      <c r="E19" s="83">
        <f t="shared" si="1"/>
        <v>5.3631278694389168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67</v>
      </c>
      <c r="B20" s="82">
        <v>645.91266800000005</v>
      </c>
      <c r="C20" s="85">
        <f t="shared" si="0"/>
        <v>2.825869469769505</v>
      </c>
      <c r="D20" s="84">
        <v>534.93513199999995</v>
      </c>
      <c r="E20" s="83">
        <f t="shared" si="1"/>
        <v>2.491196082687035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59</v>
      </c>
      <c r="B21" s="82">
        <v>629.92903799999999</v>
      </c>
      <c r="C21" s="85">
        <f t="shared" si="0"/>
        <v>2.7559410502310726</v>
      </c>
      <c r="D21" s="84">
        <v>563.16610000000003</v>
      </c>
      <c r="E21" s="83">
        <f t="shared" si="1"/>
        <v>2.6226678681147737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57</v>
      </c>
      <c r="B22" s="82">
        <v>551.73918000000003</v>
      </c>
      <c r="C22" s="85">
        <f t="shared" si="0"/>
        <v>2.4138602341789981</v>
      </c>
      <c r="D22" s="84">
        <v>571.83898699999997</v>
      </c>
      <c r="E22" s="83">
        <f t="shared" si="1"/>
        <v>2.6630575543169268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78</v>
      </c>
      <c r="B23" s="82">
        <v>516.341137</v>
      </c>
      <c r="C23" s="85">
        <f t="shared" si="0"/>
        <v>2.258993711258769</v>
      </c>
      <c r="D23" s="84">
        <v>492.12167099999999</v>
      </c>
      <c r="E23" s="83">
        <f t="shared" si="1"/>
        <v>2.2918135408623672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181</v>
      </c>
      <c r="B24" s="82">
        <v>467.41897699999998</v>
      </c>
      <c r="C24" s="85">
        <f t="shared" si="0"/>
        <v>2.0449591440668171</v>
      </c>
      <c r="D24" s="84">
        <v>211.01526699999999</v>
      </c>
      <c r="E24" s="83">
        <f t="shared" si="1"/>
        <v>0.98269935005420206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182</v>
      </c>
      <c r="B25" s="82">
        <v>413.64071899999999</v>
      </c>
      <c r="C25" s="85">
        <f t="shared" si="0"/>
        <v>1.8096791364921903</v>
      </c>
      <c r="D25" s="84">
        <v>346.02040699999998</v>
      </c>
      <c r="E25" s="83">
        <f t="shared" si="1"/>
        <v>1.6114190878160035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96</v>
      </c>
      <c r="B27" s="82">
        <f>B9-(SUM(B11:B25))</f>
        <v>6652.2813539999988</v>
      </c>
      <c r="C27" s="85">
        <f>IF(B$9&gt;0,B27/B$9*100,0)</f>
        <v>29.103746859142792</v>
      </c>
      <c r="D27" s="84">
        <f>D9-(SUM(D11:D25))</f>
        <v>7125.6322129999953</v>
      </c>
      <c r="E27" s="83">
        <f>IF(D$9&gt;0,D27/D$9*100,0)</f>
        <v>33.184111481565836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7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2021</v>
      </c>
      <c r="C36" s="6">
        <v>2020</v>
      </c>
      <c r="D36" s="6">
        <v>2019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97</v>
      </c>
      <c r="B37" s="102">
        <v>1589.7045860000001</v>
      </c>
      <c r="C37" s="102">
        <v>1698.94497</v>
      </c>
      <c r="D37" s="102">
        <v>1666.1410470000001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98</v>
      </c>
      <c r="B38" s="102">
        <v>1728.5902860000001</v>
      </c>
      <c r="C38" s="102">
        <v>2025.595963</v>
      </c>
      <c r="D38" s="102">
        <v>1727.369858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99</v>
      </c>
      <c r="B39" s="102">
        <v>2021.0224579999999</v>
      </c>
      <c r="C39" s="102">
        <v>1971.0228830000001</v>
      </c>
      <c r="D39" s="102">
        <v>2097.7756979999999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100</v>
      </c>
      <c r="B40" s="102">
        <v>1632.1406340000001</v>
      </c>
      <c r="C40" s="102">
        <v>1751.1106870000001</v>
      </c>
      <c r="D40" s="102">
        <v>1671.512221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101</v>
      </c>
      <c r="B41" s="102">
        <v>1842.708198</v>
      </c>
      <c r="C41" s="102">
        <v>1585.509143</v>
      </c>
      <c r="D41" s="102">
        <v>1671.482872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102</v>
      </c>
      <c r="B42" s="102">
        <v>1795.576305</v>
      </c>
      <c r="C42" s="102">
        <v>1552.422656</v>
      </c>
      <c r="D42" s="102">
        <v>1665.7409849999999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103</v>
      </c>
      <c r="B43" s="102">
        <v>2256.4984399999998</v>
      </c>
      <c r="C43" s="102">
        <v>2387.2656010000001</v>
      </c>
      <c r="D43" s="102">
        <v>1807.0374589999999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104</v>
      </c>
      <c r="B44" s="102">
        <v>1818.991059</v>
      </c>
      <c r="C44" s="102">
        <v>1438.8167510000001</v>
      </c>
      <c r="D44" s="102">
        <v>1761.02043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105</v>
      </c>
      <c r="B45" s="102">
        <v>1944.0099970000001</v>
      </c>
      <c r="C45" s="102">
        <v>1903.7065050000001</v>
      </c>
      <c r="D45" s="102">
        <v>1622.190746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106</v>
      </c>
      <c r="B46" s="102">
        <v>2046.9760900000001</v>
      </c>
      <c r="C46" s="102">
        <v>1827.8709080000001</v>
      </c>
      <c r="D46" s="102">
        <v>1936.508329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107</v>
      </c>
      <c r="B47" s="102">
        <v>2264.7364689999999</v>
      </c>
      <c r="C47" s="102">
        <v>1716.501268</v>
      </c>
      <c r="D47" s="102">
        <v>1711.9433300000001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108</v>
      </c>
      <c r="B48" s="102">
        <v>1916.1758199999999</v>
      </c>
      <c r="C48" s="102">
        <v>1614.2566360000001</v>
      </c>
      <c r="D48" s="102">
        <v>1586.9385239999999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6" t="s">
        <v>163</v>
      </c>
      <c r="B49" s="87"/>
      <c r="C49" s="87"/>
      <c r="D49" s="88"/>
    </row>
    <row r="50" spans="1:4" x14ac:dyDescent="0.2">
      <c r="A50" s="6"/>
      <c r="B50" s="6">
        <v>2021</v>
      </c>
      <c r="C50" s="6">
        <v>2020</v>
      </c>
      <c r="D50" s="6">
        <v>2019</v>
      </c>
    </row>
    <row r="51" spans="1:4" x14ac:dyDescent="0.2">
      <c r="A51" s="6" t="s">
        <v>97</v>
      </c>
      <c r="B51" s="31">
        <f>IF(B37=0,#N/A,B37)</f>
        <v>1589.7045860000001</v>
      </c>
      <c r="C51" s="31">
        <f t="shared" ref="C51:D51" si="2">IF(C37=0,#N/A,C37)</f>
        <v>1698.94497</v>
      </c>
      <c r="D51" s="31">
        <f t="shared" si="2"/>
        <v>1666.1410470000001</v>
      </c>
    </row>
    <row r="52" spans="1:4" x14ac:dyDescent="0.2">
      <c r="A52" s="15" t="s">
        <v>98</v>
      </c>
      <c r="B52" s="31">
        <f t="shared" ref="B52:D62" si="3">IF(B38=0,#N/A,B38)</f>
        <v>1728.5902860000001</v>
      </c>
      <c r="C52" s="31">
        <f t="shared" si="3"/>
        <v>2025.595963</v>
      </c>
      <c r="D52" s="31">
        <f t="shared" si="3"/>
        <v>1727.369858</v>
      </c>
    </row>
    <row r="53" spans="1:4" x14ac:dyDescent="0.2">
      <c r="A53" s="15" t="s">
        <v>99</v>
      </c>
      <c r="B53" s="31">
        <f t="shared" si="3"/>
        <v>2021.0224579999999</v>
      </c>
      <c r="C53" s="31">
        <f t="shared" si="3"/>
        <v>1971.0228830000001</v>
      </c>
      <c r="D53" s="31">
        <f t="shared" si="3"/>
        <v>2097.7756979999999</v>
      </c>
    </row>
    <row r="54" spans="1:4" x14ac:dyDescent="0.2">
      <c r="A54" s="6" t="s">
        <v>100</v>
      </c>
      <c r="B54" s="31">
        <f t="shared" si="3"/>
        <v>1632.1406340000001</v>
      </c>
      <c r="C54" s="31">
        <f t="shared" si="3"/>
        <v>1751.1106870000001</v>
      </c>
      <c r="D54" s="31">
        <f t="shared" si="3"/>
        <v>1671.512221</v>
      </c>
    </row>
    <row r="55" spans="1:4" x14ac:dyDescent="0.2">
      <c r="A55" s="15" t="s">
        <v>101</v>
      </c>
      <c r="B55" s="31">
        <f t="shared" si="3"/>
        <v>1842.708198</v>
      </c>
      <c r="C55" s="31">
        <f t="shared" si="3"/>
        <v>1585.509143</v>
      </c>
      <c r="D55" s="31">
        <f t="shared" si="3"/>
        <v>1671.482872</v>
      </c>
    </row>
    <row r="56" spans="1:4" x14ac:dyDescent="0.2">
      <c r="A56" s="15" t="s">
        <v>102</v>
      </c>
      <c r="B56" s="31">
        <f t="shared" si="3"/>
        <v>1795.576305</v>
      </c>
      <c r="C56" s="31">
        <f t="shared" si="3"/>
        <v>1552.422656</v>
      </c>
      <c r="D56" s="31">
        <f t="shared" si="3"/>
        <v>1665.7409849999999</v>
      </c>
    </row>
    <row r="57" spans="1:4" x14ac:dyDescent="0.2">
      <c r="A57" s="6" t="s">
        <v>103</v>
      </c>
      <c r="B57" s="31">
        <f t="shared" si="3"/>
        <v>2256.4984399999998</v>
      </c>
      <c r="C57" s="31">
        <f t="shared" si="3"/>
        <v>2387.2656010000001</v>
      </c>
      <c r="D57" s="31">
        <f t="shared" si="3"/>
        <v>1807.0374589999999</v>
      </c>
    </row>
    <row r="58" spans="1:4" x14ac:dyDescent="0.2">
      <c r="A58" s="15" t="s">
        <v>104</v>
      </c>
      <c r="B58" s="31">
        <f t="shared" si="3"/>
        <v>1818.991059</v>
      </c>
      <c r="C58" s="31">
        <f t="shared" si="3"/>
        <v>1438.8167510000001</v>
      </c>
      <c r="D58" s="31">
        <f t="shared" si="3"/>
        <v>1761.02043</v>
      </c>
    </row>
    <row r="59" spans="1:4" x14ac:dyDescent="0.2">
      <c r="A59" s="15" t="s">
        <v>105</v>
      </c>
      <c r="B59" s="31">
        <f t="shared" si="3"/>
        <v>1944.0099970000001</v>
      </c>
      <c r="C59" s="31">
        <f t="shared" si="3"/>
        <v>1903.7065050000001</v>
      </c>
      <c r="D59" s="31">
        <f t="shared" si="3"/>
        <v>1622.190746</v>
      </c>
    </row>
    <row r="60" spans="1:4" x14ac:dyDescent="0.2">
      <c r="A60" s="6" t="s">
        <v>106</v>
      </c>
      <c r="B60" s="31">
        <f t="shared" si="3"/>
        <v>2046.9760900000001</v>
      </c>
      <c r="C60" s="31">
        <f t="shared" si="3"/>
        <v>1827.8709080000001</v>
      </c>
      <c r="D60" s="31">
        <f t="shared" si="3"/>
        <v>1936.508329</v>
      </c>
    </row>
    <row r="61" spans="1:4" x14ac:dyDescent="0.2">
      <c r="A61" s="15" t="s">
        <v>107</v>
      </c>
      <c r="B61" s="31">
        <f t="shared" si="3"/>
        <v>2264.7364689999999</v>
      </c>
      <c r="C61" s="31">
        <f t="shared" si="3"/>
        <v>1716.501268</v>
      </c>
      <c r="D61" s="31">
        <f t="shared" si="3"/>
        <v>1711.9433300000001</v>
      </c>
    </row>
    <row r="62" spans="1:4" x14ac:dyDescent="0.2">
      <c r="A62" s="15" t="s">
        <v>108</v>
      </c>
      <c r="B62" s="31">
        <f t="shared" si="3"/>
        <v>1916.1758199999999</v>
      </c>
      <c r="C62" s="31">
        <f t="shared" si="3"/>
        <v>1614.2566360000001</v>
      </c>
      <c r="D62" s="31">
        <f t="shared" si="3"/>
        <v>1586.9385239999999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2022-06-10T12:15:45Z</cp:lastPrinted>
  <dcterms:created xsi:type="dcterms:W3CDTF">2012-03-28T07:56:08Z</dcterms:created>
  <dcterms:modified xsi:type="dcterms:W3CDTF">2022-06-10T12:17:39Z</dcterms:modified>
  <cp:category>LIS-Bericht</cp:category>
</cp:coreProperties>
</file>