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T2_1!$1:$5</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<sst xmlns="http://schemas.openxmlformats.org/spreadsheetml/2006/main" count="241" uniqueCount="185">
  <si>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</si>
  <si>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</si>
  <si>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</si>
  <si>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</si>
  <si>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</si>
  <si>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</si>
  <si>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</si>
  <si>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</si>
  <si>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</si>
  <si>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</si>
  <si>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</si>
  <si>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</si>
  <si>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</si>
  <si>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</si>
  <si>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</si>
  <si>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</si>
  <si>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</si>
  <si>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</si>
  <si>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</si>
  <si>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</si>
  <si>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</si>
  <si>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</si>
  <si>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</si>
  <si>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</si>
  <si>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</si>
  <si>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</si>
  <si>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</si>
  <si>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</si>
  <si>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</si>
  <si>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</si>
  <si>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</si>
  <si>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</si>
  <si>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</si>
  <si>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</si>
  <si>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</si>
  <si>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</si>
  <si>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</si>
  <si>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</si>
  <si>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</si>
  <si>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</si>
  <si>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</si>
  <si>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</si>
  <si>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</si>
  <si>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</si>
  <si>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</si>
  <si>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</si>
  <si>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</si>
  <si>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</si>
  <si>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</si>
  <si>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</si>
  <si>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</si>
  <si>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</si>
  <si>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</si>
  <si>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</si>
  <si>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</si>
  <si>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</si>
  <si>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</si>
  <si>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</si>
  <si>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</si>
  <si>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</si>
  <si>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</si>
  <si>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</si>
  <si>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</si>
  <si>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</si>
  <si>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</si>
  <si>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</si>
  <si>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</si>
  <si>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</si>
  <si>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</si>
  <si>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</si>
  <si>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</si>
  <si>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</si>
  <si>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</si>
  <si>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</si>
  <si>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</si>
  <si>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</si>
  <si>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</si>
  <si>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</si>
  <si>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</si>
  <si>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</si>
  <si>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</si>
  <si>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</si>
  <si>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</si>
  <si>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</si>
  <si>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</si>
  <si>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</si>
  <si>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</si>
  <si>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</si>
  <si>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</si>
  <si>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</si>
  <si>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</si>
  <si>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</si>
  <si>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</si>
  <si>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</si>
  <si>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</si>
  <si>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</si>
  <si>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</si>
  <si>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</si>
  <si>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</si>
  <si>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</si>
  <si>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</si>
  <si>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</si>
  <si>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</si>
  <si>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</si>
  <si>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</si>
  <si>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</si>
  <si>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</si>
  <si>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</si>
  <si>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</si>
  <si>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</si>
  <si>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</si>
  <si>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</si>
  <si>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</si>
  <si>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</si>
  <si>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</si>
  <si>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</si>
  <si>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</si>
  <si>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</si>
  <si>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</si>
  <si>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</si>
  <si>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</si>
  <si>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</si>
  <si>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</si>
  <si>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</si>
  <si>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</si>
  <si>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</si>
  <si>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</si>
  <si>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</si>
  <si>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</si>
  <si>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</si>
  <si>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</si>
  <si>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</si>
  <si>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</si>
  <si>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</si>
  <si>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</si>
  <si>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</si>
  <si>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</si>
  <si>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</si>
  <si>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</si>
  <si>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</si>
  <si>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</si>
  <si>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</si>
  <si>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</si>
  <si>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</si>
  <si>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</si>
  <si>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</si>
  <si>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</si>
  <si>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</si>
  <si>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</si>
  <si>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</si>
  <si>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</si>
  <si>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</si>
  <si>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</si>
  <si>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</si>
  <si>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</si>
  <si>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</si>
  <si>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</si>
  <si>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 xml:space="preserve">Vereinigtes Königreich </t>
    </r>
    <r>
      <rPr>
        <vertAlign val="superscript"/>
        <sz val="9"/>
        <rFont val="Arial"/>
        <family val="2"/>
      </rPr>
      <t>2</t>
    </r>
  </si>
  <si>
    <r>
      <rPr>
        <vertAlign val="superscript"/>
        <sz val="8"/>
        <rFont val="Arial"/>
        <family val="2"/>
      </rPr>
      <t>2</t>
    </r>
    <r>
      <rPr>
        <sz val="8"/>
        <rFont val="Arial"/>
        <family val="2"/>
      </rPr>
      <t xml:space="preserve">  Vereinigtes Königreich: EU-Austritt 02/2020</t>
    </r>
  </si>
  <si>
    <t>2. Quartal 2020</t>
  </si>
  <si>
    <t>Januar - Juni</t>
  </si>
  <si>
    <r>
      <t>2020</t>
    </r>
    <r>
      <rPr>
        <vertAlign val="superscript"/>
        <sz val="9"/>
        <rFont val="Arial"/>
        <family val="2"/>
      </rPr>
      <t>a</t>
    </r>
  </si>
  <si>
    <t>der Monate Januar bis Juni</t>
  </si>
  <si>
    <t>Januar - Juni 2020</t>
  </si>
  <si>
    <t>Verein.Staaten (USA)</t>
  </si>
  <si>
    <t>China, Volksrepublik</t>
  </si>
  <si>
    <t>Frankreich</t>
  </si>
  <si>
    <t>Vereinigt.Königreich</t>
  </si>
  <si>
    <t>Russische Föderation</t>
  </si>
  <si>
    <t>Bangladesch</t>
  </si>
  <si>
    <t>Vietnam</t>
  </si>
  <si>
    <t xml:space="preserve">2. Einfuhr des Landes Hamburg in 2018 bis 2020 </t>
  </si>
  <si>
    <r>
      <t>2019</t>
    </r>
    <r>
      <rPr>
        <vertAlign val="superscript"/>
        <sz val="9"/>
        <rFont val="Arial"/>
        <family val="2"/>
      </rPr>
      <t>b</t>
    </r>
  </si>
  <si>
    <t>Kennziffer: G III 3 - vj 2/20 HH</t>
  </si>
  <si>
    <t xml:space="preserve">x  </t>
  </si>
  <si>
    <t>2. Einfuhr des Landes Hamburg 2018 bis 2020 im Monatsvergleich</t>
  </si>
  <si>
    <r>
      <rPr>
        <vertAlign val="superscript"/>
        <sz val="8"/>
        <rFont val="Arial"/>
        <family val="2"/>
      </rPr>
      <t>c</t>
    </r>
    <r>
      <rPr>
        <sz val="8"/>
        <rFont val="Arial"/>
        <family val="2"/>
      </rPr>
      <t xml:space="preserve">  Die Veränderungsraten wurden aus den nicht gerundeten Zahlen gerechnet</t>
    </r>
  </si>
  <si>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</si>
  <si>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c</t>
    </r>
    <r>
      <rPr>
        <sz val="9"/>
        <rFont val="Arial"/>
        <family val="2"/>
      </rPr>
      <t xml:space="preserve"> in %</t>
    </r>
  </si>
  <si>
    <r>
      <t>2. Einfuhr</t>
    </r>
    <r>
      <rPr>
        <b/>
        <vertAlign val="superscript"/>
        <sz val="10"/>
        <rFont val="Arial"/>
        <family val="2"/>
      </rPr>
      <t>1</t>
    </r>
    <r>
      <rPr>
        <b/>
        <sz val="10"/>
        <rFont val="Arial"/>
        <family val="2"/>
      </rPr>
      <t xml:space="preserve"> des Landes Hamburg nach Ursprungsländern</t>
    </r>
  </si>
  <si>
    <r>
      <t xml:space="preserve"> Veränderung</t>
    </r>
    <r>
      <rPr>
        <vertAlign val="superscript"/>
        <sz val="9"/>
        <rFont val="Arial"/>
        <family val="2"/>
      </rPr>
      <t>c</t>
    </r>
    <r>
      <rPr>
        <sz val="9"/>
        <rFont val="Arial"/>
        <family val="2"/>
      </rPr>
      <t xml:space="preserve"> 
in %</t>
    </r>
  </si>
  <si>
    <t xml:space="preserve">© Statistisches Amt für Hamburg und Schleswig-Holstein, Hamburg 2021
Auszugsweise Vervielfältigung und Verbreitung mit Quellenangabe gestattet.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</si>
  <si>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</si>
  <si>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</si>
  <si>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t>Herausgegeben am: 12.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</si>
</sst>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sz val="11"/>
      <name val="Arial"/>
      <family val="2"/>
    </font>
    <font>
      <b/>
      <vertAlign val="superscrip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21" fillId="0" borderId="0"/>
    <xf numFmtId="166" fontId="11" fillId="0" borderId="0" applyFont="0" applyFill="0" applyBorder="0" applyAlignment="0" applyProtection="0"/>
    <xf numFmtId="0" fontId="22" fillId="0" borderId="0"/>
    <xf numFmtId="0" fontId="26" fillId="0" borderId="0" applyNumberFormat="0" applyFill="0" applyBorder="0" applyAlignment="0" applyProtection="0"/>
    <xf numFmtId="0" fontId="1" fillId="0" borderId="0"/>
  </cellStyleXfs>
  <cellXfs count="154">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3"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7" fillId="0" borderId="17" xfId="0" applyFont="1" applyBorder="1" applyAlignment="1">
      <alignment horizontal="left" wrapText="1" indent="3"/>
    </xf>
    <xf numFmtId="0" fontId="28" fillId="0" borderId="0" xfId="0" applyFont="1" applyAlignment="1">
      <alignment horizontal="right" vertical="center"/>
    </xf>
    <xf numFmtId="0" fontId="17" fillId="0" borderId="17" xfId="0" applyFont="1" applyBorder="1" applyAlignment="1">
      <alignment horizontal="left" wrapText="1"/>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7"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3" fillId="0" borderId="19" xfId="0" applyNumberFormat="1" applyFont="1" applyBorder="1"/>
    <xf numFmtId="168" fontId="23" fillId="0" borderId="20" xfId="0" applyNumberFormat="1" applyFont="1" applyBorder="1"/>
    <xf numFmtId="167" fontId="23" fillId="0" borderId="20" xfId="0" applyNumberFormat="1" applyFont="1" applyBorder="1"/>
    <xf numFmtId="168" fontId="17" fillId="0" borderId="0" xfId="0" applyNumberFormat="1" applyFont="1"/>
    <xf numFmtId="168" fontId="23"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0" fontId="12" fillId="0" borderId="0" xfId="0" applyFont="1" applyAlignment="1">
      <alignment horizontal="center"/>
    </xf>
    <xf numFmtId="0" fontId="30" fillId="0" borderId="0" xfId="0" applyFont="1" applyAlignment="1">
      <alignment horizontal="center"/>
    </xf>
    <xf numFmtId="0" fontId="17" fillId="3" borderId="21" xfId="0" quotePrefix="1" applyFont="1" applyFill="1" applyBorder="1" applyAlignment="1">
      <alignment horizontal="center" vertical="center"/>
    </xf>
    <xf numFmtId="0" fontId="17" fillId="3" borderId="21" xfId="0" quotePrefix="1" applyFont="1" applyFill="1" applyBorder="1" applyAlignment="1">
      <alignment horizontal="center" vertical="center" wrapText="1"/>
    </xf>
    <xf numFmtId="0" fontId="17" fillId="0" borderId="16" xfId="0" applyFont="1" applyBorder="1" applyAlignment="1">
      <alignment horizontal="center" vertical="center"/>
    </xf>
    <xf numFmtId="0" fontId="30" fillId="0" borderId="0" xfId="0" applyFont="1"/>
    <xf numFmtId="167" fontId="17" fillId="0" borderId="0" xfId="0" applyNumberFormat="1" applyFont="1"/>
    <xf numFmtId="0" fontId="17" fillId="0" borderId="0" xfId="0" applyFont="1"/>
    <xf numFmtId="167" fontId="17" fillId="0" borderId="0" xfId="0" applyNumberFormat="1" applyFont="1" applyAlignment="1">
      <alignment horizontal="right"/>
    </xf>
    <xf numFmtId="0" fontId="10" fillId="0" borderId="0" xfId="0" applyFont="1" applyAlignment="1">
      <alignment horizontal="left" vertical="top"/>
    </xf>
    <xf numFmtId="0" fontId="9" fillId="0" borderId="0" xfId="0" applyFont="1" applyAlignment="1">
      <alignment horizontal="center" wrapText="1"/>
    </xf>
    <xf numFmtId="0" fontId="4" fillId="0" borderId="0" xfId="0" applyFont="1" applyAlignment="1">
      <alignment horizontal="left" wrapText="1"/>
    </xf>
    <xf numFmtId="0" fontId="13"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2" fillId="0" borderId="0" xfId="0" applyFont="1" applyAlignment="1">
      <alignment horizontal="left" wrapText="1"/>
    </xf>
    <xf numFmtId="0" fontId="27" fillId="0" borderId="0" xfId="4" applyFont="1" applyAlignment="1">
      <alignment horizontal="left" wrapText="1"/>
    </xf>
    <xf numFmtId="0" fontId="1" fillId="0" borderId="0" xfId="0"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left" vertical="top"/>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2" fillId="0" borderId="0" xfId="0" applyFont="1" applyAlignment="1">
      <alignment horizontal="center"/>
    </xf>
    <xf numFmtId="0" fontId="30" fillId="0" borderId="0" xfId="0" applyFont="1" applyAlignment="1">
      <alignment horizontal="center"/>
    </xf>
    <xf numFmtId="0" fontId="17" fillId="3" borderId="21" xfId="0" quotePrefix="1"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4" xfId="0" applyFont="1" applyFill="1" applyBorder="1" applyAlignment="1">
      <alignment horizontal="left" vertical="center" indent="1"/>
    </xf>
    <xf numFmtId="0" fontId="17" fillId="3" borderId="21" xfId="0" applyFont="1" applyFill="1" applyBorder="1" applyAlignment="1">
      <alignment horizontal="center" vertical="center"/>
    </xf>
    <xf numFmtId="0" fontId="17" fillId="3" borderId="22" xfId="0" applyFont="1" applyFill="1" applyBorder="1" applyAlignment="1"/>
    <xf numFmtId="0" fontId="17" fillId="3" borderId="2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
    <cellStyle name="Euro" xfId="2"/>
    <cellStyle name="Link" xfId="4" builtinId="8"/>
    <cellStyle name="Standard" xfId="0" builtinId="0"/>
    <cellStyle name="Standard 2" xfId="1"/>
    <cellStyle name="Standard 2 2" xfId="5"/>
    <cellStyle name="Standard 3 2" xfId="3"/>
  </cellStyles>
  <dxfs count="2">
    <dxf>
      <fill>
        <patternFill>
          <bgColor rgb="FFF2F2F2"/>
        </patternFill>
      </fill>
    </dxf>
    <dxf>
      <fill>
        <patternFill>
          <bgColor rgb="FFF2F2F2"/>
        </patternFill>
      </fill>
    </dxf>
  </dxfs>
  <tableStyles count="0" defaultTableStyle="TableStyleMedium2" defaultPivotStyle="PivotStyleLight16"/>
  <colors>
    <mruColors>
      <color rgb="FFF2F2F2"/>
      <color rgb="FF64AAC8"/>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2020</c:v>
                </c:pt>
              </c:strCache>
            </c:strRef>
          </c:tx>
          <c:invertIfNegative val="0"/>
          <c:dLbls>
            <c:delete val="1"/>
          </c:dLbls>
          <c:cat>
            <c:strRef>
              <c:f>T3_1!$A$10:$A$24</c:f>
              <c:strCache>
                <c:ptCount val="15"/>
                <c:pt idx="0">
                  <c:v>Verein.Staaten (USA)</c:v>
                </c:pt>
                <c:pt idx="1">
                  <c:v>China, Volksrepublik</c:v>
                </c:pt>
                <c:pt idx="2">
                  <c:v>Frankreich</c:v>
                </c:pt>
                <c:pt idx="3">
                  <c:v>Niederlande</c:v>
                </c:pt>
                <c:pt idx="4">
                  <c:v>Vereinigt.Königreich</c:v>
                </c:pt>
                <c:pt idx="5">
                  <c:v>Russische Föderation</c:v>
                </c:pt>
                <c:pt idx="6">
                  <c:v>Polen</c:v>
                </c:pt>
                <c:pt idx="7">
                  <c:v>Bangladesch</c:v>
                </c:pt>
                <c:pt idx="8">
                  <c:v>Italien</c:v>
                </c:pt>
                <c:pt idx="9">
                  <c:v>Brasilien</c:v>
                </c:pt>
                <c:pt idx="10">
                  <c:v>Belgien</c:v>
                </c:pt>
                <c:pt idx="11">
                  <c:v>Japan</c:v>
                </c:pt>
                <c:pt idx="12">
                  <c:v>Spanien</c:v>
                </c:pt>
                <c:pt idx="13">
                  <c:v>Vietnam</c:v>
                </c:pt>
                <c:pt idx="14">
                  <c:v>Türkei</c:v>
                </c:pt>
              </c:strCache>
            </c:strRef>
          </c:cat>
          <c:val>
            <c:numRef>
              <c:f>T3_1!$B$10:$B$24</c:f>
              <c:numCache>
                <c:formatCode>###\ ###\ ##0\ \ ;\-###\ ###\ ##0\ \ ;\-\ \ </c:formatCode>
                <c:ptCount val="15"/>
                <c:pt idx="0">
                  <c:v>4367.1825319999998</c:v>
                </c:pt>
                <c:pt idx="1">
                  <c:v>3758.9840570000001</c:v>
                </c:pt>
                <c:pt idx="2">
                  <c:v>3224.6674170000001</c:v>
                </c:pt>
                <c:pt idx="3">
                  <c:v>2001.6125910000001</c:v>
                </c:pt>
                <c:pt idx="4">
                  <c:v>1187.7246990000001</c:v>
                </c:pt>
                <c:pt idx="5">
                  <c:v>1093.4972949999999</c:v>
                </c:pt>
                <c:pt idx="6">
                  <c:v>966.51425600000005</c:v>
                </c:pt>
                <c:pt idx="7">
                  <c:v>873.744732</c:v>
                </c:pt>
                <c:pt idx="8">
                  <c:v>784.94774500000005</c:v>
                </c:pt>
                <c:pt idx="9">
                  <c:v>776.49307999999996</c:v>
                </c:pt>
                <c:pt idx="10">
                  <c:v>742.09699699999999</c:v>
                </c:pt>
                <c:pt idx="11">
                  <c:v>658.51670300000001</c:v>
                </c:pt>
                <c:pt idx="12">
                  <c:v>580.739375</c:v>
                </c:pt>
                <c:pt idx="13">
                  <c:v>472.44414499999999</c:v>
                </c:pt>
                <c:pt idx="14">
                  <c:v>460.93646699999999</c:v>
                </c:pt>
              </c:numCache>
            </c:numRef>
          </c:val>
        </c:ser>
        <c:ser>
          <c:idx val="1"/>
          <c:order val="1"/>
          <c:tx>
            <c:strRef>
              <c:f>T3_1!$D$9</c:f>
              <c:strCache>
                <c:ptCount val="1"/>
                <c:pt idx="0">
                  <c:v>2019</c:v>
                </c:pt>
              </c:strCache>
            </c:strRef>
          </c:tx>
          <c:spPr>
            <a:solidFill>
              <a:srgbClr val="FADC37"/>
            </a:solidFill>
          </c:spPr>
          <c:invertIfNegative val="0"/>
          <c:dLbls>
            <c:delete val="1"/>
          </c:dLbls>
          <c:cat>
            <c:strRef>
              <c:f>T3_1!$A$10:$A$24</c:f>
              <c:strCache>
                <c:ptCount val="15"/>
                <c:pt idx="0">
                  <c:v>Verein.Staaten (USA)</c:v>
                </c:pt>
                <c:pt idx="1">
                  <c:v>China, Volksrepublik</c:v>
                </c:pt>
                <c:pt idx="2">
                  <c:v>Frankreich</c:v>
                </c:pt>
                <c:pt idx="3">
                  <c:v>Niederlande</c:v>
                </c:pt>
                <c:pt idx="4">
                  <c:v>Vereinigt.Königreich</c:v>
                </c:pt>
                <c:pt idx="5">
                  <c:v>Russische Föderation</c:v>
                </c:pt>
                <c:pt idx="6">
                  <c:v>Polen</c:v>
                </c:pt>
                <c:pt idx="7">
                  <c:v>Bangladesch</c:v>
                </c:pt>
                <c:pt idx="8">
                  <c:v>Italien</c:v>
                </c:pt>
                <c:pt idx="9">
                  <c:v>Brasilien</c:v>
                </c:pt>
                <c:pt idx="10">
                  <c:v>Belgien</c:v>
                </c:pt>
                <c:pt idx="11">
                  <c:v>Japan</c:v>
                </c:pt>
                <c:pt idx="12">
                  <c:v>Spanien</c:v>
                </c:pt>
                <c:pt idx="13">
                  <c:v>Vietnam</c:v>
                </c:pt>
                <c:pt idx="14">
                  <c:v>Türkei</c:v>
                </c:pt>
              </c:strCache>
            </c:strRef>
          </c:cat>
          <c:val>
            <c:numRef>
              <c:f>T3_1!$D$10:$D$24</c:f>
              <c:numCache>
                <c:formatCode>###\ ###\ ##0\ \ ;\-###\ ###\ ##0\ \ ;\-\ \ </c:formatCode>
                <c:ptCount val="15"/>
                <c:pt idx="0">
                  <c:v>5208.5657799999999</c:v>
                </c:pt>
                <c:pt idx="1">
                  <c:v>3803.880177</c:v>
                </c:pt>
                <c:pt idx="2">
                  <c:v>3430.3385929999999</c:v>
                </c:pt>
                <c:pt idx="3">
                  <c:v>2181.1629160000002</c:v>
                </c:pt>
                <c:pt idx="4">
                  <c:v>880.05754200000001</c:v>
                </c:pt>
                <c:pt idx="5">
                  <c:v>1720.108009</c:v>
                </c:pt>
                <c:pt idx="6">
                  <c:v>1111.2930879999999</c:v>
                </c:pt>
                <c:pt idx="7">
                  <c:v>808.59273099999996</c:v>
                </c:pt>
                <c:pt idx="8">
                  <c:v>836.95485599999995</c:v>
                </c:pt>
                <c:pt idx="9">
                  <c:v>566.60952599999996</c:v>
                </c:pt>
                <c:pt idx="10">
                  <c:v>875.83472700000004</c:v>
                </c:pt>
                <c:pt idx="11">
                  <c:v>615.73788300000001</c:v>
                </c:pt>
                <c:pt idx="12">
                  <c:v>565.11909200000002</c:v>
                </c:pt>
                <c:pt idx="13">
                  <c:v>414.32135099999999</c:v>
                </c:pt>
                <c:pt idx="14">
                  <c:v>447.333958</c:v>
                </c:pt>
              </c:numCache>
            </c:numRef>
          </c:val>
        </c:ser>
        <c:dLbls>
          <c:showLegendKey val="0"/>
          <c:showVal val="1"/>
          <c:showCatName val="0"/>
          <c:showSerName val="0"/>
          <c:showPercent val="0"/>
          <c:showBubbleSize val="0"/>
        </c:dLbls>
        <c:gapWidth val="150"/>
        <c:axId val="320696576"/>
        <c:axId val="489018224"/>
      </c:barChart>
      <c:catAx>
        <c:axId val="320696576"/>
        <c:scaling>
          <c:orientation val="minMax"/>
        </c:scaling>
        <c:delete val="0"/>
        <c:axPos val="b"/>
        <c:numFmt formatCode="General" sourceLinked="1"/>
        <c:majorTickMark val="out"/>
        <c:minorTickMark val="none"/>
        <c:tickLblPos val="nextTo"/>
        <c:crossAx val="489018224"/>
        <c:crosses val="autoZero"/>
        <c:auto val="1"/>
        <c:lblAlgn val="ctr"/>
        <c:lblOffset val="100"/>
        <c:noMultiLvlLbl val="0"/>
      </c:catAx>
      <c:valAx>
        <c:axId val="489018224"/>
        <c:scaling>
          <c:orientation val="minMax"/>
        </c:scaling>
        <c:delete val="0"/>
        <c:axPos val="l"/>
        <c:majorGridlines/>
        <c:numFmt formatCode="General" sourceLinked="0"/>
        <c:majorTickMark val="out"/>
        <c:minorTickMark val="none"/>
        <c:tickLblPos val="nextTo"/>
        <c:crossAx val="320696576"/>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2020</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5613.5733270000001</c:v>
                </c:pt>
                <c:pt idx="1">
                  <c:v>5059.5432719999999</c:v>
                </c:pt>
                <c:pt idx="2">
                  <c:v>6070.5333119999996</c:v>
                </c:pt>
                <c:pt idx="3">
                  <c:v>5045.6727010000004</c:v>
                </c:pt>
                <c:pt idx="4">
                  <c:v>4742.8298709999999</c:v>
                </c:pt>
                <c:pt idx="5">
                  <c:v>4103.099295</c:v>
                </c:pt>
                <c:pt idx="6">
                  <c:v>#N/A</c:v>
                </c:pt>
                <c:pt idx="7">
                  <c:v>#N/A</c:v>
                </c:pt>
                <c:pt idx="8">
                  <c:v>#N/A</c:v>
                </c:pt>
                <c:pt idx="9">
                  <c:v>#N/A</c:v>
                </c:pt>
                <c:pt idx="10">
                  <c:v>#N/A</c:v>
                </c:pt>
                <c:pt idx="11">
                  <c:v>#N/A</c:v>
                </c:pt>
              </c:numCache>
            </c:numRef>
          </c:val>
          <c:smooth val="0"/>
        </c:ser>
        <c:ser>
          <c:idx val="1"/>
          <c:order val="1"/>
          <c:tx>
            <c:strRef>
              <c:f>T3_1!$C$33</c:f>
              <c:strCache>
                <c:ptCount val="1"/>
                <c:pt idx="0">
                  <c:v>2019</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ser>
          <c:idx val="2"/>
          <c:order val="2"/>
          <c:tx>
            <c:strRef>
              <c:f>T3_1!$D$33</c:f>
              <c:strCache>
                <c:ptCount val="1"/>
                <c:pt idx="0">
                  <c:v>2018</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5386.1367330000003</c:v>
                </c:pt>
                <c:pt idx="1">
                  <c:v>5184.5420759999997</c:v>
                </c:pt>
                <c:pt idx="2">
                  <c:v>5276.8818309999997</c:v>
                </c:pt>
                <c:pt idx="3">
                  <c:v>5753.3032290000001</c:v>
                </c:pt>
                <c:pt idx="4">
                  <c:v>5399.206424</c:v>
                </c:pt>
                <c:pt idx="5">
                  <c:v>5637.4028859999999</c:v>
                </c:pt>
                <c:pt idx="6">
                  <c:v>6197.3231969999997</c:v>
                </c:pt>
                <c:pt idx="7">
                  <c:v>5525.1335330000002</c:v>
                </c:pt>
                <c:pt idx="8">
                  <c:v>5738.2229530000004</c:v>
                </c:pt>
                <c:pt idx="9">
                  <c:v>6331.9202809999997</c:v>
                </c:pt>
                <c:pt idx="10">
                  <c:v>5715.870559</c:v>
                </c:pt>
                <c:pt idx="11">
                  <c:v>5155.8299189999998</c:v>
                </c:pt>
              </c:numCache>
            </c:numRef>
          </c:val>
          <c:smooth val="0"/>
        </c:ser>
        <c:dLbls>
          <c:showLegendKey val="0"/>
          <c:showVal val="0"/>
          <c:showCatName val="0"/>
          <c:showSerName val="0"/>
          <c:showPercent val="0"/>
          <c:showBubbleSize val="0"/>
        </c:dLbls>
        <c:marker val="1"/>
        <c:smooth val="0"/>
        <c:axId val="489019792"/>
        <c:axId val="489013520"/>
      </c:lineChart>
      <c:catAx>
        <c:axId val="489019792"/>
        <c:scaling>
          <c:orientation val="minMax"/>
        </c:scaling>
        <c:delete val="0"/>
        <c:axPos val="b"/>
        <c:numFmt formatCode="General" sourceLinked="1"/>
        <c:majorTickMark val="out"/>
        <c:minorTickMark val="none"/>
        <c:tickLblPos val="nextTo"/>
        <c:crossAx val="489013520"/>
        <c:crosses val="autoZero"/>
        <c:auto val="1"/>
        <c:lblAlgn val="ctr"/>
        <c:lblOffset val="100"/>
        <c:noMultiLvlLbl val="0"/>
      </c:catAx>
      <c:valAx>
        <c:axId val="489013520"/>
        <c:scaling>
          <c:orientation val="minMax"/>
        </c:scaling>
        <c:delete val="0"/>
        <c:axPos val="l"/>
        <c:majorGridlines/>
        <c:numFmt formatCode="General" sourceLinked="0"/>
        <c:majorTickMark val="out"/>
        <c:minorTickMark val="none"/>
        <c:tickLblPos val="nextTo"/>
        <c:crossAx val="48901979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3</xdr:row>
      <xdr:rowOff>123825</xdr:rowOff>
    </xdr:from>
    <xdr:to>
      <xdr:col>6</xdr:col>
      <xdr:colOff>561975</xdr:colOff>
      <xdr:row>26</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31" t="s">
        <v>104</v>
      </c>
    </row>
    <row r="4" spans="1:7" ht="20.25" x14ac:dyDescent="0.3">
      <c r="A4" s="31" t="s">
        <v>105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6" t="s">
        <v>141</v>
      </c>
    </row>
    <row r="16" spans="1:7" ht="15" x14ac:dyDescent="0.2">
      <c r="G16" s="62" t="s">
        <v>173</v>
      </c>
    </row>
    <row r="17" spans="1:7" x14ac:dyDescent="0.2">
      <c r="G17" s="63"/>
    </row>
    <row r="18" spans="1:7" ht="37.5" customHeight="1" x14ac:dyDescent="0.5">
      <c r="G18" s="32" t="s">
        <v>155</v>
      </c>
    </row>
    <row r="19" spans="1:7" ht="37.5" x14ac:dyDescent="0.5">
      <c r="G19" s="82" t="s">
        <v>159</v>
      </c>
    </row>
    <row r="20" spans="1:7" ht="16.5" x14ac:dyDescent="0.25">
      <c r="A20" s="30"/>
      <c r="B20" s="30"/>
      <c r="C20" s="30"/>
      <c r="D20" s="30"/>
      <c r="E20" s="30"/>
      <c r="F20" s="30"/>
      <c r="G20" s="63"/>
    </row>
    <row r="21" spans="1:7" ht="15" x14ac:dyDescent="0.2">
      <c r="G21" s="75" t="s">
        <v>184</v>
      </c>
    </row>
    <row r="22" spans="1:7" ht="20.25" customHeight="1" x14ac:dyDescent="0.25">
      <c r="A22" s="108"/>
      <c r="B22" s="108"/>
      <c r="C22" s="108"/>
      <c r="D22" s="108"/>
      <c r="E22" s="108"/>
      <c r="F22" s="108"/>
      <c r="G22" s="108"/>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1" t="s">
        <v>0</v>
      </c>
      <c r="B1" s="111"/>
      <c r="C1" s="111"/>
      <c r="D1" s="111"/>
      <c r="E1" s="111"/>
      <c r="F1" s="111"/>
      <c r="G1" s="111"/>
    </row>
    <row r="2" spans="1:7" s="48" customFormat="1" x14ac:dyDescent="0.2"/>
    <row r="3" spans="1:7" s="48" customFormat="1" ht="15.75" x14ac:dyDescent="0.25">
      <c r="A3" s="112" t="s">
        <v>1</v>
      </c>
      <c r="B3" s="113"/>
      <c r="C3" s="113"/>
      <c r="D3" s="113"/>
      <c r="E3" s="113"/>
      <c r="F3" s="113"/>
      <c r="G3" s="113"/>
    </row>
    <row r="4" spans="1:7" s="48" customFormat="1" x14ac:dyDescent="0.2">
      <c r="A4" s="114"/>
      <c r="B4" s="114"/>
      <c r="C4" s="114"/>
      <c r="D4" s="114"/>
      <c r="E4" s="114"/>
      <c r="F4" s="114"/>
      <c r="G4" s="114"/>
    </row>
    <row r="5" spans="1:7" s="48" customFormat="1" x14ac:dyDescent="0.2">
      <c r="A5" s="69" t="s">
        <v>134</v>
      </c>
      <c r="B5" s="71"/>
      <c r="C5" s="71"/>
      <c r="D5" s="71"/>
      <c r="E5" s="71"/>
      <c r="F5" s="71"/>
      <c r="G5" s="71"/>
    </row>
    <row r="6" spans="1:7" s="48" customFormat="1" ht="5.85" customHeight="1" x14ac:dyDescent="0.2">
      <c r="A6" s="69"/>
      <c r="B6" s="71"/>
      <c r="C6" s="71"/>
      <c r="D6" s="71"/>
      <c r="E6" s="71"/>
      <c r="F6" s="71"/>
      <c r="G6" s="71"/>
    </row>
    <row r="7" spans="1:7" s="48" customFormat="1" x14ac:dyDescent="0.2">
      <c r="A7" s="110" t="s">
        <v>107</v>
      </c>
      <c r="B7" s="109"/>
      <c r="C7" s="109"/>
      <c r="D7" s="109"/>
      <c r="E7" s="109"/>
      <c r="F7" s="109"/>
      <c r="G7" s="109"/>
    </row>
    <row r="8" spans="1:7" s="48" customFormat="1" x14ac:dyDescent="0.2">
      <c r="A8" s="109" t="s">
        <v>4</v>
      </c>
      <c r="B8" s="109"/>
      <c r="C8" s="109"/>
      <c r="D8" s="109"/>
      <c r="E8" s="109"/>
      <c r="F8" s="109"/>
      <c r="G8" s="109"/>
    </row>
    <row r="9" spans="1:7" s="48" customFormat="1" ht="5.85" customHeight="1" x14ac:dyDescent="0.2">
      <c r="A9" s="71"/>
      <c r="B9" s="71"/>
      <c r="C9" s="71"/>
      <c r="D9" s="71"/>
      <c r="E9" s="71"/>
      <c r="F9" s="71"/>
      <c r="G9" s="71"/>
    </row>
    <row r="10" spans="1:7" s="48" customFormat="1" x14ac:dyDescent="0.2">
      <c r="A10" s="115" t="s">
        <v>2</v>
      </c>
      <c r="B10" s="115"/>
      <c r="C10" s="115"/>
      <c r="D10" s="115"/>
      <c r="E10" s="115"/>
      <c r="F10" s="115"/>
      <c r="G10" s="115"/>
    </row>
    <row r="11" spans="1:7" s="48" customFormat="1" x14ac:dyDescent="0.2">
      <c r="A11" s="109" t="s">
        <v>3</v>
      </c>
      <c r="B11" s="109"/>
      <c r="C11" s="109"/>
      <c r="D11" s="109"/>
      <c r="E11" s="109"/>
      <c r="F11" s="109"/>
      <c r="G11" s="109"/>
    </row>
    <row r="12" spans="1:7" s="48" customFormat="1" x14ac:dyDescent="0.2">
      <c r="A12" s="71"/>
      <c r="B12" s="71"/>
      <c r="C12" s="71"/>
      <c r="D12" s="71"/>
      <c r="E12" s="71"/>
      <c r="F12" s="71"/>
      <c r="G12" s="71"/>
    </row>
    <row r="13" spans="1:7" s="48" customFormat="1" x14ac:dyDescent="0.2">
      <c r="A13" s="71"/>
      <c r="B13" s="71"/>
      <c r="C13" s="71"/>
      <c r="D13" s="71"/>
      <c r="E13" s="71"/>
      <c r="F13" s="71"/>
      <c r="G13" s="71"/>
    </row>
    <row r="14" spans="1:7" s="48" customFormat="1" ht="12.75" customHeight="1" x14ac:dyDescent="0.2">
      <c r="A14" s="110" t="s">
        <v>109</v>
      </c>
      <c r="B14" s="109"/>
      <c r="C14" s="109"/>
      <c r="D14" s="70"/>
      <c r="E14" s="70"/>
      <c r="F14" s="70"/>
      <c r="G14" s="70"/>
    </row>
    <row r="15" spans="1:7" s="48" customFormat="1" ht="5.85" customHeight="1" x14ac:dyDescent="0.2">
      <c r="A15" s="70"/>
      <c r="B15" s="72"/>
      <c r="C15" s="72"/>
      <c r="D15" s="70"/>
      <c r="E15" s="70"/>
      <c r="F15" s="70"/>
      <c r="G15" s="70"/>
    </row>
    <row r="16" spans="1:7" s="48" customFormat="1" ht="12.75" customHeight="1" x14ac:dyDescent="0.2">
      <c r="A16" s="116" t="s">
        <v>147</v>
      </c>
      <c r="B16" s="109"/>
      <c r="C16" s="109"/>
      <c r="D16" s="72"/>
      <c r="E16" s="72"/>
      <c r="F16" s="72"/>
      <c r="G16" s="72"/>
    </row>
    <row r="17" spans="1:7" s="48" customFormat="1" ht="12.75" customHeight="1" x14ac:dyDescent="0.2">
      <c r="A17" s="72" t="s">
        <v>121</v>
      </c>
      <c r="B17" s="117" t="s">
        <v>150</v>
      </c>
      <c r="C17" s="109"/>
      <c r="D17" s="72"/>
      <c r="E17" s="72"/>
      <c r="F17" s="72"/>
      <c r="G17" s="72"/>
    </row>
    <row r="18" spans="1:7" s="48" customFormat="1" ht="12.75" customHeight="1" x14ac:dyDescent="0.2">
      <c r="A18" s="72" t="s">
        <v>122</v>
      </c>
      <c r="B18" s="118" t="s">
        <v>148</v>
      </c>
      <c r="C18" s="118"/>
      <c r="D18" s="118"/>
      <c r="E18" s="72"/>
      <c r="F18" s="72"/>
      <c r="G18" s="72"/>
    </row>
    <row r="19" spans="1:7" s="48" customFormat="1" x14ac:dyDescent="0.2">
      <c r="A19" s="72"/>
      <c r="B19" s="72"/>
      <c r="C19" s="72"/>
      <c r="D19" s="72"/>
      <c r="E19" s="72"/>
      <c r="F19" s="72"/>
      <c r="G19" s="72"/>
    </row>
    <row r="20" spans="1:7" s="48" customFormat="1" ht="12.75" customHeight="1" x14ac:dyDescent="0.2">
      <c r="A20" s="110" t="s">
        <v>135</v>
      </c>
      <c r="B20" s="109"/>
      <c r="C20" s="70"/>
      <c r="D20" s="70"/>
      <c r="E20" s="70"/>
      <c r="F20" s="70"/>
      <c r="G20" s="70"/>
    </row>
    <row r="21" spans="1:7" s="48" customFormat="1" ht="5.85" customHeight="1" x14ac:dyDescent="0.2">
      <c r="A21" s="70"/>
      <c r="B21" s="72"/>
      <c r="C21" s="70"/>
      <c r="D21" s="70"/>
      <c r="E21" s="70"/>
      <c r="F21" s="70"/>
      <c r="G21" s="70"/>
    </row>
    <row r="22" spans="1:7" s="48" customFormat="1" ht="12.75" customHeight="1" x14ac:dyDescent="0.2">
      <c r="A22" s="72" t="s">
        <v>123</v>
      </c>
      <c r="B22" s="109" t="s">
        <v>124</v>
      </c>
      <c r="C22" s="109"/>
      <c r="D22" s="72"/>
      <c r="E22" s="72"/>
      <c r="F22" s="72"/>
      <c r="G22" s="72"/>
    </row>
    <row r="23" spans="1:7" s="48" customFormat="1" ht="12.75" customHeight="1" x14ac:dyDescent="0.2">
      <c r="A23" s="72" t="s">
        <v>125</v>
      </c>
      <c r="B23" s="109" t="s">
        <v>126</v>
      </c>
      <c r="C23" s="109"/>
      <c r="D23" s="72"/>
      <c r="E23" s="72"/>
      <c r="F23" s="72"/>
      <c r="G23" s="72"/>
    </row>
    <row r="24" spans="1:7" s="48" customFormat="1" ht="12.75" customHeight="1" x14ac:dyDescent="0.2">
      <c r="A24" s="72"/>
      <c r="B24" s="109"/>
      <c r="C24" s="109"/>
      <c r="D24" s="72"/>
      <c r="E24" s="72"/>
      <c r="F24" s="72"/>
      <c r="G24" s="72"/>
    </row>
    <row r="25" spans="1:7" s="48" customFormat="1" x14ac:dyDescent="0.2">
      <c r="A25" s="71"/>
      <c r="B25" s="71"/>
      <c r="C25" s="71"/>
      <c r="D25" s="71"/>
      <c r="E25" s="71"/>
      <c r="F25" s="71"/>
      <c r="G25" s="71"/>
    </row>
    <row r="26" spans="1:7" s="48" customFormat="1" x14ac:dyDescent="0.2">
      <c r="A26" s="71" t="s">
        <v>136</v>
      </c>
      <c r="B26" s="73" t="s">
        <v>137</v>
      </c>
      <c r="C26" s="71"/>
      <c r="D26" s="71"/>
      <c r="E26" s="71"/>
      <c r="F26" s="71"/>
      <c r="G26" s="71"/>
    </row>
    <row r="27" spans="1:7" s="48" customFormat="1" x14ac:dyDescent="0.2">
      <c r="A27" s="71"/>
      <c r="B27" s="71"/>
      <c r="C27" s="71"/>
      <c r="D27" s="71"/>
      <c r="E27" s="71"/>
      <c r="F27" s="71"/>
      <c r="G27" s="71"/>
    </row>
    <row r="28" spans="1:7" s="48" customFormat="1" ht="27.75" customHeight="1" x14ac:dyDescent="0.2">
      <c r="A28" s="119" t="s">
        <v>181</v>
      </c>
      <c r="B28" s="109"/>
      <c r="C28" s="109"/>
      <c r="D28" s="109"/>
      <c r="E28" s="109"/>
      <c r="F28" s="109"/>
      <c r="G28" s="109"/>
    </row>
    <row r="29" spans="1:7" s="48" customFormat="1" ht="41.85" customHeight="1" x14ac:dyDescent="0.2">
      <c r="A29" s="109" t="s">
        <v>144</v>
      </c>
      <c r="B29" s="109"/>
      <c r="C29" s="109"/>
      <c r="D29" s="109"/>
      <c r="E29" s="109"/>
      <c r="F29" s="109"/>
      <c r="G29" s="109"/>
    </row>
    <row r="30" spans="1:7" s="48" customFormat="1" x14ac:dyDescent="0.2">
      <c r="A30" s="71"/>
      <c r="B30" s="71"/>
      <c r="C30" s="71"/>
      <c r="D30" s="71"/>
      <c r="E30" s="71"/>
      <c r="F30" s="71"/>
      <c r="G30" s="71"/>
    </row>
    <row r="31" spans="1:7" s="48" customFormat="1" x14ac:dyDescent="0.2">
      <c r="A31" s="71"/>
      <c r="B31" s="71"/>
      <c r="C31" s="71"/>
      <c r="D31" s="71"/>
      <c r="E31" s="71"/>
      <c r="F31" s="71"/>
      <c r="G31" s="71"/>
    </row>
    <row r="32" spans="1:7" s="48" customFormat="1" x14ac:dyDescent="0.2">
      <c r="A32" s="71"/>
      <c r="B32" s="71"/>
      <c r="C32" s="71"/>
      <c r="D32" s="71"/>
      <c r="E32" s="71"/>
      <c r="F32" s="71"/>
      <c r="G32" s="71"/>
    </row>
    <row r="33" spans="1:7" s="48" customFormat="1" x14ac:dyDescent="0.2">
      <c r="A33" s="71"/>
      <c r="B33" s="71"/>
      <c r="C33" s="71"/>
      <c r="D33" s="71"/>
      <c r="E33" s="71"/>
      <c r="F33" s="71"/>
      <c r="G33" s="71"/>
    </row>
    <row r="34" spans="1:7" s="48" customFormat="1" x14ac:dyDescent="0.2">
      <c r="A34" s="71"/>
      <c r="B34" s="71"/>
      <c r="C34" s="71"/>
      <c r="D34" s="71"/>
      <c r="E34" s="71"/>
      <c r="F34" s="71"/>
      <c r="G34" s="71"/>
    </row>
    <row r="35" spans="1:7" s="48" customFormat="1" x14ac:dyDescent="0.2">
      <c r="A35" s="71"/>
      <c r="B35" s="71"/>
      <c r="C35" s="71"/>
      <c r="D35" s="71"/>
      <c r="E35" s="71"/>
      <c r="F35" s="71"/>
      <c r="G35" s="71"/>
    </row>
    <row r="36" spans="1:7" s="48" customFormat="1" x14ac:dyDescent="0.2">
      <c r="A36" s="71"/>
      <c r="B36" s="71"/>
      <c r="C36" s="71"/>
      <c r="D36" s="71"/>
      <c r="E36" s="71"/>
      <c r="F36" s="71"/>
      <c r="G36" s="71"/>
    </row>
    <row r="37" spans="1:7" s="48" customFormat="1" x14ac:dyDescent="0.2">
      <c r="A37" s="71"/>
      <c r="B37" s="71"/>
      <c r="C37" s="71"/>
      <c r="D37" s="71"/>
      <c r="E37" s="71"/>
      <c r="F37" s="71"/>
      <c r="G37" s="71"/>
    </row>
    <row r="38" spans="1:7" s="48" customFormat="1" x14ac:dyDescent="0.2">
      <c r="A38" s="71"/>
      <c r="B38" s="71"/>
      <c r="C38" s="71"/>
      <c r="D38" s="71"/>
      <c r="E38" s="71"/>
      <c r="F38" s="71"/>
      <c r="G38" s="71"/>
    </row>
    <row r="39" spans="1:7" s="48" customFormat="1" x14ac:dyDescent="0.2">
      <c r="A39" s="71"/>
      <c r="B39" s="71"/>
      <c r="C39" s="71"/>
      <c r="D39" s="71"/>
      <c r="E39" s="71"/>
      <c r="F39" s="71"/>
      <c r="G39" s="71"/>
    </row>
    <row r="40" spans="1:7" s="48" customFormat="1" x14ac:dyDescent="0.2">
      <c r="A40" s="114" t="s">
        <v>138</v>
      </c>
      <c r="B40" s="114"/>
      <c r="C40" s="71"/>
      <c r="D40" s="71"/>
      <c r="E40" s="71"/>
      <c r="F40" s="71"/>
      <c r="G40" s="71"/>
    </row>
    <row r="41" spans="1:7" s="48" customFormat="1" x14ac:dyDescent="0.2">
      <c r="A41" s="71"/>
      <c r="B41" s="71"/>
      <c r="C41" s="71"/>
      <c r="D41" s="71"/>
      <c r="E41" s="71"/>
      <c r="F41" s="71"/>
      <c r="G41" s="71"/>
    </row>
    <row r="42" spans="1:7" s="48" customFormat="1" x14ac:dyDescent="0.2">
      <c r="A42" s="7">
        <v>0</v>
      </c>
      <c r="B42" s="8" t="s">
        <v>5</v>
      </c>
      <c r="C42" s="71"/>
      <c r="D42" s="71"/>
      <c r="E42" s="71"/>
      <c r="F42" s="71"/>
      <c r="G42" s="71"/>
    </row>
    <row r="43" spans="1:7" s="48" customFormat="1" x14ac:dyDescent="0.2">
      <c r="A43" s="8" t="s">
        <v>19</v>
      </c>
      <c r="B43" s="8" t="s">
        <v>6</v>
      </c>
      <c r="C43" s="71"/>
      <c r="D43" s="71"/>
      <c r="E43" s="71"/>
      <c r="F43" s="71"/>
      <c r="G43" s="71"/>
    </row>
    <row r="44" spans="1:7" s="48" customFormat="1" x14ac:dyDescent="0.2">
      <c r="A44" s="8" t="s">
        <v>20</v>
      </c>
      <c r="B44" s="8" t="s">
        <v>7</v>
      </c>
      <c r="C44" s="71"/>
      <c r="D44" s="71"/>
      <c r="E44" s="71"/>
      <c r="F44" s="71"/>
      <c r="G44" s="71"/>
    </row>
    <row r="45" spans="1:7" s="48" customFormat="1" x14ac:dyDescent="0.2">
      <c r="A45" s="8" t="s">
        <v>21</v>
      </c>
      <c r="B45" s="8" t="s">
        <v>8</v>
      </c>
      <c r="C45" s="71"/>
      <c r="D45" s="71"/>
      <c r="E45" s="71"/>
      <c r="F45" s="71"/>
      <c r="G45" s="71"/>
    </row>
    <row r="46" spans="1:7" s="48" customFormat="1" x14ac:dyDescent="0.2">
      <c r="A46" s="8" t="s">
        <v>15</v>
      </c>
      <c r="B46" s="8" t="s">
        <v>9</v>
      </c>
      <c r="C46" s="71"/>
      <c r="D46" s="71"/>
      <c r="E46" s="71"/>
      <c r="F46" s="71"/>
      <c r="G46" s="71"/>
    </row>
    <row r="47" spans="1:7" s="48" customFormat="1" x14ac:dyDescent="0.2">
      <c r="A47" s="8" t="s">
        <v>16</v>
      </c>
      <c r="B47" s="8" t="s">
        <v>10</v>
      </c>
      <c r="C47" s="71"/>
      <c r="D47" s="71"/>
      <c r="E47" s="71"/>
      <c r="F47" s="71"/>
      <c r="G47" s="71"/>
    </row>
    <row r="48" spans="1:7" s="48" customFormat="1" x14ac:dyDescent="0.2">
      <c r="A48" s="8" t="s">
        <v>17</v>
      </c>
      <c r="B48" s="8" t="s">
        <v>11</v>
      </c>
      <c r="C48" s="71"/>
      <c r="D48" s="71"/>
      <c r="E48" s="71"/>
      <c r="F48" s="71"/>
      <c r="G48" s="71"/>
    </row>
    <row r="49" spans="1:7" s="48" customFormat="1" x14ac:dyDescent="0.2">
      <c r="A49" s="8" t="s">
        <v>18</v>
      </c>
      <c r="B49" s="8" t="s">
        <v>12</v>
      </c>
      <c r="C49" s="71"/>
      <c r="D49" s="71"/>
      <c r="E49" s="71"/>
      <c r="F49" s="71"/>
      <c r="G49" s="71"/>
    </row>
    <row r="50" spans="1:7" s="48" customFormat="1" x14ac:dyDescent="0.2">
      <c r="A50" s="8" t="s">
        <v>139</v>
      </c>
      <c r="B50" s="8" t="s">
        <v>13</v>
      </c>
      <c r="C50" s="71"/>
      <c r="D50" s="71"/>
      <c r="E50" s="71"/>
      <c r="F50" s="71"/>
      <c r="G50" s="71"/>
    </row>
    <row r="51" spans="1:7" s="48" customFormat="1" x14ac:dyDescent="0.2">
      <c r="A51" s="8" t="s">
        <v>127</v>
      </c>
      <c r="B51" s="8" t="s">
        <v>14</v>
      </c>
      <c r="C51" s="71"/>
      <c r="D51" s="71"/>
      <c r="E51" s="71"/>
      <c r="F51" s="71"/>
      <c r="G51" s="71"/>
    </row>
    <row r="52" spans="1:7" s="48" customFormat="1" x14ac:dyDescent="0.2"/>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sheetData>
  <mergeCells count="18">
    <mergeCell ref="A16:C16"/>
    <mergeCell ref="B17:C17"/>
    <mergeCell ref="B18:D18"/>
    <mergeCell ref="A29:G29"/>
    <mergeCell ref="A40:B40"/>
    <mergeCell ref="A20:B20"/>
    <mergeCell ref="B22:C22"/>
    <mergeCell ref="B23:C23"/>
    <mergeCell ref="B24:C24"/>
    <mergeCell ref="A28:G28"/>
    <mergeCell ref="A11:G11"/>
    <mergeCell ref="A14:C14"/>
    <mergeCell ref="A1:G1"/>
    <mergeCell ref="A3:G3"/>
    <mergeCell ref="A4:G4"/>
    <mergeCell ref="A7:G7"/>
    <mergeCell ref="A10:G10"/>
    <mergeCell ref="A8:G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pane xSplit="1" topLeftCell="B1" activePane="topRight" state="frozen"/>
      <selection pane="topRight"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22" t="s">
        <v>177</v>
      </c>
      <c r="B1" s="122"/>
      <c r="C1" s="122"/>
      <c r="D1" s="122"/>
      <c r="E1" s="122"/>
      <c r="F1" s="122"/>
      <c r="G1" s="122"/>
    </row>
    <row r="3" spans="1:7" s="9" customFormat="1" ht="26.25" customHeight="1" x14ac:dyDescent="0.2">
      <c r="A3" s="132" t="s">
        <v>120</v>
      </c>
      <c r="B3" s="83" t="s">
        <v>94</v>
      </c>
      <c r="C3" s="83" t="s">
        <v>95</v>
      </c>
      <c r="D3" s="83" t="s">
        <v>96</v>
      </c>
      <c r="E3" s="127" t="s">
        <v>160</v>
      </c>
      <c r="F3" s="128"/>
      <c r="G3" s="129"/>
    </row>
    <row r="4" spans="1:7" s="9" customFormat="1" ht="18" customHeight="1" x14ac:dyDescent="0.2">
      <c r="A4" s="133"/>
      <c r="B4" s="123" t="s">
        <v>161</v>
      </c>
      <c r="C4" s="124"/>
      <c r="D4" s="124"/>
      <c r="E4" s="34" t="s">
        <v>161</v>
      </c>
      <c r="F4" s="34" t="s">
        <v>172</v>
      </c>
      <c r="G4" s="130" t="s">
        <v>178</v>
      </c>
    </row>
    <row r="5" spans="1:7" s="9" customFormat="1" ht="17.25" customHeight="1" x14ac:dyDescent="0.2">
      <c r="A5" s="134"/>
      <c r="B5" s="125" t="s">
        <v>106</v>
      </c>
      <c r="C5" s="126"/>
      <c r="D5" s="126"/>
      <c r="E5" s="126"/>
      <c r="F5" s="126"/>
      <c r="G5" s="131"/>
    </row>
    <row r="6" spans="1:7" s="9" customFormat="1" ht="12" customHeight="1" x14ac:dyDescent="0.2">
      <c r="A6" s="68"/>
    </row>
    <row r="7" spans="1:7" s="9" customFormat="1" ht="12" customHeight="1" x14ac:dyDescent="0.2">
      <c r="A7" s="35" t="s">
        <v>22</v>
      </c>
      <c r="B7" s="84">
        <v>842.94127000000003</v>
      </c>
      <c r="C7" s="84">
        <v>768.92455800000005</v>
      </c>
      <c r="D7" s="84">
        <v>727.28794400000004</v>
      </c>
      <c r="E7" s="84">
        <v>4802.2050170000002</v>
      </c>
      <c r="F7" s="84">
        <v>4684.0239439999996</v>
      </c>
      <c r="G7" s="85">
        <v>2.5230672262336356</v>
      </c>
    </row>
    <row r="8" spans="1:7" s="9" customFormat="1" ht="12" x14ac:dyDescent="0.2">
      <c r="A8" s="36" t="s">
        <v>23</v>
      </c>
    </row>
    <row r="9" spans="1:7" s="9" customFormat="1" ht="12" x14ac:dyDescent="0.2">
      <c r="A9" s="37" t="s">
        <v>24</v>
      </c>
      <c r="B9" s="84">
        <v>2.9908000000000001E-2</v>
      </c>
      <c r="C9" s="84">
        <v>1.4637000000000001E-2</v>
      </c>
      <c r="D9" s="84">
        <v>2.7272000000000001E-2</v>
      </c>
      <c r="E9" s="84">
        <v>0.198409</v>
      </c>
      <c r="F9" s="84">
        <v>0.226158</v>
      </c>
      <c r="G9" s="85">
        <v>-12.269740623811671</v>
      </c>
    </row>
    <row r="10" spans="1:7" s="9" customFormat="1" ht="12" x14ac:dyDescent="0.2">
      <c r="A10" s="37" t="s">
        <v>25</v>
      </c>
      <c r="B10" s="84">
        <v>129.30351999999999</v>
      </c>
      <c r="C10" s="84">
        <v>105.71687</v>
      </c>
      <c r="D10" s="84">
        <v>97.463307</v>
      </c>
      <c r="E10" s="84">
        <v>729.55972499999996</v>
      </c>
      <c r="F10" s="84">
        <v>776.40785500000004</v>
      </c>
      <c r="G10" s="85">
        <v>-6.0339587883226784</v>
      </c>
    </row>
    <row r="11" spans="1:7" s="9" customFormat="1" ht="12" x14ac:dyDescent="0.2">
      <c r="A11" s="38" t="s">
        <v>31</v>
      </c>
    </row>
    <row r="12" spans="1:7" s="9" customFormat="1" ht="24" x14ac:dyDescent="0.2">
      <c r="A12" s="38" t="s">
        <v>140</v>
      </c>
      <c r="B12" s="84">
        <v>2.3650449999999998</v>
      </c>
      <c r="C12" s="84">
        <v>5.9636709999999997</v>
      </c>
      <c r="D12" s="84">
        <v>4.9665999999999997</v>
      </c>
      <c r="E12" s="84">
        <v>27.073429999999998</v>
      </c>
      <c r="F12" s="84">
        <v>36.736362</v>
      </c>
      <c r="G12" s="85">
        <v>-26.303453782385972</v>
      </c>
    </row>
    <row r="13" spans="1:7" s="9" customFormat="1" ht="12" x14ac:dyDescent="0.2">
      <c r="A13" s="38" t="s">
        <v>110</v>
      </c>
      <c r="B13" s="84">
        <v>67.130810999999994</v>
      </c>
      <c r="C13" s="84">
        <v>35.237039000000003</v>
      </c>
      <c r="D13" s="84">
        <v>35.645632999999997</v>
      </c>
      <c r="E13" s="84">
        <v>308.28098799999998</v>
      </c>
      <c r="F13" s="84">
        <v>364.159583</v>
      </c>
      <c r="G13" s="85">
        <v>-15.344535090814844</v>
      </c>
    </row>
    <row r="14" spans="1:7" s="9" customFormat="1" ht="12" x14ac:dyDescent="0.2">
      <c r="A14" s="38" t="s">
        <v>133</v>
      </c>
      <c r="B14" s="84">
        <v>42.900450999999997</v>
      </c>
      <c r="C14" s="84">
        <v>47.459373999999997</v>
      </c>
      <c r="D14" s="84">
        <v>38.805419000000001</v>
      </c>
      <c r="E14" s="84">
        <v>297.42153000000002</v>
      </c>
      <c r="F14" s="84">
        <v>265.62398000000002</v>
      </c>
      <c r="G14" s="85">
        <v>11.97088832115233</v>
      </c>
    </row>
    <row r="15" spans="1:7" s="9" customFormat="1" ht="12" x14ac:dyDescent="0.2">
      <c r="A15" s="37" t="s">
        <v>26</v>
      </c>
      <c r="B15" s="84">
        <v>538.05008299999997</v>
      </c>
      <c r="C15" s="84">
        <v>514.18507799999998</v>
      </c>
      <c r="D15" s="84">
        <v>472.70174900000001</v>
      </c>
      <c r="E15" s="84">
        <v>3111.1340850000001</v>
      </c>
      <c r="F15" s="84">
        <v>2921.2772810000001</v>
      </c>
      <c r="G15" s="85">
        <v>6.4991024725666904</v>
      </c>
    </row>
    <row r="16" spans="1:7" s="9" customFormat="1" ht="12" x14ac:dyDescent="0.2">
      <c r="A16" s="40" t="s">
        <v>27</v>
      </c>
      <c r="B16" s="84">
        <v>175.557759</v>
      </c>
      <c r="C16" s="84">
        <v>149.00797299999999</v>
      </c>
      <c r="D16" s="84">
        <v>157.09561600000001</v>
      </c>
      <c r="E16" s="84">
        <v>961.31279800000004</v>
      </c>
      <c r="F16" s="84">
        <v>986.11265000000003</v>
      </c>
      <c r="G16" s="85">
        <v>-2.5149106443366378</v>
      </c>
    </row>
    <row r="17" spans="1:7" s="9" customFormat="1" ht="12" x14ac:dyDescent="0.2">
      <c r="A17" s="41"/>
    </row>
    <row r="18" spans="1:7" s="9" customFormat="1" ht="12" x14ac:dyDescent="0.2">
      <c r="A18" s="35" t="s">
        <v>28</v>
      </c>
      <c r="B18" s="84">
        <v>4091.2671869999999</v>
      </c>
      <c r="C18" s="84">
        <v>3847.3401650000001</v>
      </c>
      <c r="D18" s="84">
        <v>3196.0051020000001</v>
      </c>
      <c r="E18" s="84">
        <v>24948.96644</v>
      </c>
      <c r="F18" s="84">
        <v>28347.537434000002</v>
      </c>
      <c r="G18" s="85">
        <v>-11.988946136547867</v>
      </c>
    </row>
    <row r="19" spans="1:7" s="9" customFormat="1" ht="12" x14ac:dyDescent="0.2">
      <c r="A19" s="42" t="s">
        <v>23</v>
      </c>
    </row>
    <row r="20" spans="1:7" s="9" customFormat="1" ht="12" x14ac:dyDescent="0.2">
      <c r="A20" s="40" t="s">
        <v>29</v>
      </c>
      <c r="B20" s="84">
        <v>350.49359099999998</v>
      </c>
      <c r="C20" s="84">
        <v>324.22278899999998</v>
      </c>
      <c r="D20" s="84">
        <v>284.68240200000002</v>
      </c>
      <c r="E20" s="84">
        <v>2257.6231360000002</v>
      </c>
      <c r="F20" s="84">
        <v>2971.0991949999998</v>
      </c>
      <c r="G20" s="85">
        <v>-24.013875410174563</v>
      </c>
    </row>
    <row r="21" spans="1:7" s="9" customFormat="1" ht="12" x14ac:dyDescent="0.2">
      <c r="A21" s="39" t="s">
        <v>31</v>
      </c>
    </row>
    <row r="22" spans="1:7" s="9" customFormat="1" ht="12" x14ac:dyDescent="0.2">
      <c r="A22" s="39" t="s">
        <v>128</v>
      </c>
      <c r="B22" s="84">
        <v>66.426154999999994</v>
      </c>
      <c r="C22" s="84">
        <v>85.496889999999993</v>
      </c>
      <c r="D22" s="84">
        <v>104.41896</v>
      </c>
      <c r="E22" s="84">
        <v>787.33706500000005</v>
      </c>
      <c r="F22" s="84">
        <v>1394.9557850000001</v>
      </c>
      <c r="G22" s="85">
        <v>-43.558278085495019</v>
      </c>
    </row>
    <row r="23" spans="1:7" s="9" customFormat="1" ht="12" x14ac:dyDescent="0.2">
      <c r="A23" s="40" t="s">
        <v>30</v>
      </c>
      <c r="B23" s="84">
        <v>565.583752</v>
      </c>
      <c r="C23" s="84">
        <v>499.356202</v>
      </c>
      <c r="D23" s="84">
        <v>539.670748</v>
      </c>
      <c r="E23" s="84">
        <v>3356.0761579999999</v>
      </c>
      <c r="F23" s="84">
        <v>4122.6843060000001</v>
      </c>
      <c r="G23" s="85">
        <v>-18.594878751310347</v>
      </c>
    </row>
    <row r="24" spans="1:7" s="9" customFormat="1" ht="12" x14ac:dyDescent="0.2">
      <c r="A24" s="39" t="s">
        <v>31</v>
      </c>
    </row>
    <row r="25" spans="1:7" s="9" customFormat="1" ht="12" x14ac:dyDescent="0.2">
      <c r="A25" s="39" t="s">
        <v>32</v>
      </c>
      <c r="B25" s="84">
        <v>227.98957200000001</v>
      </c>
      <c r="C25" s="84">
        <v>241.52272400000001</v>
      </c>
      <c r="D25" s="84">
        <v>189.541584</v>
      </c>
      <c r="E25" s="84">
        <v>1631.9757910000001</v>
      </c>
      <c r="F25" s="84">
        <v>2500.154074</v>
      </c>
      <c r="G25" s="85">
        <v>-34.724991232680324</v>
      </c>
    </row>
    <row r="26" spans="1:7" s="9" customFormat="1" ht="12" x14ac:dyDescent="0.2">
      <c r="A26" s="39" t="s">
        <v>111</v>
      </c>
      <c r="B26" s="84">
        <v>0.69934700000000005</v>
      </c>
      <c r="C26" s="84">
        <v>0.236731</v>
      </c>
      <c r="D26" s="84">
        <v>0.17771999999999999</v>
      </c>
      <c r="E26" s="84">
        <v>10.560917999999999</v>
      </c>
      <c r="F26" s="84">
        <v>4.1624150000000002</v>
      </c>
      <c r="G26" s="85">
        <v>153.72092883578401</v>
      </c>
    </row>
    <row r="27" spans="1:7" s="9" customFormat="1" ht="12" x14ac:dyDescent="0.2">
      <c r="A27" s="42" t="s">
        <v>33</v>
      </c>
      <c r="B27" s="84">
        <v>3175.189844</v>
      </c>
      <c r="C27" s="84">
        <v>3023.7611740000002</v>
      </c>
      <c r="D27" s="84">
        <v>2371.6519520000002</v>
      </c>
      <c r="E27" s="84">
        <v>19335.267145999998</v>
      </c>
      <c r="F27" s="84">
        <v>21253.753933</v>
      </c>
      <c r="G27" s="85">
        <v>-9.0265785190127303</v>
      </c>
    </row>
    <row r="28" spans="1:7" s="9" customFormat="1" ht="12" x14ac:dyDescent="0.2">
      <c r="A28" s="43" t="s">
        <v>23</v>
      </c>
    </row>
    <row r="29" spans="1:7" s="9" customFormat="1" ht="12" x14ac:dyDescent="0.2">
      <c r="A29" s="39" t="s">
        <v>34</v>
      </c>
      <c r="B29" s="84">
        <v>289.49255799999997</v>
      </c>
      <c r="C29" s="84">
        <v>253.72902500000001</v>
      </c>
      <c r="D29" s="84">
        <v>233.16349099999999</v>
      </c>
      <c r="E29" s="84">
        <v>1575.794517</v>
      </c>
      <c r="F29" s="84">
        <v>1706.8756100000001</v>
      </c>
      <c r="G29" s="85">
        <v>-7.6795925978460815</v>
      </c>
    </row>
    <row r="30" spans="1:7" s="9" customFormat="1" ht="12" x14ac:dyDescent="0.2">
      <c r="A30" s="44" t="s">
        <v>31</v>
      </c>
    </row>
    <row r="31" spans="1:7" s="9" customFormat="1" ht="12" x14ac:dyDescent="0.2">
      <c r="A31" s="44" t="s">
        <v>112</v>
      </c>
      <c r="B31" s="84">
        <v>24.745691000000001</v>
      </c>
      <c r="C31" s="84">
        <v>23.577016</v>
      </c>
      <c r="D31" s="84">
        <v>24.017813</v>
      </c>
      <c r="E31" s="84">
        <v>140.24641600000001</v>
      </c>
      <c r="F31" s="84">
        <v>183.58854600000001</v>
      </c>
      <c r="G31" s="85">
        <v>-23.608297437030743</v>
      </c>
    </row>
    <row r="32" spans="1:7" s="9" customFormat="1" ht="12" x14ac:dyDescent="0.2">
      <c r="A32" s="45" t="s">
        <v>35</v>
      </c>
      <c r="B32" s="84">
        <v>52.159528999999999</v>
      </c>
      <c r="C32" s="84">
        <v>42.804164999999998</v>
      </c>
      <c r="D32" s="84">
        <v>44.131177999999998</v>
      </c>
      <c r="E32" s="84">
        <v>315.96003999999999</v>
      </c>
      <c r="F32" s="84">
        <v>363.59979299999998</v>
      </c>
      <c r="G32" s="85">
        <v>-13.102249758431512</v>
      </c>
    </row>
    <row r="33" spans="1:7" s="9" customFormat="1" ht="12" x14ac:dyDescent="0.2">
      <c r="A33" s="43" t="s">
        <v>36</v>
      </c>
      <c r="B33" s="84">
        <v>2885.6972860000001</v>
      </c>
      <c r="C33" s="84">
        <v>2770.0321490000001</v>
      </c>
      <c r="D33" s="84">
        <v>2138.4884609999999</v>
      </c>
      <c r="E33" s="84">
        <v>17759.472629</v>
      </c>
      <c r="F33" s="84">
        <v>19546.878323000001</v>
      </c>
      <c r="G33" s="85">
        <v>-9.1442002373178752</v>
      </c>
    </row>
    <row r="34" spans="1:7" s="9" customFormat="1" ht="12" x14ac:dyDescent="0.2">
      <c r="A34" s="44" t="s">
        <v>31</v>
      </c>
    </row>
    <row r="35" spans="1:7" s="9" customFormat="1" ht="12" x14ac:dyDescent="0.2">
      <c r="A35" s="44" t="s">
        <v>113</v>
      </c>
      <c r="B35" s="84">
        <v>413.97345999999999</v>
      </c>
      <c r="C35" s="84">
        <v>359.61978099999999</v>
      </c>
      <c r="D35" s="84">
        <v>339.98524900000001</v>
      </c>
      <c r="E35" s="84">
        <v>2505.3684480000002</v>
      </c>
      <c r="F35" s="84">
        <v>2696.1835820000001</v>
      </c>
      <c r="G35" s="85">
        <v>-7.0772307669960384</v>
      </c>
    </row>
    <row r="36" spans="1:7" s="9" customFormat="1" ht="12" x14ac:dyDescent="0.2">
      <c r="A36" s="45" t="s">
        <v>37</v>
      </c>
      <c r="B36" s="84">
        <v>16.453287</v>
      </c>
      <c r="C36" s="84">
        <v>14.716347000000001</v>
      </c>
      <c r="D36" s="84">
        <v>22.02036</v>
      </c>
      <c r="E36" s="84">
        <v>117.538957</v>
      </c>
      <c r="F36" s="84">
        <v>133.460892</v>
      </c>
      <c r="G36" s="85">
        <v>-11.930037902039501</v>
      </c>
    </row>
    <row r="37" spans="1:7" s="9" customFormat="1" ht="12" x14ac:dyDescent="0.2">
      <c r="A37" s="45" t="s">
        <v>38</v>
      </c>
      <c r="B37" s="84">
        <v>59.453913</v>
      </c>
      <c r="C37" s="84">
        <v>69.876358999999994</v>
      </c>
      <c r="D37" s="84">
        <v>60.555340000000001</v>
      </c>
      <c r="E37" s="84">
        <v>444.83659799999998</v>
      </c>
      <c r="F37" s="84">
        <v>514.70677599999999</v>
      </c>
      <c r="G37" s="85">
        <v>-13.574753871124472</v>
      </c>
    </row>
    <row r="38" spans="1:7" s="9" customFormat="1" ht="12" x14ac:dyDescent="0.2">
      <c r="A38" s="45" t="s">
        <v>39</v>
      </c>
      <c r="B38" s="84">
        <v>53.628050000000002</v>
      </c>
      <c r="C38" s="84">
        <v>50.561664</v>
      </c>
      <c r="D38" s="84">
        <v>49.999509000000003</v>
      </c>
      <c r="E38" s="84">
        <v>312.37805600000002</v>
      </c>
      <c r="F38" s="84">
        <v>316.88471700000002</v>
      </c>
      <c r="G38" s="85">
        <v>-1.4221768227465503</v>
      </c>
    </row>
    <row r="39" spans="1:7" s="9" customFormat="1" ht="12" x14ac:dyDescent="0.2">
      <c r="A39" s="45" t="s">
        <v>40</v>
      </c>
      <c r="B39" s="84">
        <v>51.499495000000003</v>
      </c>
      <c r="C39" s="84">
        <v>60.771414999999998</v>
      </c>
      <c r="D39" s="84">
        <v>51.262171000000002</v>
      </c>
      <c r="E39" s="84">
        <v>327.08538399999998</v>
      </c>
      <c r="F39" s="84">
        <v>276.12655699999999</v>
      </c>
      <c r="G39" s="85">
        <v>18.454880817566561</v>
      </c>
    </row>
    <row r="40" spans="1:7" s="9" customFormat="1" ht="12" x14ac:dyDescent="0.2">
      <c r="A40" s="45" t="s">
        <v>115</v>
      </c>
      <c r="B40" s="84">
        <v>522.47782299999994</v>
      </c>
      <c r="C40" s="84">
        <v>445.66132399999998</v>
      </c>
      <c r="D40" s="84">
        <v>337.347487</v>
      </c>
      <c r="E40" s="84">
        <v>2707.5215050000002</v>
      </c>
      <c r="F40" s="84">
        <v>2897.9921490000002</v>
      </c>
      <c r="G40" s="85">
        <v>-6.5725037959721533</v>
      </c>
    </row>
    <row r="41" spans="1:7" s="9" customFormat="1" ht="12" x14ac:dyDescent="0.2">
      <c r="A41" s="45" t="s">
        <v>116</v>
      </c>
      <c r="B41" s="84">
        <v>86.773865000000001</v>
      </c>
      <c r="C41" s="84">
        <v>81.805035000000004</v>
      </c>
      <c r="D41" s="84">
        <v>81.988647</v>
      </c>
      <c r="E41" s="84">
        <v>468.51931300000001</v>
      </c>
      <c r="F41" s="84">
        <v>376.80466300000001</v>
      </c>
      <c r="G41" s="85">
        <v>24.340104835698384</v>
      </c>
    </row>
    <row r="42" spans="1:7" s="9" customFormat="1" ht="12" x14ac:dyDescent="0.2">
      <c r="A42" s="45" t="s">
        <v>117</v>
      </c>
      <c r="B42" s="84">
        <v>75.140634000000006</v>
      </c>
      <c r="C42" s="84">
        <v>79.811469000000002</v>
      </c>
      <c r="D42" s="84">
        <v>78.745929000000004</v>
      </c>
      <c r="E42" s="84">
        <v>512.97943899999996</v>
      </c>
      <c r="F42" s="84">
        <v>527.52274799999998</v>
      </c>
      <c r="G42" s="85">
        <v>-2.7569065135367481</v>
      </c>
    </row>
    <row r="43" spans="1:7" s="9" customFormat="1" ht="12" x14ac:dyDescent="0.2">
      <c r="A43" s="45" t="s">
        <v>114</v>
      </c>
      <c r="B43" s="84">
        <v>78.012799999999999</v>
      </c>
      <c r="C43" s="84">
        <v>63.910850000000003</v>
      </c>
      <c r="D43" s="84">
        <v>48.122118999999998</v>
      </c>
      <c r="E43" s="84">
        <v>476.17145799999997</v>
      </c>
      <c r="F43" s="84">
        <v>576.13768600000003</v>
      </c>
      <c r="G43" s="85">
        <v>-17.351100340969552</v>
      </c>
    </row>
    <row r="44" spans="1:7" s="9" customFormat="1" ht="12" x14ac:dyDescent="0.2">
      <c r="A44" s="45" t="s">
        <v>41</v>
      </c>
      <c r="B44" s="84">
        <v>57.294553999999998</v>
      </c>
      <c r="C44" s="84">
        <v>49.271335000000001</v>
      </c>
      <c r="D44" s="84">
        <v>62.080838</v>
      </c>
      <c r="E44" s="84">
        <v>442.689325</v>
      </c>
      <c r="F44" s="84">
        <v>514.56971499999997</v>
      </c>
      <c r="G44" s="85">
        <v>-13.969028472653122</v>
      </c>
    </row>
    <row r="45" spans="1:7" s="9" customFormat="1" ht="12" x14ac:dyDescent="0.2">
      <c r="A45" s="45" t="s">
        <v>129</v>
      </c>
      <c r="B45" s="84">
        <v>10.434234</v>
      </c>
      <c r="C45" s="84">
        <v>7.8801899999999998</v>
      </c>
      <c r="D45" s="84">
        <v>7.6194059999999997</v>
      </c>
      <c r="E45" s="84">
        <v>46.950088999999998</v>
      </c>
      <c r="F45" s="84">
        <v>43.154133999999999</v>
      </c>
      <c r="G45" s="85">
        <v>8.7962719863640331</v>
      </c>
    </row>
    <row r="46" spans="1:7" s="9" customFormat="1" ht="24" x14ac:dyDescent="0.2">
      <c r="A46" s="65" t="s">
        <v>130</v>
      </c>
      <c r="B46" s="84">
        <v>56.707036000000002</v>
      </c>
      <c r="C46" s="84">
        <v>50.016724000000004</v>
      </c>
      <c r="D46" s="84">
        <v>48.788746000000003</v>
      </c>
      <c r="E46" s="84">
        <v>337.76087000000001</v>
      </c>
      <c r="F46" s="84">
        <v>428.74747300000001</v>
      </c>
      <c r="G46" s="85">
        <v>-21.221490208060075</v>
      </c>
    </row>
    <row r="47" spans="1:7" s="9" customFormat="1" ht="12" x14ac:dyDescent="0.2">
      <c r="A47" s="46"/>
    </row>
    <row r="48" spans="1:7" s="9" customFormat="1" ht="12" customHeight="1" x14ac:dyDescent="0.2">
      <c r="A48" s="67" t="s">
        <v>153</v>
      </c>
      <c r="B48" s="84">
        <v>111.46424399999999</v>
      </c>
      <c r="C48" s="84">
        <v>126.56514799999999</v>
      </c>
      <c r="D48" s="84">
        <v>179.80624900000001</v>
      </c>
      <c r="E48" s="84">
        <v>884.08032100000003</v>
      </c>
      <c r="F48" s="84">
        <v>793.17741999999998</v>
      </c>
      <c r="G48" s="85">
        <v>11.460601210760643</v>
      </c>
    </row>
    <row r="49" spans="1:7" x14ac:dyDescent="0.2">
      <c r="A49" s="41"/>
      <c r="B49" s="9"/>
      <c r="C49" s="9"/>
      <c r="D49" s="9"/>
      <c r="E49" s="9"/>
      <c r="F49" s="9"/>
      <c r="G49" s="9"/>
    </row>
    <row r="50" spans="1:7" x14ac:dyDescent="0.2">
      <c r="A50" s="47" t="s">
        <v>42</v>
      </c>
      <c r="B50" s="86">
        <v>5045.6727010000004</v>
      </c>
      <c r="C50" s="87">
        <v>4742.8298709999999</v>
      </c>
      <c r="D50" s="87">
        <v>4103.099295</v>
      </c>
      <c r="E50" s="87">
        <v>30635.251778000002</v>
      </c>
      <c r="F50" s="87">
        <v>33824.738797999998</v>
      </c>
      <c r="G50" s="88">
        <v>-9.4294505540677989</v>
      </c>
    </row>
    <row r="51" spans="1:7" ht="7.5" customHeight="1" x14ac:dyDescent="0.2"/>
    <row r="52" spans="1:7" ht="23.25" customHeight="1" x14ac:dyDescent="0.2">
      <c r="A52" s="120" t="s">
        <v>182</v>
      </c>
      <c r="B52" s="120"/>
      <c r="C52" s="120"/>
      <c r="D52" s="120"/>
      <c r="E52" s="120"/>
      <c r="F52" s="120"/>
    </row>
    <row r="53" spans="1:7" x14ac:dyDescent="0.2">
      <c r="A53" s="107" t="s">
        <v>142</v>
      </c>
      <c r="B53" s="107"/>
      <c r="C53" s="107"/>
      <c r="D53" s="107"/>
      <c r="E53" s="107"/>
      <c r="F53" s="107"/>
      <c r="G53" s="107"/>
    </row>
    <row r="54" spans="1:7" x14ac:dyDescent="0.2">
      <c r="A54" s="121" t="s">
        <v>143</v>
      </c>
      <c r="B54" s="121"/>
      <c r="C54" s="121"/>
      <c r="D54" s="121"/>
      <c r="E54" s="121"/>
      <c r="F54" s="121"/>
      <c r="G54" s="121"/>
    </row>
    <row r="55" spans="1:7" x14ac:dyDescent="0.2">
      <c r="A55" s="120" t="s">
        <v>176</v>
      </c>
      <c r="B55" s="120"/>
      <c r="C55" s="120"/>
      <c r="D55" s="120"/>
      <c r="E55" s="120"/>
      <c r="F55" s="120"/>
    </row>
  </sheetData>
  <mergeCells count="9">
    <mergeCell ref="A55:F55"/>
    <mergeCell ref="A54:G54"/>
    <mergeCell ref="A1:G1"/>
    <mergeCell ref="B4:D4"/>
    <mergeCell ref="B5:F5"/>
    <mergeCell ref="E3:G3"/>
    <mergeCell ref="G4:G5"/>
    <mergeCell ref="A3:A5"/>
    <mergeCell ref="A52:F52"/>
  </mergeCells>
  <conditionalFormatting sqref="A6:G50">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2/20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81"/>
  <sheetViews>
    <sheetView zoomScaleNormal="100" workbookViewId="0">
      <pane xSplit="1" topLeftCell="B1" activePane="topRight" state="frozen"/>
      <selection pane="topRight" sqref="A1:G1"/>
    </sheetView>
  </sheetViews>
  <sheetFormatPr baseColWidth="10" defaultRowHeight="14.25" x14ac:dyDescent="0.2"/>
  <cols>
    <col min="1" max="1" width="24" customWidth="1"/>
    <col min="2" max="6" width="9.5" customWidth="1"/>
    <col min="7" max="25" width="11.125" customWidth="1"/>
  </cols>
  <sheetData>
    <row r="1" spans="1:7" x14ac:dyDescent="0.2">
      <c r="A1" s="135" t="s">
        <v>179</v>
      </c>
      <c r="B1" s="136"/>
      <c r="C1" s="136"/>
      <c r="D1" s="136"/>
      <c r="E1" s="136"/>
      <c r="F1" s="136"/>
      <c r="G1" s="136"/>
    </row>
    <row r="2" spans="1:7" ht="10.5" customHeight="1" x14ac:dyDescent="0.2">
      <c r="A2" s="98"/>
      <c r="B2" s="99"/>
      <c r="C2" s="99"/>
      <c r="D2" s="99"/>
      <c r="E2" s="99"/>
      <c r="F2" s="99"/>
      <c r="G2" s="99"/>
    </row>
    <row r="3" spans="1:7" x14ac:dyDescent="0.2">
      <c r="A3" s="139" t="s">
        <v>151</v>
      </c>
      <c r="B3" s="100" t="s">
        <v>94</v>
      </c>
      <c r="C3" s="100" t="s">
        <v>95</v>
      </c>
      <c r="D3" s="100" t="s">
        <v>96</v>
      </c>
      <c r="E3" s="140" t="s">
        <v>160</v>
      </c>
      <c r="F3" s="140"/>
      <c r="G3" s="141"/>
    </row>
    <row r="4" spans="1:7" ht="24" customHeight="1" x14ac:dyDescent="0.2">
      <c r="A4" s="139"/>
      <c r="B4" s="137" t="s">
        <v>161</v>
      </c>
      <c r="C4" s="138"/>
      <c r="D4" s="138"/>
      <c r="E4" s="101" t="s">
        <v>161</v>
      </c>
      <c r="F4" s="101" t="s">
        <v>172</v>
      </c>
      <c r="G4" s="142" t="s">
        <v>180</v>
      </c>
    </row>
    <row r="5" spans="1:7" ht="17.25" customHeight="1" x14ac:dyDescent="0.2">
      <c r="A5" s="139"/>
      <c r="B5" s="138" t="s">
        <v>106</v>
      </c>
      <c r="C5" s="138"/>
      <c r="D5" s="138"/>
      <c r="E5" s="138"/>
      <c r="F5" s="138"/>
      <c r="G5" s="143"/>
    </row>
    <row r="6" spans="1:7" x14ac:dyDescent="0.2">
      <c r="A6" s="102"/>
      <c r="B6" s="103"/>
      <c r="C6" s="103"/>
      <c r="D6" s="103"/>
      <c r="E6" s="103"/>
      <c r="F6" s="103"/>
      <c r="G6" s="103"/>
    </row>
    <row r="7" spans="1:7" ht="12.75" customHeight="1" x14ac:dyDescent="0.2">
      <c r="A7" s="54" t="s">
        <v>43</v>
      </c>
      <c r="B7" s="89">
        <v>2090.894233</v>
      </c>
      <c r="C7" s="89">
        <v>2104.5361029999999</v>
      </c>
      <c r="D7" s="89">
        <v>1808.7873400000001</v>
      </c>
      <c r="E7" s="89">
        <v>14250.874082</v>
      </c>
      <c r="F7" s="89">
        <v>16737.334537999999</v>
      </c>
      <c r="G7" s="104">
        <v>-14.855773183924867</v>
      </c>
    </row>
    <row r="8" spans="1:7" ht="12.75" customHeight="1" x14ac:dyDescent="0.2">
      <c r="A8" s="55" t="s">
        <v>23</v>
      </c>
      <c r="B8" s="105"/>
      <c r="C8" s="105"/>
      <c r="D8" s="105"/>
      <c r="E8" s="105"/>
      <c r="F8" s="105"/>
      <c r="G8" s="105"/>
    </row>
    <row r="9" spans="1:7" ht="12.75" customHeight="1" x14ac:dyDescent="0.2">
      <c r="A9" s="55" t="s">
        <v>145</v>
      </c>
      <c r="B9" s="89">
        <v>1601.9451060000001</v>
      </c>
      <c r="C9" s="89">
        <v>1696.9517170000001</v>
      </c>
      <c r="D9" s="89">
        <v>1432.172204</v>
      </c>
      <c r="E9" s="89">
        <v>11207.897522000001</v>
      </c>
      <c r="F9" s="89">
        <v>13353.636965</v>
      </c>
      <c r="G9" s="104">
        <v>-16.068577037282054</v>
      </c>
    </row>
    <row r="10" spans="1:7" ht="12.75" customHeight="1" x14ac:dyDescent="0.2">
      <c r="A10" s="53" t="s">
        <v>23</v>
      </c>
      <c r="B10" s="105"/>
      <c r="C10" s="105"/>
      <c r="D10" s="105"/>
      <c r="E10" s="105"/>
      <c r="F10" s="105"/>
      <c r="G10" s="105"/>
    </row>
    <row r="11" spans="1:7" ht="12.75" customHeight="1" x14ac:dyDescent="0.2">
      <c r="A11" s="53" t="s">
        <v>146</v>
      </c>
      <c r="B11" s="89">
        <v>1183.4644720000001</v>
      </c>
      <c r="C11" s="89">
        <v>1299.1187920000002</v>
      </c>
      <c r="D11" s="89">
        <v>1058.9602709999999</v>
      </c>
      <c r="E11" s="89">
        <v>8389.2523200000014</v>
      </c>
      <c r="F11" s="89">
        <v>9637.6392530000012</v>
      </c>
      <c r="G11" s="104">
        <v>-12.953244048965658</v>
      </c>
    </row>
    <row r="12" spans="1:7" ht="12.75" customHeight="1" x14ac:dyDescent="0.2">
      <c r="A12" s="52" t="s">
        <v>23</v>
      </c>
      <c r="B12" s="105"/>
      <c r="C12" s="105"/>
      <c r="D12" s="105"/>
      <c r="E12" s="105"/>
      <c r="F12" s="105"/>
      <c r="G12" s="105"/>
    </row>
    <row r="13" spans="1:7" ht="12.75" customHeight="1" x14ac:dyDescent="0.2">
      <c r="A13" s="52" t="s">
        <v>44</v>
      </c>
      <c r="B13" s="89">
        <v>351.95467500000001</v>
      </c>
      <c r="C13" s="89">
        <v>555.51193899999998</v>
      </c>
      <c r="D13" s="89">
        <v>279.20599199999998</v>
      </c>
      <c r="E13" s="89">
        <v>3224.6674170000001</v>
      </c>
      <c r="F13" s="89">
        <v>3430.3385929999999</v>
      </c>
      <c r="G13" s="104">
        <v>-5.9956523364689218</v>
      </c>
    </row>
    <row r="14" spans="1:7" ht="12.75" customHeight="1" x14ac:dyDescent="0.2">
      <c r="A14" s="52" t="s">
        <v>45</v>
      </c>
      <c r="B14" s="89">
        <v>113.446018</v>
      </c>
      <c r="C14" s="89">
        <v>114.671105</v>
      </c>
      <c r="D14" s="89">
        <v>118.698768</v>
      </c>
      <c r="E14" s="89">
        <v>742.09699699999999</v>
      </c>
      <c r="F14" s="89">
        <v>875.83472700000004</v>
      </c>
      <c r="G14" s="104">
        <v>-15.269745064584541</v>
      </c>
    </row>
    <row r="15" spans="1:7" ht="12.75" customHeight="1" x14ac:dyDescent="0.2">
      <c r="A15" s="52" t="s">
        <v>46</v>
      </c>
      <c r="B15" s="89">
        <v>7.9137870000000001</v>
      </c>
      <c r="C15" s="89">
        <v>11.995728</v>
      </c>
      <c r="D15" s="89">
        <v>7.2141950000000001</v>
      </c>
      <c r="E15" s="89">
        <v>57.463106000000003</v>
      </c>
      <c r="F15" s="89">
        <v>47.478537000000003</v>
      </c>
      <c r="G15" s="104">
        <v>21.029647564751201</v>
      </c>
    </row>
    <row r="16" spans="1:7" ht="12.75" customHeight="1" x14ac:dyDescent="0.2">
      <c r="A16" s="52" t="s">
        <v>47</v>
      </c>
      <c r="B16" s="89">
        <v>322.98276800000002</v>
      </c>
      <c r="C16" s="89">
        <v>278.87744900000001</v>
      </c>
      <c r="D16" s="89">
        <v>303.79188699999997</v>
      </c>
      <c r="E16" s="89">
        <v>2001.6125910000001</v>
      </c>
      <c r="F16" s="89">
        <v>2181.1629160000002</v>
      </c>
      <c r="G16" s="104">
        <v>-8.2318621723715495</v>
      </c>
    </row>
    <row r="17" spans="1:7" ht="12.75" customHeight="1" x14ac:dyDescent="0.2">
      <c r="A17" s="52" t="s">
        <v>48</v>
      </c>
      <c r="B17" s="89">
        <v>105.780591</v>
      </c>
      <c r="C17" s="89">
        <v>112.12087099999999</v>
      </c>
      <c r="D17" s="89">
        <v>117.62778400000001</v>
      </c>
      <c r="E17" s="89">
        <v>784.94774500000005</v>
      </c>
      <c r="F17" s="89">
        <v>836.95485599999995</v>
      </c>
      <c r="G17" s="104">
        <v>-6.2138490059731453</v>
      </c>
    </row>
    <row r="18" spans="1:7" ht="12.75" customHeight="1" x14ac:dyDescent="0.2">
      <c r="A18" s="52" t="s">
        <v>49</v>
      </c>
      <c r="B18" s="89">
        <v>47.782646</v>
      </c>
      <c r="C18" s="89">
        <v>22.923064</v>
      </c>
      <c r="D18" s="89">
        <v>14.758246</v>
      </c>
      <c r="E18" s="89">
        <v>172.23335</v>
      </c>
      <c r="F18" s="89">
        <v>187.04882900000001</v>
      </c>
      <c r="G18" s="104">
        <v>-7.9206478218583243</v>
      </c>
    </row>
    <row r="19" spans="1:7" ht="12.75" customHeight="1" x14ac:dyDescent="0.2">
      <c r="A19" s="52" t="s">
        <v>50</v>
      </c>
      <c r="B19" s="89">
        <v>11.637499</v>
      </c>
      <c r="C19" s="89">
        <v>10.636657</v>
      </c>
      <c r="D19" s="89">
        <v>9.2399489999999993</v>
      </c>
      <c r="E19" s="89">
        <v>90.817166</v>
      </c>
      <c r="F19" s="89">
        <v>98.628860000000003</v>
      </c>
      <c r="G19" s="104">
        <v>-7.9202922957844208</v>
      </c>
    </row>
    <row r="20" spans="1:7" ht="12.75" customHeight="1" x14ac:dyDescent="0.2">
      <c r="A20" s="52" t="s">
        <v>51</v>
      </c>
      <c r="B20" s="89">
        <v>9.7450220000000005</v>
      </c>
      <c r="C20" s="89">
        <v>12.375209999999999</v>
      </c>
      <c r="D20" s="89">
        <v>9.6291620000000009</v>
      </c>
      <c r="E20" s="89">
        <v>59.772640000000003</v>
      </c>
      <c r="F20" s="89">
        <v>52.043323999999998</v>
      </c>
      <c r="G20" s="104">
        <v>14.851695483555204</v>
      </c>
    </row>
    <row r="21" spans="1:7" ht="12.75" customHeight="1" x14ac:dyDescent="0.2">
      <c r="A21" s="52" t="s">
        <v>52</v>
      </c>
      <c r="B21" s="89">
        <v>87.389652999999996</v>
      </c>
      <c r="C21" s="89">
        <v>82.232896999999994</v>
      </c>
      <c r="D21" s="89">
        <v>87.628793999999999</v>
      </c>
      <c r="E21" s="89">
        <v>580.739375</v>
      </c>
      <c r="F21" s="89">
        <v>565.11909200000002</v>
      </c>
      <c r="G21" s="104">
        <v>2.764069241532539</v>
      </c>
    </row>
    <row r="22" spans="1:7" ht="12.75" customHeight="1" x14ac:dyDescent="0.2">
      <c r="A22" s="52" t="s">
        <v>53</v>
      </c>
      <c r="B22" s="89">
        <v>22.680154999999999</v>
      </c>
      <c r="C22" s="89">
        <v>28.091715000000001</v>
      </c>
      <c r="D22" s="89">
        <v>15.721639</v>
      </c>
      <c r="E22" s="89">
        <v>149.47715299999999</v>
      </c>
      <c r="F22" s="89">
        <v>857.24086699999998</v>
      </c>
      <c r="G22" s="104">
        <v>-82.562992648366119</v>
      </c>
    </row>
    <row r="23" spans="1:7" ht="12.75" customHeight="1" x14ac:dyDescent="0.2">
      <c r="A23" s="52" t="s">
        <v>54</v>
      </c>
      <c r="B23" s="89">
        <v>79.856673999999998</v>
      </c>
      <c r="C23" s="89">
        <v>43.453622000000003</v>
      </c>
      <c r="D23" s="89">
        <v>59.419769000000002</v>
      </c>
      <c r="E23" s="89">
        <v>342.19002899999998</v>
      </c>
      <c r="F23" s="89">
        <v>306.21598599999999</v>
      </c>
      <c r="G23" s="104">
        <v>11.747931082866458</v>
      </c>
    </row>
    <row r="24" spans="1:7" ht="12.75" customHeight="1" x14ac:dyDescent="0.2">
      <c r="A24" s="52" t="s">
        <v>63</v>
      </c>
      <c r="B24" s="89">
        <v>3.6620159999999999</v>
      </c>
      <c r="C24" s="89">
        <v>5.3408949999999997</v>
      </c>
      <c r="D24" s="89">
        <v>5.0171219999999996</v>
      </c>
      <c r="E24" s="89">
        <v>22.185198</v>
      </c>
      <c r="F24" s="89">
        <v>20.988149</v>
      </c>
      <c r="G24" s="104">
        <v>5.7034519814014999</v>
      </c>
    </row>
    <row r="25" spans="1:7" ht="12.75" customHeight="1" x14ac:dyDescent="0.2">
      <c r="A25" s="52" t="s">
        <v>64</v>
      </c>
      <c r="B25" s="89">
        <v>2.3784019999999999</v>
      </c>
      <c r="C25" s="89">
        <v>3.5807020000000001</v>
      </c>
      <c r="D25" s="89">
        <v>3.0305710000000001</v>
      </c>
      <c r="E25" s="89">
        <v>19.013719999999999</v>
      </c>
      <c r="F25" s="89">
        <v>17.581322</v>
      </c>
      <c r="G25" s="104">
        <v>8.1472712916582708</v>
      </c>
    </row>
    <row r="26" spans="1:7" ht="12.75" customHeight="1" x14ac:dyDescent="0.2">
      <c r="A26" s="52" t="s">
        <v>65</v>
      </c>
      <c r="B26" s="89">
        <v>5.1952249999999998</v>
      </c>
      <c r="C26" s="89">
        <v>3.6088269999999998</v>
      </c>
      <c r="D26" s="89">
        <v>8.2549430000000008</v>
      </c>
      <c r="E26" s="89">
        <v>44.223025</v>
      </c>
      <c r="F26" s="89">
        <v>40.857357999999998</v>
      </c>
      <c r="G26" s="104">
        <v>8.2376031264674481</v>
      </c>
    </row>
    <row r="27" spans="1:7" ht="12.75" customHeight="1" x14ac:dyDescent="0.2">
      <c r="A27" s="52" t="s">
        <v>57</v>
      </c>
      <c r="B27" s="89">
        <v>1.855234</v>
      </c>
      <c r="C27" s="89">
        <v>2.9500299999999999</v>
      </c>
      <c r="D27" s="89">
        <v>4.3207680000000002</v>
      </c>
      <c r="E27" s="89">
        <v>21.764838000000001</v>
      </c>
      <c r="F27" s="89">
        <v>28.260652</v>
      </c>
      <c r="G27" s="104">
        <v>-22.985364951948029</v>
      </c>
    </row>
    <row r="28" spans="1:7" ht="12.75" customHeight="1" x14ac:dyDescent="0.2">
      <c r="A28" s="52" t="s">
        <v>58</v>
      </c>
      <c r="B28" s="89">
        <v>8.2153709999999993</v>
      </c>
      <c r="C28" s="89">
        <v>9.3652250000000006</v>
      </c>
      <c r="D28" s="89">
        <v>13.99033</v>
      </c>
      <c r="E28" s="89">
        <v>71.448887999999997</v>
      </c>
      <c r="F28" s="89">
        <v>75.584501000000003</v>
      </c>
      <c r="G28" s="104">
        <v>-5.4715092979181037</v>
      </c>
    </row>
    <row r="29" spans="1:7" ht="12.75" customHeight="1" x14ac:dyDescent="0.2">
      <c r="A29" s="52" t="s">
        <v>55</v>
      </c>
      <c r="B29" s="89">
        <v>0.17274400000000001</v>
      </c>
      <c r="C29" s="89">
        <v>0.41458499999999998</v>
      </c>
      <c r="D29" s="89">
        <v>5.6936E-2</v>
      </c>
      <c r="E29" s="89">
        <v>0.92217099999999996</v>
      </c>
      <c r="F29" s="89">
        <v>11.905635</v>
      </c>
      <c r="G29" s="104">
        <v>-92.254331667315526</v>
      </c>
    </row>
    <row r="30" spans="1:7" ht="12.75" customHeight="1" x14ac:dyDescent="0.2">
      <c r="A30" s="52" t="s">
        <v>56</v>
      </c>
      <c r="B30" s="89">
        <v>0.81599200000000005</v>
      </c>
      <c r="C30" s="89">
        <v>0.96827099999999999</v>
      </c>
      <c r="D30" s="89">
        <v>1.353416</v>
      </c>
      <c r="E30" s="89">
        <v>3.676911</v>
      </c>
      <c r="F30" s="89">
        <v>4.3950490000000002</v>
      </c>
      <c r="G30" s="104">
        <v>-16.339704062457557</v>
      </c>
    </row>
    <row r="31" spans="1:7" ht="12.75" customHeight="1" x14ac:dyDescent="0.2">
      <c r="A31" s="53" t="s">
        <v>59</v>
      </c>
      <c r="B31" s="89">
        <v>418.48063400000007</v>
      </c>
      <c r="C31" s="89">
        <v>397.83292499999988</v>
      </c>
      <c r="D31" s="89">
        <v>373.21193299999999</v>
      </c>
      <c r="E31" s="89">
        <v>2818.6452019999992</v>
      </c>
      <c r="F31" s="89">
        <v>3715.9977119999985</v>
      </c>
      <c r="G31" s="104">
        <v>-24.148360132251867</v>
      </c>
    </row>
    <row r="32" spans="1:7" ht="12.75" customHeight="1" x14ac:dyDescent="0.2">
      <c r="A32" s="52" t="s">
        <v>23</v>
      </c>
      <c r="B32" s="105"/>
      <c r="C32" s="105"/>
      <c r="D32" s="105"/>
      <c r="E32" s="105"/>
      <c r="F32" s="105"/>
      <c r="G32" s="105"/>
    </row>
    <row r="33" spans="1:7" ht="12.75" customHeight="1" x14ac:dyDescent="0.2">
      <c r="A33" s="52" t="s">
        <v>157</v>
      </c>
      <c r="B33" s="89">
        <v>0</v>
      </c>
      <c r="C33" s="89">
        <v>0</v>
      </c>
      <c r="D33" s="89">
        <v>0</v>
      </c>
      <c r="E33" s="89">
        <v>240.374008</v>
      </c>
      <c r="F33" s="89">
        <v>880.05754200000001</v>
      </c>
      <c r="G33" s="106" t="s">
        <v>174</v>
      </c>
    </row>
    <row r="34" spans="1:7" ht="12.75" customHeight="1" x14ac:dyDescent="0.2">
      <c r="A34" s="52" t="s">
        <v>60</v>
      </c>
      <c r="B34" s="89">
        <v>43.494267000000001</v>
      </c>
      <c r="C34" s="89">
        <v>38.349280999999998</v>
      </c>
      <c r="D34" s="89">
        <v>38.676175999999998</v>
      </c>
      <c r="E34" s="89">
        <v>248.315226</v>
      </c>
      <c r="F34" s="89">
        <v>283.98119600000001</v>
      </c>
      <c r="G34" s="104">
        <v>-12.559271706144941</v>
      </c>
    </row>
    <row r="35" spans="1:7" ht="12.75" customHeight="1" x14ac:dyDescent="0.2">
      <c r="A35" s="52" t="s">
        <v>61</v>
      </c>
      <c r="B35" s="89">
        <v>163.06434400000001</v>
      </c>
      <c r="C35" s="89">
        <v>142.18069399999999</v>
      </c>
      <c r="D35" s="89">
        <v>127.340203</v>
      </c>
      <c r="E35" s="89">
        <v>966.51425600000005</v>
      </c>
      <c r="F35" s="89">
        <v>1111.2930879999999</v>
      </c>
      <c r="G35" s="104">
        <v>-13.027961170941779</v>
      </c>
    </row>
    <row r="36" spans="1:7" ht="12.75" customHeight="1" x14ac:dyDescent="0.2">
      <c r="A36" s="52" t="s">
        <v>62</v>
      </c>
      <c r="B36" s="89">
        <v>50.273060999999998</v>
      </c>
      <c r="C36" s="89">
        <v>45.447916999999997</v>
      </c>
      <c r="D36" s="89">
        <v>48.508738000000001</v>
      </c>
      <c r="E36" s="89">
        <v>393.74532799999997</v>
      </c>
      <c r="F36" s="89">
        <v>408.95065699999998</v>
      </c>
      <c r="G36" s="104">
        <v>-3.7181329189061643</v>
      </c>
    </row>
    <row r="37" spans="1:7" ht="12.75" customHeight="1" x14ac:dyDescent="0.2">
      <c r="A37" s="52" t="s">
        <v>66</v>
      </c>
      <c r="B37" s="89">
        <v>52.856741999999997</v>
      </c>
      <c r="C37" s="89">
        <v>55.212676999999999</v>
      </c>
      <c r="D37" s="89">
        <v>60.982678999999997</v>
      </c>
      <c r="E37" s="89">
        <v>344.240635</v>
      </c>
      <c r="F37" s="89">
        <v>430.24746099999999</v>
      </c>
      <c r="G37" s="104">
        <v>-19.990083334855512</v>
      </c>
    </row>
    <row r="38" spans="1:7" ht="12.75" customHeight="1" x14ac:dyDescent="0.2">
      <c r="A38" s="52" t="s">
        <v>149</v>
      </c>
      <c r="B38" s="89">
        <v>2.8519939999999999</v>
      </c>
      <c r="C38" s="89">
        <v>2.3706610000000001</v>
      </c>
      <c r="D38" s="89">
        <v>2.4491849999999999</v>
      </c>
      <c r="E38" s="89">
        <v>12.521385</v>
      </c>
      <c r="F38" s="89">
        <v>19.900085000000001</v>
      </c>
      <c r="G38" s="104">
        <v>-37.07873609585085</v>
      </c>
    </row>
    <row r="39" spans="1:7" ht="12.75" customHeight="1" x14ac:dyDescent="0.2">
      <c r="A39" s="52" t="s">
        <v>67</v>
      </c>
      <c r="B39" s="89">
        <v>34.748963000000003</v>
      </c>
      <c r="C39" s="89">
        <v>30.831914999999999</v>
      </c>
      <c r="D39" s="89">
        <v>29.722847999999999</v>
      </c>
      <c r="E39" s="89">
        <v>199.75216</v>
      </c>
      <c r="F39" s="89">
        <v>203.90082100000001</v>
      </c>
      <c r="G39" s="104">
        <v>-2.0346465402412406</v>
      </c>
    </row>
    <row r="40" spans="1:7" ht="12.75" customHeight="1" x14ac:dyDescent="0.2">
      <c r="A40" s="52" t="s">
        <v>68</v>
      </c>
      <c r="B40" s="89">
        <v>6.4005179999999999</v>
      </c>
      <c r="C40" s="89">
        <v>5.7979649999999996</v>
      </c>
      <c r="D40" s="89">
        <v>8.4971010000000007</v>
      </c>
      <c r="E40" s="89">
        <v>48.503008999999999</v>
      </c>
      <c r="F40" s="89">
        <v>63.677036000000001</v>
      </c>
      <c r="G40" s="104">
        <v>-23.829669144776148</v>
      </c>
    </row>
    <row r="41" spans="1:7" ht="12.75" customHeight="1" x14ac:dyDescent="0.2">
      <c r="A41" s="52" t="s">
        <v>69</v>
      </c>
      <c r="B41" s="89">
        <v>64.790745000000001</v>
      </c>
      <c r="C41" s="89">
        <v>77.641814999999994</v>
      </c>
      <c r="D41" s="89">
        <v>57.035003000000003</v>
      </c>
      <c r="E41" s="89">
        <v>364.67919499999999</v>
      </c>
      <c r="F41" s="89">
        <v>313.98982599999999</v>
      </c>
      <c r="G41" s="104">
        <v>16.143634220810711</v>
      </c>
    </row>
    <row r="42" spans="1:7" ht="12.75" customHeight="1" x14ac:dyDescent="0.2">
      <c r="A42" s="55" t="s">
        <v>70</v>
      </c>
      <c r="B42" s="89">
        <v>488.94912700000003</v>
      </c>
      <c r="C42" s="89">
        <v>407.58438599999982</v>
      </c>
      <c r="D42" s="89">
        <v>376.61513600000018</v>
      </c>
      <c r="E42" s="89">
        <v>3042.9765599999996</v>
      </c>
      <c r="F42" s="89">
        <v>3383.6975729999995</v>
      </c>
      <c r="G42" s="104">
        <v>-10.069487761517493</v>
      </c>
    </row>
    <row r="43" spans="1:7" ht="12.75" customHeight="1" x14ac:dyDescent="0.2">
      <c r="A43" s="53" t="s">
        <v>31</v>
      </c>
      <c r="B43" s="105"/>
      <c r="C43" s="105"/>
      <c r="D43" s="105"/>
      <c r="E43" s="105"/>
      <c r="F43" s="105"/>
      <c r="G43" s="105"/>
    </row>
    <row r="44" spans="1:7" ht="12.75" customHeight="1" x14ac:dyDescent="0.2">
      <c r="A44" s="53" t="s">
        <v>71</v>
      </c>
      <c r="B44" s="89">
        <v>20.483070999999999</v>
      </c>
      <c r="C44" s="89">
        <v>18.978449000000001</v>
      </c>
      <c r="D44" s="89">
        <v>25.844404999999998</v>
      </c>
      <c r="E44" s="89">
        <v>220.87348499999999</v>
      </c>
      <c r="F44" s="89">
        <v>803.48530500000004</v>
      </c>
      <c r="G44" s="104">
        <v>-72.510575660123621</v>
      </c>
    </row>
    <row r="45" spans="1:7" ht="12.75" customHeight="1" x14ac:dyDescent="0.2">
      <c r="A45" s="53" t="s">
        <v>72</v>
      </c>
      <c r="B45" s="89">
        <v>161.147176</v>
      </c>
      <c r="C45" s="89">
        <v>143.89178200000001</v>
      </c>
      <c r="D45" s="89">
        <v>117.942802</v>
      </c>
      <c r="E45" s="89">
        <v>1093.4972949999999</v>
      </c>
      <c r="F45" s="89">
        <v>1720.108009</v>
      </c>
      <c r="G45" s="104">
        <v>-36.428567899308014</v>
      </c>
    </row>
    <row r="46" spans="1:7" ht="12.75" customHeight="1" x14ac:dyDescent="0.2">
      <c r="A46" s="53" t="s">
        <v>73</v>
      </c>
      <c r="B46" s="89">
        <v>32.918899000000003</v>
      </c>
      <c r="C46" s="89">
        <v>35.722005000000003</v>
      </c>
      <c r="D46" s="89">
        <v>40.052321999999997</v>
      </c>
      <c r="E46" s="89">
        <v>255.60037600000001</v>
      </c>
      <c r="F46" s="89">
        <v>287.94106499999998</v>
      </c>
      <c r="G46" s="104">
        <v>-11.231704307268558</v>
      </c>
    </row>
    <row r="47" spans="1:7" ht="12.75" customHeight="1" x14ac:dyDescent="0.2">
      <c r="A47" s="53" t="s">
        <v>74</v>
      </c>
      <c r="B47" s="89">
        <v>70.576227000000003</v>
      </c>
      <c r="C47" s="89">
        <v>70.623833000000005</v>
      </c>
      <c r="D47" s="89">
        <v>74.916910000000001</v>
      </c>
      <c r="E47" s="89">
        <v>460.93646699999999</v>
      </c>
      <c r="F47" s="89">
        <v>447.333958</v>
      </c>
      <c r="G47" s="104">
        <v>3.0407950831222053</v>
      </c>
    </row>
    <row r="48" spans="1:7" ht="12.75" customHeight="1" x14ac:dyDescent="0.2">
      <c r="A48" s="53" t="s">
        <v>157</v>
      </c>
      <c r="B48" s="89">
        <v>195.86313899999999</v>
      </c>
      <c r="C48" s="89">
        <v>126.68647900000001</v>
      </c>
      <c r="D48" s="89">
        <v>107.201666</v>
      </c>
      <c r="E48" s="89">
        <v>947.35069099999998</v>
      </c>
      <c r="F48" s="89">
        <v>0</v>
      </c>
      <c r="G48" s="106" t="s">
        <v>174</v>
      </c>
    </row>
    <row r="49" spans="1:7" ht="12.75" customHeight="1" x14ac:dyDescent="0.2">
      <c r="A49" s="54" t="s">
        <v>75</v>
      </c>
      <c r="B49" s="84">
        <v>155.96017699999999</v>
      </c>
      <c r="C49" s="84">
        <v>131.140264</v>
      </c>
      <c r="D49" s="84">
        <v>164.09758400000001</v>
      </c>
      <c r="E49" s="84">
        <v>908.92989899999998</v>
      </c>
      <c r="F49" s="84">
        <v>1056.7284930000001</v>
      </c>
      <c r="G49" s="85">
        <v>-13.986430287349137</v>
      </c>
    </row>
    <row r="50" spans="1:7" ht="12.75" customHeight="1" x14ac:dyDescent="0.2">
      <c r="A50" s="55" t="s">
        <v>31</v>
      </c>
      <c r="B50" s="9"/>
      <c r="C50" s="9"/>
      <c r="D50" s="9"/>
      <c r="E50" s="9"/>
      <c r="F50" s="9"/>
      <c r="G50" s="9"/>
    </row>
    <row r="51" spans="1:7" ht="12.75" customHeight="1" x14ac:dyDescent="0.2">
      <c r="A51" s="55" t="s">
        <v>76</v>
      </c>
      <c r="B51" s="84">
        <v>11.333349</v>
      </c>
      <c r="C51" s="84">
        <v>9.4183819999999994</v>
      </c>
      <c r="D51" s="84">
        <v>6.1234840000000004</v>
      </c>
      <c r="E51" s="84">
        <v>50.132323999999997</v>
      </c>
      <c r="F51" s="84">
        <v>60.732025</v>
      </c>
      <c r="G51" s="85">
        <v>-17.453231635204006</v>
      </c>
    </row>
    <row r="52" spans="1:7" ht="12.75" customHeight="1" x14ac:dyDescent="0.2">
      <c r="A52" s="55" t="s">
        <v>118</v>
      </c>
      <c r="B52" s="84">
        <v>9.4742119999999996</v>
      </c>
      <c r="C52" s="84">
        <v>10.927982</v>
      </c>
      <c r="D52" s="84">
        <v>11.347196</v>
      </c>
      <c r="E52" s="84">
        <v>93.768486999999993</v>
      </c>
      <c r="F52" s="84">
        <v>105.40586399999999</v>
      </c>
      <c r="G52" s="85">
        <v>-11.040540401053974</v>
      </c>
    </row>
    <row r="53" spans="1:7" ht="12.75" customHeight="1" x14ac:dyDescent="0.2">
      <c r="A53" s="55" t="s">
        <v>77</v>
      </c>
      <c r="B53" s="84">
        <v>24.510151</v>
      </c>
      <c r="C53" s="84">
        <v>14.816437000000001</v>
      </c>
      <c r="D53" s="84">
        <v>13.397119999999999</v>
      </c>
      <c r="E53" s="84">
        <v>126.610027</v>
      </c>
      <c r="F53" s="84">
        <v>107.696208</v>
      </c>
      <c r="G53" s="85">
        <v>17.562195876014513</v>
      </c>
    </row>
    <row r="54" spans="1:7" ht="12.75" customHeight="1" x14ac:dyDescent="0.2">
      <c r="A54" s="56" t="s">
        <v>78</v>
      </c>
      <c r="B54" s="84">
        <v>1408.1069660000001</v>
      </c>
      <c r="C54" s="84">
        <v>930.97046399999999</v>
      </c>
      <c r="D54" s="84">
        <v>890.31751799999995</v>
      </c>
      <c r="E54" s="84">
        <v>6998.2004740000002</v>
      </c>
      <c r="F54" s="84">
        <v>7589.9693509999997</v>
      </c>
      <c r="G54" s="85">
        <v>-7.7967228803372137</v>
      </c>
    </row>
    <row r="55" spans="1:7" ht="12.75" customHeight="1" x14ac:dyDescent="0.2">
      <c r="A55" s="50" t="s">
        <v>31</v>
      </c>
      <c r="B55" s="9"/>
      <c r="C55" s="9"/>
      <c r="D55" s="9"/>
      <c r="E55" s="9"/>
      <c r="F55" s="9"/>
      <c r="G55" s="9"/>
    </row>
    <row r="56" spans="1:7" ht="12.75" customHeight="1" x14ac:dyDescent="0.2">
      <c r="A56" s="55" t="s">
        <v>79</v>
      </c>
      <c r="B56" s="84">
        <v>967.65625</v>
      </c>
      <c r="C56" s="84">
        <v>610.153008</v>
      </c>
      <c r="D56" s="84">
        <v>520.97596899999996</v>
      </c>
      <c r="E56" s="84">
        <v>4816.3716569999997</v>
      </c>
      <c r="F56" s="84">
        <v>5674.3456340000002</v>
      </c>
      <c r="G56" s="85">
        <v>-15.120227641036223</v>
      </c>
    </row>
    <row r="57" spans="1:7" ht="12.75" customHeight="1" x14ac:dyDescent="0.2">
      <c r="A57" s="51" t="s">
        <v>31</v>
      </c>
      <c r="B57" s="9"/>
      <c r="C57" s="9"/>
      <c r="D57" s="9"/>
      <c r="E57" s="9"/>
      <c r="F57" s="9"/>
      <c r="G57" s="9"/>
    </row>
    <row r="58" spans="1:7" ht="12.75" customHeight="1" x14ac:dyDescent="0.2">
      <c r="A58" s="51" t="s">
        <v>80</v>
      </c>
      <c r="B58" s="84">
        <v>897.802188</v>
      </c>
      <c r="C58" s="84">
        <v>562.02273000000002</v>
      </c>
      <c r="D58" s="84">
        <v>451.87064600000002</v>
      </c>
      <c r="E58" s="84">
        <v>4367.1825319999998</v>
      </c>
      <c r="F58" s="84">
        <v>5208.5657799999999</v>
      </c>
      <c r="G58" s="85">
        <v>-16.153837419712886</v>
      </c>
    </row>
    <row r="59" spans="1:7" ht="12.75" customHeight="1" x14ac:dyDescent="0.2">
      <c r="A59" s="51" t="s">
        <v>81</v>
      </c>
      <c r="B59" s="84">
        <v>37.520657</v>
      </c>
      <c r="C59" s="84">
        <v>25.882180999999999</v>
      </c>
      <c r="D59" s="84">
        <v>42.520122999999998</v>
      </c>
      <c r="E59" s="84">
        <v>286.67885200000001</v>
      </c>
      <c r="F59" s="84">
        <v>274.84666600000003</v>
      </c>
      <c r="G59" s="85">
        <v>4.3050134724937834</v>
      </c>
    </row>
    <row r="60" spans="1:7" ht="12.75" customHeight="1" x14ac:dyDescent="0.2">
      <c r="A60" s="50" t="s">
        <v>119</v>
      </c>
      <c r="B60" s="89">
        <v>363.43878999999998</v>
      </c>
      <c r="C60" s="84">
        <v>269.45114799999999</v>
      </c>
      <c r="D60" s="84">
        <v>310.89953100000002</v>
      </c>
      <c r="E60" s="84">
        <v>1858.7049500000001</v>
      </c>
      <c r="F60" s="84">
        <v>1671.009311</v>
      </c>
      <c r="G60" s="85">
        <v>11.232471163651113</v>
      </c>
    </row>
    <row r="61" spans="1:7" ht="12.75" customHeight="1" x14ac:dyDescent="0.2">
      <c r="A61" s="51" t="s">
        <v>31</v>
      </c>
      <c r="B61" s="9"/>
      <c r="C61" s="9"/>
      <c r="D61" s="9"/>
      <c r="E61" s="9"/>
      <c r="F61" s="9"/>
      <c r="G61" s="9"/>
    </row>
    <row r="62" spans="1:7" ht="12.75" customHeight="1" x14ac:dyDescent="0.2">
      <c r="A62" s="51" t="s">
        <v>82</v>
      </c>
      <c r="B62" s="84">
        <v>152.02498199999999</v>
      </c>
      <c r="C62" s="84">
        <v>158.03546700000001</v>
      </c>
      <c r="D62" s="84">
        <v>154.588145</v>
      </c>
      <c r="E62" s="84">
        <v>776.49307999999996</v>
      </c>
      <c r="F62" s="84">
        <v>566.60952599999996</v>
      </c>
      <c r="G62" s="85">
        <v>37.042009420787622</v>
      </c>
    </row>
    <row r="63" spans="1:7" ht="12.75" customHeight="1" x14ac:dyDescent="0.2">
      <c r="A63" s="51"/>
      <c r="B63" s="9"/>
      <c r="C63" s="9"/>
      <c r="D63" s="9"/>
      <c r="E63" s="9"/>
      <c r="F63" s="9"/>
      <c r="G63" s="9"/>
    </row>
    <row r="64" spans="1:7" ht="12.75" customHeight="1" x14ac:dyDescent="0.2">
      <c r="A64" s="56" t="s">
        <v>83</v>
      </c>
      <c r="B64" s="84">
        <v>1349.933104</v>
      </c>
      <c r="C64" s="84">
        <v>1474.51953</v>
      </c>
      <c r="D64" s="84">
        <v>1206.6681659999999</v>
      </c>
      <c r="E64" s="84">
        <v>8121.5045229999996</v>
      </c>
      <c r="F64" s="84">
        <v>8010.2100330000003</v>
      </c>
      <c r="G64" s="85">
        <v>1.3894078874523217</v>
      </c>
    </row>
    <row r="65" spans="1:7" ht="12.75" customHeight="1" x14ac:dyDescent="0.2">
      <c r="A65" s="50" t="s">
        <v>31</v>
      </c>
      <c r="B65" s="9"/>
      <c r="C65" s="9"/>
      <c r="D65" s="9"/>
      <c r="E65" s="9"/>
      <c r="F65" s="9"/>
      <c r="G65" s="9"/>
    </row>
    <row r="66" spans="1:7" ht="12.75" customHeight="1" x14ac:dyDescent="0.2">
      <c r="A66" s="55" t="s">
        <v>84</v>
      </c>
      <c r="B66" s="84">
        <v>277.446213</v>
      </c>
      <c r="C66" s="84">
        <v>274.04827399999999</v>
      </c>
      <c r="D66" s="84">
        <v>231.90235000000001</v>
      </c>
      <c r="E66" s="84">
        <v>1598.7260659999999</v>
      </c>
      <c r="F66" s="84">
        <v>1649.6598140000001</v>
      </c>
      <c r="G66" s="85">
        <v>-3.0875303846129896</v>
      </c>
    </row>
    <row r="67" spans="1:7" ht="12.75" customHeight="1" x14ac:dyDescent="0.2">
      <c r="A67" s="55" t="s">
        <v>85</v>
      </c>
      <c r="B67" s="84">
        <v>594.067002</v>
      </c>
      <c r="C67" s="84">
        <v>835.22173399999997</v>
      </c>
      <c r="D67" s="84">
        <v>624.71698600000002</v>
      </c>
      <c r="E67" s="84">
        <v>3788.0992849999998</v>
      </c>
      <c r="F67" s="84">
        <v>3840.761845</v>
      </c>
      <c r="G67" s="85">
        <v>-1.3711488013389328</v>
      </c>
    </row>
    <row r="68" spans="1:7" ht="12.75" customHeight="1" x14ac:dyDescent="0.2">
      <c r="A68" s="55" t="s">
        <v>86</v>
      </c>
      <c r="B68" s="84">
        <v>122.246009</v>
      </c>
      <c r="C68" s="84">
        <v>90.881141999999997</v>
      </c>
      <c r="D68" s="84">
        <v>85.368646999999996</v>
      </c>
      <c r="E68" s="84">
        <v>658.51670300000001</v>
      </c>
      <c r="F68" s="84">
        <v>615.73788300000001</v>
      </c>
      <c r="G68" s="85">
        <v>6.9475699288750832</v>
      </c>
    </row>
    <row r="69" spans="1:7" ht="12.75" customHeight="1" x14ac:dyDescent="0.2">
      <c r="A69" s="55" t="s">
        <v>131</v>
      </c>
      <c r="B69" s="84">
        <v>28.662658</v>
      </c>
      <c r="C69" s="84">
        <v>25.949394999999999</v>
      </c>
      <c r="D69" s="84">
        <v>38.211447999999997</v>
      </c>
      <c r="E69" s="84">
        <v>190.13009400000001</v>
      </c>
      <c r="F69" s="84">
        <v>163.15852100000001</v>
      </c>
      <c r="G69" s="85">
        <v>16.530900644778455</v>
      </c>
    </row>
    <row r="70" spans="1:7" ht="12.75" customHeight="1" x14ac:dyDescent="0.2">
      <c r="A70" s="57" t="s">
        <v>132</v>
      </c>
      <c r="B70" s="84">
        <v>4.9092380000000002</v>
      </c>
      <c r="C70" s="84">
        <v>4.0395219999999998</v>
      </c>
      <c r="D70" s="84">
        <v>5.6751860000000001</v>
      </c>
      <c r="E70" s="84">
        <v>30.592917</v>
      </c>
      <c r="F70" s="84">
        <v>38.993496</v>
      </c>
      <c r="G70" s="85">
        <v>-21.54353895326544</v>
      </c>
    </row>
    <row r="71" spans="1:7" ht="12.75" customHeight="1" x14ac:dyDescent="0.2">
      <c r="A71" s="58" t="s">
        <v>87</v>
      </c>
      <c r="B71" s="84">
        <v>36.829247000000002</v>
      </c>
      <c r="C71" s="84">
        <v>96.454104999999998</v>
      </c>
      <c r="D71" s="84">
        <v>26.328441000000002</v>
      </c>
      <c r="E71" s="84">
        <v>321.84064100000001</v>
      </c>
      <c r="F71" s="84">
        <v>399.36793899999998</v>
      </c>
      <c r="G71" s="85">
        <v>-19.412499209156593</v>
      </c>
    </row>
    <row r="72" spans="1:7" ht="12.75" customHeight="1" x14ac:dyDescent="0.2">
      <c r="A72" s="59" t="s">
        <v>31</v>
      </c>
      <c r="B72" s="9"/>
      <c r="C72" s="9"/>
      <c r="D72" s="9"/>
      <c r="E72" s="9"/>
      <c r="F72" s="9"/>
      <c r="G72" s="9"/>
    </row>
    <row r="73" spans="1:7" ht="12.75" customHeight="1" x14ac:dyDescent="0.2">
      <c r="A73" s="59" t="s">
        <v>108</v>
      </c>
      <c r="B73" s="84">
        <v>8.1192060000000001</v>
      </c>
      <c r="C73" s="84">
        <v>65.578665000000001</v>
      </c>
      <c r="D73" s="84">
        <v>3.6922739999999998</v>
      </c>
      <c r="E73" s="84">
        <v>157.775305</v>
      </c>
      <c r="F73" s="84">
        <v>218.73048199999999</v>
      </c>
      <c r="G73" s="85">
        <v>-27.867710271858684</v>
      </c>
    </row>
    <row r="74" spans="1:7" ht="24" x14ac:dyDescent="0.2">
      <c r="A74" s="60" t="s">
        <v>103</v>
      </c>
      <c r="B74" s="84">
        <v>3.9489740000000002</v>
      </c>
      <c r="C74" s="84">
        <v>5.2094050000000003</v>
      </c>
      <c r="D74" s="84">
        <v>6.9002460000000001</v>
      </c>
      <c r="E74" s="84">
        <v>33.902158999999997</v>
      </c>
      <c r="F74" s="84">
        <v>31.128443999999998</v>
      </c>
      <c r="G74" s="85">
        <v>8.9105481790223706</v>
      </c>
    </row>
    <row r="75" spans="1:7" x14ac:dyDescent="0.2">
      <c r="A75" s="61" t="s">
        <v>42</v>
      </c>
      <c r="B75" s="90">
        <v>5045.6727010000004</v>
      </c>
      <c r="C75" s="87">
        <v>4742.8298709999999</v>
      </c>
      <c r="D75" s="87">
        <v>4103.099295</v>
      </c>
      <c r="E75" s="87">
        <v>30635.251778000002</v>
      </c>
      <c r="F75" s="87">
        <v>33824.738797999998</v>
      </c>
      <c r="G75" s="88">
        <v>-9.4294505540677989</v>
      </c>
    </row>
    <row r="77" spans="1:7" ht="34.5" customHeight="1" x14ac:dyDescent="0.2">
      <c r="A77" s="120" t="s">
        <v>183</v>
      </c>
      <c r="B77" s="120"/>
      <c r="C77" s="120"/>
      <c r="D77" s="120"/>
      <c r="E77" s="120"/>
      <c r="F77" s="120"/>
      <c r="G77" s="120"/>
    </row>
    <row r="78" spans="1:7" x14ac:dyDescent="0.2">
      <c r="A78" s="33" t="s">
        <v>158</v>
      </c>
    </row>
    <row r="79" spans="1:7" x14ac:dyDescent="0.2">
      <c r="A79" s="107" t="s">
        <v>142</v>
      </c>
      <c r="B79" s="107"/>
      <c r="C79" s="107"/>
      <c r="D79" s="107"/>
      <c r="E79" s="107"/>
      <c r="F79" s="107"/>
      <c r="G79" s="107"/>
    </row>
    <row r="80" spans="1:7" x14ac:dyDescent="0.2">
      <c r="A80" s="121" t="s">
        <v>143</v>
      </c>
      <c r="B80" s="121"/>
      <c r="C80" s="121"/>
      <c r="D80" s="121"/>
      <c r="E80" s="121"/>
      <c r="F80" s="121"/>
      <c r="G80" s="121"/>
    </row>
    <row r="81" spans="1:6" x14ac:dyDescent="0.2">
      <c r="A81" s="120" t="s">
        <v>176</v>
      </c>
      <c r="B81" s="120"/>
      <c r="C81" s="120"/>
      <c r="D81" s="120"/>
      <c r="E81" s="120"/>
      <c r="F81" s="120"/>
    </row>
  </sheetData>
  <mergeCells count="9">
    <mergeCell ref="A81:F81"/>
    <mergeCell ref="A80:G80"/>
    <mergeCell ref="A1:G1"/>
    <mergeCell ref="B4:D4"/>
    <mergeCell ref="A3:A5"/>
    <mergeCell ref="B5:F5"/>
    <mergeCell ref="E3:G3"/>
    <mergeCell ref="G4:G5"/>
    <mergeCell ref="A77:G77"/>
  </mergeCells>
  <conditionalFormatting sqref="A7:G75">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2/20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22" t="s">
        <v>156</v>
      </c>
      <c r="B2" s="122"/>
      <c r="C2" s="122"/>
      <c r="D2" s="122"/>
      <c r="E2" s="122"/>
      <c r="F2" s="122"/>
      <c r="G2" s="122"/>
    </row>
    <row r="3" spans="1:7" x14ac:dyDescent="0.2">
      <c r="A3" s="74"/>
      <c r="B3" s="122" t="s">
        <v>162</v>
      </c>
      <c r="C3" s="122"/>
      <c r="D3" s="122"/>
      <c r="E3" s="122"/>
      <c r="F3" s="122"/>
      <c r="G3" s="74"/>
    </row>
    <row r="28" spans="1:7" x14ac:dyDescent="0.2">
      <c r="A28" s="122"/>
      <c r="B28" s="122"/>
      <c r="C28" s="122"/>
      <c r="D28" s="122"/>
      <c r="E28" s="122"/>
      <c r="F28" s="122"/>
      <c r="G28" s="122"/>
    </row>
    <row r="29" spans="1:7" x14ac:dyDescent="0.2">
      <c r="A29" s="144" t="s">
        <v>175</v>
      </c>
      <c r="B29" s="144"/>
      <c r="C29" s="144"/>
      <c r="D29" s="144"/>
      <c r="E29" s="144"/>
      <c r="F29" s="144"/>
      <c r="G29" s="144"/>
    </row>
  </sheetData>
  <mergeCells count="4">
    <mergeCell ref="A29:G29"/>
    <mergeCell ref="A28:G28"/>
    <mergeCell ref="B3:F3"/>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2/20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4" t="s">
        <v>152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5" t="s">
        <v>88</v>
      </c>
      <c r="B3" s="150" t="s">
        <v>89</v>
      </c>
      <c r="C3" s="151"/>
      <c r="D3" s="12"/>
      <c r="E3" s="12"/>
      <c r="F3" s="12"/>
      <c r="G3" s="12"/>
      <c r="H3" s="12"/>
      <c r="I3" s="12"/>
      <c r="J3" s="12"/>
      <c r="K3" s="12"/>
      <c r="L3" s="12"/>
      <c r="M3" s="12"/>
      <c r="N3" s="12"/>
      <c r="O3" s="12"/>
      <c r="P3" s="14"/>
      <c r="Q3" s="14"/>
      <c r="R3" s="15"/>
      <c r="S3" s="15"/>
      <c r="T3" s="15"/>
      <c r="U3" s="15"/>
      <c r="V3" s="15"/>
      <c r="W3" s="15"/>
      <c r="X3" s="15"/>
      <c r="Y3" s="15"/>
      <c r="Z3" s="15"/>
    </row>
    <row r="4" spans="1:26" x14ac:dyDescent="0.2">
      <c r="A4" s="146"/>
      <c r="B4" s="152" t="s">
        <v>163</v>
      </c>
      <c r="C4" s="153"/>
      <c r="D4" s="12"/>
      <c r="E4" s="12"/>
      <c r="F4" s="12"/>
      <c r="G4" s="12"/>
      <c r="H4" s="12"/>
      <c r="I4" s="12"/>
      <c r="J4" s="12"/>
      <c r="K4" s="12"/>
      <c r="L4" s="12"/>
      <c r="M4" s="12"/>
      <c r="N4" s="12"/>
      <c r="O4" s="12"/>
      <c r="P4" s="14"/>
      <c r="Q4" s="14"/>
      <c r="R4" s="15"/>
      <c r="S4" s="15"/>
      <c r="T4" s="15"/>
      <c r="U4" s="15"/>
      <c r="V4" s="15"/>
      <c r="W4" s="15"/>
      <c r="X4" s="15"/>
      <c r="Y4" s="15"/>
      <c r="Z4" s="15"/>
    </row>
    <row r="5" spans="1:26" x14ac:dyDescent="0.2">
      <c r="A5" s="146"/>
      <c r="B5" s="148"/>
      <c r="C5" s="149"/>
      <c r="D5" s="12"/>
      <c r="E5" s="12"/>
      <c r="F5" s="12"/>
      <c r="G5" s="12"/>
      <c r="H5" s="12"/>
      <c r="I5" s="12"/>
      <c r="J5" s="12"/>
      <c r="K5" s="12"/>
      <c r="L5" s="12"/>
      <c r="M5" s="12"/>
      <c r="N5" s="12"/>
      <c r="O5" s="12"/>
      <c r="P5" s="12"/>
      <c r="Q5" s="12"/>
      <c r="R5" s="12"/>
      <c r="S5" s="12"/>
      <c r="T5" s="12"/>
      <c r="U5" s="12"/>
      <c r="V5" s="12"/>
      <c r="W5" s="12"/>
      <c r="X5" s="12"/>
      <c r="Y5" s="12"/>
      <c r="Z5" s="15"/>
    </row>
    <row r="6" spans="1:26" x14ac:dyDescent="0.2">
      <c r="A6" s="147"/>
      <c r="B6" s="148"/>
      <c r="C6" s="149"/>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42</v>
      </c>
      <c r="B8" s="92">
        <v>30635.251778000002</v>
      </c>
      <c r="C8" s="93"/>
      <c r="D8" s="92">
        <v>33824.738797999998</v>
      </c>
      <c r="E8" s="93"/>
      <c r="F8" s="12"/>
      <c r="G8" s="12"/>
      <c r="H8" s="12"/>
      <c r="I8" s="12"/>
      <c r="J8" s="12"/>
      <c r="K8" s="12"/>
      <c r="L8" s="12"/>
      <c r="M8" s="12"/>
      <c r="N8" s="12"/>
      <c r="O8" s="12"/>
      <c r="P8" s="12"/>
      <c r="Q8" s="12"/>
      <c r="R8" s="12"/>
      <c r="S8" s="12"/>
      <c r="T8" s="12"/>
      <c r="U8" s="12"/>
      <c r="V8" s="12"/>
      <c r="W8" s="12"/>
      <c r="X8" s="12"/>
      <c r="Y8" s="12"/>
      <c r="Z8" s="15"/>
    </row>
    <row r="9" spans="1:26" x14ac:dyDescent="0.2">
      <c r="A9" s="19"/>
      <c r="B9" s="20">
        <v>2020</v>
      </c>
      <c r="C9" s="20">
        <v>2020</v>
      </c>
      <c r="D9" s="12">
        <v>2019</v>
      </c>
      <c r="E9" s="12">
        <v>2019</v>
      </c>
      <c r="F9" s="12"/>
      <c r="G9" s="12"/>
      <c r="H9" s="12"/>
      <c r="I9" s="12"/>
      <c r="J9" s="12"/>
      <c r="K9" s="12"/>
      <c r="L9" s="12"/>
      <c r="M9" s="12"/>
      <c r="N9" s="12"/>
      <c r="O9" s="12"/>
      <c r="P9" s="12"/>
      <c r="Q9" s="12"/>
      <c r="R9" s="12"/>
      <c r="S9" s="12"/>
      <c r="T9" s="12"/>
      <c r="U9" s="12"/>
      <c r="V9" s="12"/>
      <c r="W9" s="12"/>
      <c r="X9" s="12"/>
      <c r="Y9" s="12"/>
      <c r="Z9" s="15"/>
    </row>
    <row r="10" spans="1:26" x14ac:dyDescent="0.2">
      <c r="A10" s="19" t="s">
        <v>164</v>
      </c>
      <c r="B10" s="91">
        <v>4367.1825319999998</v>
      </c>
      <c r="C10" s="94">
        <f t="shared" ref="C10:C24" si="0">IF(B$8&gt;0,B10/B$8*100,0)</f>
        <v>14.255415831562354</v>
      </c>
      <c r="D10" s="95">
        <v>5208.5657799999999</v>
      </c>
      <c r="E10" s="94">
        <f t="shared" ref="E10:E24" si="1">IF(D$8&gt;0,D10/D$8*100,0)</f>
        <v>15.398687366383962</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165</v>
      </c>
      <c r="B11" s="91">
        <v>3758.9840570000001</v>
      </c>
      <c r="C11" s="96">
        <f t="shared" si="0"/>
        <v>12.270126207023464</v>
      </c>
      <c r="D11" s="95">
        <v>3803.880177</v>
      </c>
      <c r="E11" s="94">
        <f t="shared" si="1"/>
        <v>11.245852332272605</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166</v>
      </c>
      <c r="B12" s="91">
        <v>3224.6674170000001</v>
      </c>
      <c r="C12" s="96">
        <f t="shared" si="0"/>
        <v>10.526002659836864</v>
      </c>
      <c r="D12" s="95">
        <v>3430.3385929999999</v>
      </c>
      <c r="E12" s="94">
        <f t="shared" si="1"/>
        <v>10.141508005385781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47</v>
      </c>
      <c r="B13" s="91">
        <v>2001.6125910000001</v>
      </c>
      <c r="C13" s="96">
        <f t="shared" si="0"/>
        <v>6.5336906825665846</v>
      </c>
      <c r="D13" s="95">
        <v>2181.1629160000002</v>
      </c>
      <c r="E13" s="94">
        <f t="shared" si="1"/>
        <v>6.4484250093572602</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167</v>
      </c>
      <c r="B14" s="91">
        <v>1187.7246990000001</v>
      </c>
      <c r="C14" s="96">
        <f t="shared" si="0"/>
        <v>3.8769869025621557</v>
      </c>
      <c r="D14" s="95">
        <v>880.05754200000001</v>
      </c>
      <c r="E14" s="94">
        <f t="shared" si="1"/>
        <v>2.6018162246741028</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168</v>
      </c>
      <c r="B15" s="91">
        <v>1093.4972949999999</v>
      </c>
      <c r="C15" s="96">
        <f t="shared" si="0"/>
        <v>3.5694085458284683</v>
      </c>
      <c r="D15" s="95">
        <v>1720.108009</v>
      </c>
      <c r="E15" s="94">
        <f t="shared" si="1"/>
        <v>5.0853548914964781</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61</v>
      </c>
      <c r="B16" s="91">
        <v>966.51425600000005</v>
      </c>
      <c r="C16" s="96">
        <f t="shared" si="0"/>
        <v>3.1549088057245211</v>
      </c>
      <c r="D16" s="95">
        <v>1111.2930879999999</v>
      </c>
      <c r="E16" s="94">
        <f t="shared" si="1"/>
        <v>3.2854446996223627</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169</v>
      </c>
      <c r="B17" s="91">
        <v>873.744732</v>
      </c>
      <c r="C17" s="96">
        <f t="shared" si="0"/>
        <v>2.8520892804525912</v>
      </c>
      <c r="D17" s="95">
        <v>808.59273099999996</v>
      </c>
      <c r="E17" s="94">
        <f t="shared" si="1"/>
        <v>2.3905365118379294</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48</v>
      </c>
      <c r="B18" s="91">
        <v>784.94774500000005</v>
      </c>
      <c r="C18" s="96">
        <f t="shared" si="0"/>
        <v>2.5622369637702542</v>
      </c>
      <c r="D18" s="95">
        <v>836.95485599999995</v>
      </c>
      <c r="E18" s="94">
        <f t="shared" si="1"/>
        <v>2.4743867528386878</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82</v>
      </c>
      <c r="B19" s="91">
        <v>776.49307999999996</v>
      </c>
      <c r="C19" s="96">
        <f t="shared" si="0"/>
        <v>2.5346391328098061</v>
      </c>
      <c r="D19" s="95">
        <v>566.60952599999996</v>
      </c>
      <c r="E19" s="94">
        <f t="shared" si="1"/>
        <v>1.6751334855348614</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45</v>
      </c>
      <c r="B20" s="91">
        <v>742.09699699999999</v>
      </c>
      <c r="C20" s="96">
        <f t="shared" si="0"/>
        <v>2.4223629770619994</v>
      </c>
      <c r="D20" s="95">
        <v>875.83472700000004</v>
      </c>
      <c r="E20" s="94">
        <f t="shared" si="1"/>
        <v>2.5893318267155006</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86</v>
      </c>
      <c r="B21" s="91">
        <v>658.51670300000001</v>
      </c>
      <c r="C21" s="96">
        <f t="shared" si="0"/>
        <v>2.1495390596818877</v>
      </c>
      <c r="D21" s="95">
        <v>615.73788300000001</v>
      </c>
      <c r="E21" s="94">
        <f t="shared" si="1"/>
        <v>1.8203773477074348</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52</v>
      </c>
      <c r="B22" s="91">
        <v>580.739375</v>
      </c>
      <c r="C22" s="96">
        <f t="shared" si="0"/>
        <v>1.8956572617987901</v>
      </c>
      <c r="D22" s="95">
        <v>565.11909200000002</v>
      </c>
      <c r="E22" s="94">
        <f t="shared" si="1"/>
        <v>1.670727142565295</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170</v>
      </c>
      <c r="B23" s="91">
        <v>472.44414499999999</v>
      </c>
      <c r="C23" s="96">
        <f t="shared" si="0"/>
        <v>1.5421585186359552</v>
      </c>
      <c r="D23" s="95">
        <v>414.32135099999999</v>
      </c>
      <c r="E23" s="94">
        <f t="shared" si="1"/>
        <v>1.2249062837537659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74</v>
      </c>
      <c r="B24" s="91">
        <v>460.93646699999999</v>
      </c>
      <c r="C24" s="96">
        <f t="shared" si="0"/>
        <v>1.504595001667363</v>
      </c>
      <c r="D24" s="95">
        <v>447.333958</v>
      </c>
      <c r="E24" s="94">
        <f t="shared" si="1"/>
        <v>1.3225052842875171</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90</v>
      </c>
      <c r="B26" s="91">
        <f>B8-(SUM(B10:B24))</f>
        <v>8685.1496869999974</v>
      </c>
      <c r="C26" s="96">
        <f>IF(B$8&gt;0,B26/B$8*100,0)</f>
        <v>28.350182169016925</v>
      </c>
      <c r="D26" s="95">
        <f>D8-(SUM(D10:D24))</f>
        <v>10358.828568999994</v>
      </c>
      <c r="E26" s="94">
        <f>IF(D$8&gt;0,D26/D$8*100,0)</f>
        <v>30.625006835566442</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4" t="s">
        <v>171</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2020</v>
      </c>
      <c r="C33" s="6">
        <v>2019</v>
      </c>
      <c r="D33" s="6">
        <v>2018</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91</v>
      </c>
      <c r="B34" s="97">
        <v>5613.5733270000001</v>
      </c>
      <c r="C34" s="97">
        <v>5565.7948290000004</v>
      </c>
      <c r="D34" s="97">
        <v>5386.1367330000003</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92</v>
      </c>
      <c r="B35" s="97">
        <v>5059.5432719999999</v>
      </c>
      <c r="C35" s="97">
        <v>5421.624221</v>
      </c>
      <c r="D35" s="97">
        <v>5184.5420759999997</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93</v>
      </c>
      <c r="B36" s="97">
        <v>6070.5333119999996</v>
      </c>
      <c r="C36" s="97">
        <v>6558.904998</v>
      </c>
      <c r="D36" s="97">
        <v>5276.8818309999997</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94</v>
      </c>
      <c r="B37" s="97">
        <v>5045.6727010000004</v>
      </c>
      <c r="C37" s="97">
        <v>5604.1036960000001</v>
      </c>
      <c r="D37" s="97">
        <v>5753.3032290000001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95</v>
      </c>
      <c r="B38" s="97">
        <v>4742.8298709999999</v>
      </c>
      <c r="C38" s="97">
        <v>5444.8584629999996</v>
      </c>
      <c r="D38" s="97">
        <v>5399.206424</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96</v>
      </c>
      <c r="B39" s="97">
        <v>4103.099295</v>
      </c>
      <c r="C39" s="97">
        <v>5229.4525910000002</v>
      </c>
      <c r="D39" s="97">
        <v>5637.4028859999999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97</v>
      </c>
      <c r="B40" s="97">
        <v>0</v>
      </c>
      <c r="C40" s="97">
        <v>5112.4314869999998</v>
      </c>
      <c r="D40" s="97">
        <v>6197.3231969999997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98</v>
      </c>
      <c r="B41" s="97">
        <v>0</v>
      </c>
      <c r="C41" s="97">
        <v>5134.0647600000002</v>
      </c>
      <c r="D41" s="97">
        <v>5525.1335330000002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99</v>
      </c>
      <c r="B42" s="97">
        <v>0</v>
      </c>
      <c r="C42" s="97">
        <v>5708.7783870000003</v>
      </c>
      <c r="D42" s="97">
        <v>5738.2229530000004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100</v>
      </c>
      <c r="B43" s="97">
        <v>0</v>
      </c>
      <c r="C43" s="97">
        <v>6129.9283750000004</v>
      </c>
      <c r="D43" s="97">
        <v>6331.9202809999997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101</v>
      </c>
      <c r="B44" s="97">
        <v>0</v>
      </c>
      <c r="C44" s="97">
        <v>5893.099811</v>
      </c>
      <c r="D44" s="97">
        <v>5715.870559</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102</v>
      </c>
      <c r="B45" s="97">
        <v>0</v>
      </c>
      <c r="C45" s="97">
        <v>5695.4930830000003</v>
      </c>
      <c r="D45" s="97">
        <v>5155.8299189999998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1" t="s">
        <v>154</v>
      </c>
      <c r="B46" s="79"/>
      <c r="C46" s="79"/>
      <c r="D46" s="80"/>
    </row>
    <row r="47" spans="1:26" x14ac:dyDescent="0.2">
      <c r="A47" s="76"/>
      <c r="B47" s="76">
        <v>2020</v>
      </c>
      <c r="C47" s="76">
        <v>2019</v>
      </c>
      <c r="D47" s="76">
        <v>2018</v>
      </c>
    </row>
    <row r="48" spans="1:26" x14ac:dyDescent="0.2">
      <c r="A48" s="76" t="s">
        <v>91</v>
      </c>
      <c r="B48" s="78">
        <f>IF(B34=0,#N/A,B34)</f>
        <v>5613.5733270000001</v>
      </c>
      <c r="C48" s="78">
        <f t="shared" ref="C48:D48" si="2">IF(C34=0,#N/A,C34)</f>
        <v>5565.7948290000004</v>
      </c>
      <c r="D48" s="78">
        <f t="shared" si="2"/>
        <v>5386.1367330000003</v>
      </c>
    </row>
    <row r="49" spans="1:4" x14ac:dyDescent="0.2">
      <c r="A49" s="77" t="s">
        <v>92</v>
      </c>
      <c r="B49" s="78">
        <f t="shared" ref="B49:D59" si="3">IF(B35=0,#N/A,B35)</f>
        <v>5059.5432719999999</v>
      </c>
      <c r="C49" s="78">
        <f t="shared" si="3"/>
        <v>5421.624221</v>
      </c>
      <c r="D49" s="78">
        <f t="shared" si="3"/>
        <v>5184.5420759999997</v>
      </c>
    </row>
    <row r="50" spans="1:4" x14ac:dyDescent="0.2">
      <c r="A50" s="77" t="s">
        <v>93</v>
      </c>
      <c r="B50" s="78">
        <f t="shared" si="3"/>
        <v>6070.5333119999996</v>
      </c>
      <c r="C50" s="78">
        <f t="shared" si="3"/>
        <v>6558.904998</v>
      </c>
      <c r="D50" s="78">
        <f t="shared" si="3"/>
        <v>5276.8818309999997</v>
      </c>
    </row>
    <row r="51" spans="1:4" x14ac:dyDescent="0.2">
      <c r="A51" s="76" t="s">
        <v>94</v>
      </c>
      <c r="B51" s="78">
        <f t="shared" si="3"/>
        <v>5045.6727010000004</v>
      </c>
      <c r="C51" s="78">
        <f t="shared" si="3"/>
        <v>5604.1036960000001</v>
      </c>
      <c r="D51" s="78">
        <f t="shared" si="3"/>
        <v>5753.3032290000001</v>
      </c>
    </row>
    <row r="52" spans="1:4" x14ac:dyDescent="0.2">
      <c r="A52" s="77" t="s">
        <v>95</v>
      </c>
      <c r="B52" s="78">
        <f t="shared" si="3"/>
        <v>4742.8298709999999</v>
      </c>
      <c r="C52" s="78">
        <f t="shared" si="3"/>
        <v>5444.8584629999996</v>
      </c>
      <c r="D52" s="78">
        <f t="shared" si="3"/>
        <v>5399.206424</v>
      </c>
    </row>
    <row r="53" spans="1:4" x14ac:dyDescent="0.2">
      <c r="A53" s="77" t="s">
        <v>96</v>
      </c>
      <c r="B53" s="78">
        <f t="shared" si="3"/>
        <v>4103.099295</v>
      </c>
      <c r="C53" s="78">
        <f t="shared" si="3"/>
        <v>5229.4525910000002</v>
      </c>
      <c r="D53" s="78">
        <f t="shared" si="3"/>
        <v>5637.4028859999999</v>
      </c>
    </row>
    <row r="54" spans="1:4" x14ac:dyDescent="0.2">
      <c r="A54" s="76" t="s">
        <v>97</v>
      </c>
      <c r="B54" s="78" t="e">
        <f t="shared" si="3"/>
        <v>#N/A</v>
      </c>
      <c r="C54" s="78">
        <f t="shared" si="3"/>
        <v>5112.4314869999998</v>
      </c>
      <c r="D54" s="78">
        <f t="shared" si="3"/>
        <v>6197.3231969999997</v>
      </c>
    </row>
    <row r="55" spans="1:4" x14ac:dyDescent="0.2">
      <c r="A55" s="77" t="s">
        <v>98</v>
      </c>
      <c r="B55" s="78" t="e">
        <f t="shared" si="3"/>
        <v>#N/A</v>
      </c>
      <c r="C55" s="78">
        <f t="shared" si="3"/>
        <v>5134.0647600000002</v>
      </c>
      <c r="D55" s="78">
        <f t="shared" si="3"/>
        <v>5525.1335330000002</v>
      </c>
    </row>
    <row r="56" spans="1:4" x14ac:dyDescent="0.2">
      <c r="A56" s="77" t="s">
        <v>99</v>
      </c>
      <c r="B56" s="78" t="e">
        <f t="shared" si="3"/>
        <v>#N/A</v>
      </c>
      <c r="C56" s="78">
        <f t="shared" si="3"/>
        <v>5708.7783870000003</v>
      </c>
      <c r="D56" s="78">
        <f t="shared" si="3"/>
        <v>5738.2229530000004</v>
      </c>
    </row>
    <row r="57" spans="1:4" x14ac:dyDescent="0.2">
      <c r="A57" s="76" t="s">
        <v>100</v>
      </c>
      <c r="B57" s="78" t="e">
        <f t="shared" si="3"/>
        <v>#N/A</v>
      </c>
      <c r="C57" s="78">
        <f t="shared" si="3"/>
        <v>6129.9283750000004</v>
      </c>
      <c r="D57" s="78">
        <f t="shared" si="3"/>
        <v>6331.9202809999997</v>
      </c>
    </row>
    <row r="58" spans="1:4" x14ac:dyDescent="0.2">
      <c r="A58" s="77" t="s">
        <v>101</v>
      </c>
      <c r="B58" s="78" t="e">
        <f t="shared" si="3"/>
        <v>#N/A</v>
      </c>
      <c r="C58" s="78">
        <f t="shared" si="3"/>
        <v>5893.099811</v>
      </c>
      <c r="D58" s="78">
        <f t="shared" si="3"/>
        <v>5715.870559</v>
      </c>
    </row>
    <row r="59" spans="1:4" x14ac:dyDescent="0.2">
      <c r="A59" s="77" t="s">
        <v>102</v>
      </c>
      <c r="B59" s="78" t="e">
        <f t="shared" si="3"/>
        <v>#N/A</v>
      </c>
      <c r="C59" s="78">
        <f t="shared" si="3"/>
        <v>5695.4930830000003</v>
      </c>
      <c r="D59" s="78">
        <f t="shared" si="3"/>
        <v>5155.8299189999998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2020-12-14T10:11:22Z</cp:lastPrinted>
  <dcterms:created xsi:type="dcterms:W3CDTF">2012-03-28T07:56:08Z</dcterms:created>
  <dcterms:modified xsi:type="dcterms:W3CDTF">2021-01-12T08:28:26Z</dcterms:modified>
  <cp:category>LIS-Bericht</cp:category>
</cp:coreProperties>
</file>