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T2_1!$1:$5</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<sst xmlns="http://schemas.openxmlformats.org/spreadsheetml/2006/main" count="241" uniqueCount="187">
  <si>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</si>
  <si>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</si>
  <si>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</si>
  <si>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</si>
  <si>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</si>
  <si>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</si>
  <si>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</si>
  <si>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</si>
  <si>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</si>
  <si>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</si>
  <si>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</si>
  <si>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</si>
  <si>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</si>
  <si>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</si>
  <si>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</si>
  <si>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</si>
  <si>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</si>
  <si>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</si>
  <si>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</si>
  <si>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</si>
  <si>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</si>
  <si>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</si>
  <si>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</si>
  <si>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</si>
  <si>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</si>
  <si>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</si>
  <si>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</si>
  <si>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</si>
  <si>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</si>
  <si>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</si>
  <si>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</si>
  <si>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</si>
  <si>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</si>
  <si>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</si>
  <si>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</si>
  <si>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</si>
  <si>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</si>
  <si>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</si>
  <si>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</si>
  <si>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</si>
  <si>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</si>
  <si>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</si>
  <si>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</si>
  <si>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</si>
  <si>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</si>
  <si>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</si>
  <si>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</si>
  <si>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</si>
  <si>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</si>
  <si>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</si>
  <si>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</si>
  <si>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</si>
  <si>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</si>
  <si>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</si>
  <si>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</si>
  <si>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</si>
  <si>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</si>
  <si>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</si>
  <si>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</si>
  <si>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</si>
  <si>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</si>
  <si>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</si>
  <si>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</si>
  <si>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</si>
  <si>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</si>
  <si>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</si>
  <si>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</si>
  <si>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</si>
  <si>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</si>
  <si>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</si>
  <si>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</si>
  <si>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</si>
  <si>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</si>
  <si>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</si>
  <si>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</si>
  <si>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</si>
  <si>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</si>
  <si>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</si>
  <si>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</si>
  <si>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</si>
  <si>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</si>
  <si>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</si>
  <si>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</si>
  <si>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</si>
  <si>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</si>
  <si>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</si>
  <si>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</si>
  <si>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</si>
  <si>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</si>
  <si>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</si>
  <si>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</si>
  <si>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</si>
  <si>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</si>
  <si>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</si>
  <si>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</si>
  <si>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</si>
  <si>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</si>
  <si>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</si>
  <si>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</si>
  <si>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</si>
  <si>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</si>
  <si>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</si>
  <si>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</si>
  <si>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</si>
  <si>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</si>
  <si>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</si>
  <si>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</si>
  <si>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</si>
  <si>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</si>
  <si>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</si>
  <si>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</si>
  <si>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</si>
  <si>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</si>
  <si>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</si>
  <si>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</si>
  <si>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</si>
  <si>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</si>
  <si>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</si>
  <si>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</si>
  <si>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</si>
  <si>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</si>
  <si>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</si>
  <si>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</si>
  <si>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</si>
  <si>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</si>
  <si>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</si>
  <si>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</si>
  <si>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</si>
  <si>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</si>
  <si>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</si>
  <si>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</si>
  <si>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</si>
  <si>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</si>
  <si>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</si>
  <si>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</si>
  <si>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</si>
  <si>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</si>
  <si>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</si>
  <si>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</si>
  <si>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</si>
  <si>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</si>
  <si>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</si>
  <si>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</si>
  <si>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</si>
  <si>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Sofern in den Produkten auf das Vorhandensein von Copyrightrechten Dritter 
hingewiesen wird, sind die in deren Produkten ausgewiesenen Copyrightbestimmungen 
zu wahren. Alle übrigen Rechte bleiben vorbehalten.</t>
  </si>
  <si>
    <t>EU-Länder</t>
  </si>
  <si>
    <t>Euro-Länder</t>
  </si>
  <si>
    <t>Sven Ohlsen</t>
  </si>
  <si>
    <t>sven.ohlsen@statistik-nord.de</t>
  </si>
  <si>
    <t>Kroatien</t>
  </si>
  <si>
    <t>040 42831-1820</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</si>
  <si>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</si>
  <si>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</si>
  <si>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</si>
  <si>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</si>
  <si>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</si>
  <si>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</si>
  <si>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 xml:space="preserve">Vereinigtes Königreich </t>
    </r>
    <r>
      <rPr>
        <vertAlign val="superscript"/>
        <sz val="9"/>
        <rFont val="Arial"/>
        <family val="2"/>
      </rPr>
      <t>2</t>
    </r>
  </si>
  <si>
    <r>
      <rPr>
        <vertAlign val="superscript"/>
        <sz val="8"/>
        <rFont val="Arial"/>
        <family val="2"/>
      </rPr>
      <t>2</t>
    </r>
    <r>
      <rPr>
        <sz val="8"/>
        <rFont val="Arial"/>
        <family val="2"/>
      </rPr>
      <t xml:space="preserve">  Vereinigtes Königreich: EU-Austritt 02/2020</t>
    </r>
  </si>
  <si>
    <t>3. Quartal 2020</t>
  </si>
  <si>
    <t>Januar - September</t>
  </si>
  <si>
    <r>
      <t>2020</t>
    </r>
    <r>
      <rPr>
        <vertAlign val="superscript"/>
        <sz val="9"/>
        <rFont val="Arial"/>
        <family val="2"/>
      </rPr>
      <t>a</t>
    </r>
  </si>
  <si>
    <r>
      <t>2020</t>
    </r>
    <r>
      <rPr>
        <vertAlign val="superscript"/>
        <sz val="9"/>
        <color theme="1"/>
        <rFont val="Arial"/>
        <family val="2"/>
      </rPr>
      <t>a</t>
    </r>
  </si>
  <si>
    <t>der Monate Januar bis September</t>
  </si>
  <si>
    <t>Januar - September 2020</t>
  </si>
  <si>
    <t>Verein.Staaten (USA)</t>
  </si>
  <si>
    <t>China, Volksrepublik</t>
  </si>
  <si>
    <t>Frankreich</t>
  </si>
  <si>
    <t>Vereinigt.Königreich</t>
  </si>
  <si>
    <t>Russische Föderation</t>
  </si>
  <si>
    <t>Bangladesch</t>
  </si>
  <si>
    <t>Vietnam</t>
  </si>
  <si>
    <t xml:space="preserve">2. Einfuhr des Landes Hamburg in 2018 bis 2020 </t>
  </si>
  <si>
    <t>Kennziffer: G III 3 - vj 3/20 HH</t>
  </si>
  <si>
    <r>
      <t>2019</t>
    </r>
    <r>
      <rPr>
        <vertAlign val="superscript"/>
        <sz val="9"/>
        <rFont val="Arial"/>
        <family val="2"/>
      </rPr>
      <t>b</t>
    </r>
  </si>
  <si>
    <r>
      <t>2019</t>
    </r>
    <r>
      <rPr>
        <vertAlign val="superscript"/>
        <sz val="9"/>
        <color theme="1"/>
        <rFont val="Arial"/>
        <family val="2"/>
      </rPr>
      <t>b</t>
    </r>
  </si>
  <si>
    <t xml:space="preserve">x  </t>
  </si>
  <si>
    <t>2. Einfuhr des Landes Hamburg 2018 bis 2020 im Monatsvergleich</t>
  </si>
  <si>
    <r>
      <rPr>
        <vertAlign val="superscript"/>
        <sz val="8"/>
        <rFont val="Arial"/>
        <family val="2"/>
      </rPr>
      <t>c</t>
    </r>
    <r>
      <rPr>
        <sz val="8"/>
        <rFont val="Arial"/>
        <family val="2"/>
      </rPr>
      <t xml:space="preserve">  Die Veränderungsraten wurden aus den nicht gerundeten Zahlen gerechnet</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</si>
  <si>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</si>
  <si>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c</t>
    </r>
    <r>
      <rPr>
        <sz val="9"/>
        <color theme="1"/>
        <rFont val="Arial"/>
        <family val="2"/>
      </rPr>
      <t xml:space="preserve"> 
in %</t>
    </r>
  </si>
  <si>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</si>
  <si>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c</t>
    </r>
    <r>
      <rPr>
        <sz val="9"/>
        <rFont val="Arial"/>
        <family val="2"/>
      </rPr>
      <t xml:space="preserve"> in %</t>
    </r>
  </si>
  <si>
    <t xml:space="preserve">© Statistisches Amt für Hamburg und Schleswig-Holstein, Hamburg 2021
Auszugsweise Vervielfältigung und Verbreitung mit Quellenangabe gestattet.        </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</si>
  <si>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</si>
  <si>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</si>
  <si>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t>Herausgegeben am: 12.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</si>
</sst>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5"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sz val="11"/>
      <color theme="1"/>
      <name val="Arial"/>
      <family val="2"/>
    </font>
    <font>
      <b/>
      <vertAlign val="superscript"/>
      <sz val="10"/>
      <color theme="1"/>
      <name val="Arial"/>
      <family val="2"/>
    </font>
    <font>
      <b/>
      <vertAlign val="superscript"/>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10">
    <xf numFmtId="0" fontId="0" fillId="0" borderId="0"/>
    <xf numFmtId="0" fontId="22" fillId="0" borderId="0"/>
    <xf numFmtId="166" fontId="12" fillId="0" borderId="0" applyFont="0" applyFill="0" applyBorder="0" applyAlignment="0" applyProtection="0"/>
    <xf numFmtId="0" fontId="23" fillId="0" borderId="0"/>
    <xf numFmtId="0" fontId="28" fillId="0" borderId="0" applyNumberFormat="0" applyFill="0" applyBorder="0" applyAlignment="0" applyProtection="0"/>
    <xf numFmtId="0" fontId="2" fillId="0" borderId="0"/>
    <xf numFmtId="0" fontId="1" fillId="0" borderId="0"/>
    <xf numFmtId="0" fontId="32" fillId="0" borderId="0"/>
    <xf numFmtId="0" fontId="6" fillId="0" borderId="0"/>
    <xf numFmtId="0" fontId="28" fillId="0" borderId="0" applyNumberFormat="0" applyFill="0" applyBorder="0" applyAlignment="0" applyProtection="0"/>
  </cellStyleXfs>
  <cellXfs count="155">
    <xf numFmtId="0" fontId="0" fillId="0" borderId="0" xfId="0"/>
    <xf numFmtId="0" fontId="6" fillId="0" borderId="0" xfId="0" applyFont="1"/>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7"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right" vertical="center"/>
    </xf>
    <xf numFmtId="164" fontId="13" fillId="0" borderId="0" xfId="0" applyNumberFormat="1" applyFont="1" applyFill="1" applyBorder="1" applyAlignment="1">
      <alignment horizontal="lef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6" fillId="0" borderId="0" xfId="0" applyFont="1" applyAlignment="1">
      <alignment horizontal="centerContinuous" vertical="center"/>
    </xf>
    <xf numFmtId="0" fontId="12" fillId="0" borderId="0" xfId="0" applyFont="1" applyAlignment="1">
      <alignment vertical="center"/>
    </xf>
    <xf numFmtId="0" fontId="6" fillId="0" borderId="0" xfId="0" applyFont="1" applyBorder="1" applyAlignment="1">
      <alignment vertical="center"/>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20" fillId="0" borderId="0" xfId="0" applyFont="1"/>
    <xf numFmtId="0" fontId="21" fillId="0" borderId="0" xfId="0" applyFont="1" applyAlignment="1">
      <alignment horizontal="right"/>
    </xf>
    <xf numFmtId="0" fontId="11" fillId="0" borderId="0" xfId="0" applyFont="1" applyAlignment="1">
      <alignment vertical="top"/>
    </xf>
    <xf numFmtId="0" fontId="18" fillId="3" borderId="11" xfId="0" quotePrefix="1" applyFont="1" applyFill="1" applyBorder="1" applyAlignment="1">
      <alignment horizontal="center" vertical="center" wrapText="1"/>
    </xf>
    <xf numFmtId="0" fontId="18" fillId="0" borderId="17" xfId="0" applyFont="1" applyBorder="1"/>
    <xf numFmtId="0" fontId="17" fillId="0" borderId="17" xfId="0" applyFont="1" applyBorder="1" applyAlignment="1">
      <alignment horizontal="left" vertical="top" wrapText="1" indent="1"/>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indent="2"/>
    </xf>
    <xf numFmtId="0" fontId="18" fillId="0" borderId="17" xfId="0" applyFont="1" applyBorder="1" applyAlignment="1">
      <alignment horizontal="left" indent="2"/>
    </xf>
    <xf numFmtId="0" fontId="18" fillId="0" borderId="17" xfId="0" applyFont="1" applyBorder="1" applyAlignment="1">
      <alignment horizontal="left" indent="1"/>
    </xf>
    <xf numFmtId="0" fontId="17" fillId="0" borderId="17" xfId="0" applyFont="1" applyBorder="1"/>
    <xf numFmtId="0" fontId="17" fillId="0" borderId="17" xfId="0" applyFont="1" applyBorder="1" applyAlignment="1">
      <alignment horizontal="left" indent="1"/>
    </xf>
    <xf numFmtId="0" fontId="17" fillId="0" borderId="17" xfId="0" applyFont="1" applyBorder="1" applyAlignment="1">
      <alignment horizontal="left" indent="2"/>
    </xf>
    <xf numFmtId="0" fontId="17" fillId="0" borderId="17" xfId="0" applyFont="1" applyBorder="1" applyAlignment="1">
      <alignment horizontal="left" indent="3"/>
    </xf>
    <xf numFmtId="0" fontId="18" fillId="0" borderId="17" xfId="0" applyFont="1" applyBorder="1" applyAlignment="1">
      <alignment horizontal="left" indent="3"/>
    </xf>
    <xf numFmtId="0" fontId="18" fillId="0" borderId="17" xfId="0" applyFont="1" applyBorder="1" applyAlignment="1">
      <alignment horizontal="left" indent="4"/>
    </xf>
    <xf numFmtId="0" fontId="16" fillId="0" borderId="18" xfId="0" applyFont="1" applyBorder="1" applyAlignment="1">
      <alignment wrapText="1"/>
    </xf>
    <xf numFmtId="0" fontId="0" fillId="0" borderId="0" xfId="0" applyAlignment="1">
      <alignment horizontal="left"/>
    </xf>
    <xf numFmtId="0" fontId="0" fillId="0" borderId="0" xfId="0" applyAlignment="1"/>
    <xf numFmtId="0" fontId="17" fillId="0" borderId="10" xfId="0" applyFont="1" applyBorder="1" applyAlignment="1">
      <alignment horizontal="left" vertical="top" indent="1"/>
    </xf>
    <xf numFmtId="0" fontId="17" fillId="0" borderId="10" xfId="0" applyFont="1" applyBorder="1" applyAlignment="1">
      <alignment horizontal="left" vertical="top" indent="2"/>
    </xf>
    <xf numFmtId="0" fontId="17" fillId="0" borderId="10" xfId="0" applyFont="1" applyBorder="1" applyAlignment="1">
      <alignment horizontal="left" vertical="top" indent="3"/>
    </xf>
    <xf numFmtId="0" fontId="18" fillId="0" borderId="10" xfId="0" applyFont="1" applyBorder="1" applyAlignment="1">
      <alignment horizontal="left" vertical="top" indent="3"/>
    </xf>
    <xf numFmtId="0" fontId="18" fillId="0" borderId="10" xfId="0" applyFont="1" applyBorder="1" applyAlignment="1">
      <alignment horizontal="left" vertical="top" indent="2"/>
    </xf>
    <xf numFmtId="0" fontId="18" fillId="0" borderId="10" xfId="0" applyFont="1" applyBorder="1" applyAlignment="1">
      <alignment horizontal="left" vertical="top"/>
    </xf>
    <xf numFmtId="0" fontId="18" fillId="0" borderId="10" xfId="0" applyFont="1" applyBorder="1" applyAlignment="1">
      <alignment horizontal="left" vertical="top" indent="1"/>
    </xf>
    <xf numFmtId="0" fontId="17" fillId="0" borderId="10" xfId="0" applyFont="1" applyBorder="1" applyAlignment="1">
      <alignment horizontal="left" vertical="top"/>
    </xf>
    <xf numFmtId="0" fontId="18" fillId="0" borderId="10" xfId="0" applyFont="1" applyBorder="1" applyAlignment="1">
      <alignment horizontal="left" indent="1"/>
    </xf>
    <xf numFmtId="0" fontId="18" fillId="0" borderId="10" xfId="0" applyFont="1" applyBorder="1"/>
    <xf numFmtId="0" fontId="17" fillId="0" borderId="10" xfId="0" applyFont="1" applyBorder="1" applyAlignment="1">
      <alignment horizontal="left" indent="1"/>
    </xf>
    <xf numFmtId="0" fontId="17" fillId="0" borderId="10" xfId="0" applyFont="1" applyBorder="1" applyAlignment="1">
      <alignment horizontal="left" wrapText="1"/>
    </xf>
    <xf numFmtId="0" fontId="25" fillId="0" borderId="23" xfId="0" applyFont="1" applyBorder="1" applyAlignment="1">
      <alignment horizontal="left" wrapText="1"/>
    </xf>
    <xf numFmtId="0" fontId="9" fillId="0" borderId="0" xfId="0" applyFont="1" applyAlignment="1">
      <alignment horizontal="right" vertical="center"/>
    </xf>
    <xf numFmtId="0" fontId="0" fillId="0" borderId="0" xfId="0" applyFont="1"/>
    <xf numFmtId="0" fontId="13" fillId="0" borderId="0" xfId="0" applyFont="1" applyFill="1" applyAlignment="1">
      <alignment horizontal="left" vertical="center"/>
    </xf>
    <xf numFmtId="0" fontId="14" fillId="0" borderId="0" xfId="0" applyFont="1" applyAlignment="1">
      <alignment horizontal="center"/>
    </xf>
    <xf numFmtId="0" fontId="0" fillId="0" borderId="0" xfId="0" applyAlignment="1">
      <alignment horizontal="center"/>
    </xf>
    <xf numFmtId="0" fontId="18" fillId="0" borderId="17" xfId="0" applyFont="1" applyBorder="1" applyAlignment="1">
      <alignment horizontal="left" wrapText="1" indent="3"/>
    </xf>
    <xf numFmtId="0" fontId="30" fillId="0" borderId="0" xfId="0" applyFont="1" applyAlignment="1">
      <alignment horizontal="right" vertical="center"/>
    </xf>
    <xf numFmtId="0" fontId="18" fillId="0" borderId="17" xfId="0" applyFont="1" applyBorder="1" applyAlignment="1">
      <alignment horizontal="left" wrapText="1"/>
    </xf>
    <xf numFmtId="0" fontId="17" fillId="0" borderId="16" xfId="0" applyFont="1" applyBorder="1" applyAlignment="1">
      <alignment horizontal="center" vertical="center"/>
    </xf>
    <xf numFmtId="0" fontId="18" fillId="0" borderId="16" xfId="0" applyFont="1" applyBorder="1" applyAlignment="1">
      <alignment horizontal="left" vertical="top" wrapText="1" indent="1"/>
    </xf>
    <xf numFmtId="0" fontId="14" fillId="0" borderId="0" xfId="0" applyFont="1" applyAlignment="1">
      <alignment horizontal="left"/>
    </xf>
    <xf numFmtId="0" fontId="14"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29" fillId="0" borderId="0" xfId="4" applyFont="1" applyAlignment="1">
      <alignment horizontal="left"/>
    </xf>
    <xf numFmtId="0" fontId="0" fillId="0" borderId="0" xfId="0" applyAlignment="1">
      <alignment horizontal="center" vertical="center"/>
    </xf>
    <xf numFmtId="0" fontId="9" fillId="0" borderId="0" xfId="0" applyFont="1" applyAlignment="1">
      <alignment horizontal="right"/>
    </xf>
    <xf numFmtId="0" fontId="6" fillId="0" borderId="0" xfId="0" applyFont="1"/>
    <xf numFmtId="0" fontId="6" fillId="0" borderId="0" xfId="0" applyFont="1" applyAlignment="1">
      <alignment vertical="center"/>
    </xf>
    <xf numFmtId="165" fontId="6" fillId="0" borderId="0" xfId="0" applyNumberFormat="1" applyFont="1"/>
    <xf numFmtId="165" fontId="12" fillId="2" borderId="0" xfId="0" applyNumberFormat="1" applyFont="1" applyFill="1" applyAlignment="1">
      <alignment vertical="center"/>
    </xf>
    <xf numFmtId="0" fontId="6" fillId="2" borderId="0" xfId="0" applyFont="1" applyFill="1" applyBorder="1" applyAlignment="1" applyProtection="1">
      <alignment horizontal="right"/>
      <protection locked="0"/>
    </xf>
    <xf numFmtId="0" fontId="18" fillId="2" borderId="0" xfId="0" applyFont="1" applyFill="1" applyAlignment="1">
      <alignment vertical="center"/>
    </xf>
    <xf numFmtId="0" fontId="21" fillId="0" borderId="0" xfId="0" quotePrefix="1" applyFont="1" applyAlignment="1">
      <alignment horizontal="right"/>
    </xf>
    <xf numFmtId="0" fontId="18" fillId="3" borderId="11" xfId="0" quotePrefix="1" applyFont="1" applyFill="1" applyBorder="1" applyAlignment="1">
      <alignment horizontal="centerContinuous" vertical="center" wrapText="1"/>
    </xf>
    <xf numFmtId="168" fontId="17" fillId="0" borderId="0" xfId="0" applyNumberFormat="1" applyFont="1"/>
    <xf numFmtId="167" fontId="17" fillId="0" borderId="0" xfId="0" applyNumberFormat="1" applyFont="1"/>
    <xf numFmtId="168" fontId="25" fillId="0" borderId="19" xfId="0" applyNumberFormat="1" applyFont="1" applyBorder="1"/>
    <xf numFmtId="168" fontId="25" fillId="0" borderId="20" xfId="0" applyNumberFormat="1" applyFont="1" applyBorder="1"/>
    <xf numFmtId="167" fontId="25" fillId="0" borderId="20" xfId="0" applyNumberFormat="1" applyFont="1" applyBorder="1"/>
    <xf numFmtId="0" fontId="17" fillId="3" borderId="21" xfId="0" quotePrefix="1" applyFont="1" applyFill="1" applyBorder="1" applyAlignment="1">
      <alignment horizontal="center" vertical="center"/>
    </xf>
    <xf numFmtId="0" fontId="17" fillId="3" borderId="21" xfId="0" quotePrefix="1" applyFont="1" applyFill="1" applyBorder="1" applyAlignment="1">
      <alignment horizontal="center" vertical="center" wrapText="1"/>
    </xf>
    <xf numFmtId="168" fontId="18" fillId="0" borderId="0" xfId="0" applyNumberFormat="1" applyFont="1"/>
    <xf numFmtId="168" fontId="25" fillId="0" borderId="24" xfId="0" applyNumberFormat="1" applyFont="1" applyBorder="1"/>
    <xf numFmtId="169" fontId="6" fillId="0" borderId="0" xfId="0" applyNumberFormat="1" applyFont="1" applyAlignment="1">
      <alignment horizontal="right" vertical="center"/>
    </xf>
    <xf numFmtId="169" fontId="6" fillId="0" borderId="0" xfId="0" applyNumberFormat="1" applyFont="1" applyFill="1" applyBorder="1" applyAlignment="1">
      <alignment horizontal="right" vertical="center"/>
    </xf>
    <xf numFmtId="170" fontId="6" fillId="0" borderId="0" xfId="0" applyNumberFormat="1" applyFont="1" applyFill="1" applyBorder="1" applyAlignment="1">
      <alignment horizontal="right" vertical="center"/>
    </xf>
    <xf numFmtId="170" fontId="6" fillId="0" borderId="0" xfId="0" applyNumberFormat="1" applyFont="1" applyFill="1" applyBorder="1" applyAlignment="1">
      <alignment vertical="center"/>
    </xf>
    <xf numFmtId="169" fontId="6" fillId="0" borderId="0" xfId="0" applyNumberFormat="1" applyFont="1" applyFill="1" applyBorder="1" applyAlignment="1">
      <alignment vertical="center"/>
    </xf>
    <xf numFmtId="170" fontId="6" fillId="0" borderId="0" xfId="0" applyNumberFormat="1" applyFont="1" applyAlignment="1">
      <alignment horizontal="right" vertical="center"/>
    </xf>
    <xf numFmtId="168" fontId="6" fillId="0" borderId="0" xfId="0" applyNumberFormat="1" applyFont="1"/>
    <xf numFmtId="167" fontId="18" fillId="0" borderId="0" xfId="0" applyNumberFormat="1" applyFont="1" applyAlignment="1">
      <alignment horizontal="right"/>
    </xf>
    <xf numFmtId="168" fontId="18" fillId="0" borderId="0" xfId="0" applyNumberFormat="1" applyFont="1" applyAlignment="1">
      <alignment horizontal="right"/>
    </xf>
    <xf numFmtId="167" fontId="18" fillId="0" borderId="0" xfId="0" applyNumberFormat="1" applyFont="1"/>
    <xf numFmtId="0" fontId="18" fillId="0" borderId="0" xfId="0" applyFont="1"/>
    <xf numFmtId="0" fontId="11" fillId="0" borderId="0" xfId="0" applyFont="1" applyAlignment="1">
      <alignment horizontal="left" vertical="top"/>
    </xf>
    <xf numFmtId="0" fontId="10" fillId="0" borderId="0" xfId="0" applyFont="1" applyAlignment="1">
      <alignment horizontal="center" wrapText="1"/>
    </xf>
    <xf numFmtId="0" fontId="5" fillId="0" borderId="0" xfId="0" applyFont="1" applyAlignment="1">
      <alignment horizontal="left" wrapText="1"/>
    </xf>
    <xf numFmtId="0" fontId="14" fillId="0" borderId="0" xfId="0" applyFont="1" applyAlignment="1">
      <alignment horizontal="left" wrapText="1"/>
    </xf>
    <xf numFmtId="0" fontId="26" fillId="0" borderId="0" xfId="0" applyFont="1" applyAlignment="1">
      <alignment horizontal="left"/>
    </xf>
    <xf numFmtId="0" fontId="27"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5"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wrapText="1"/>
    </xf>
    <xf numFmtId="0" fontId="29" fillId="0" borderId="0" xfId="4" applyFont="1" applyAlignment="1">
      <alignment horizontal="left" wrapText="1"/>
    </xf>
    <xf numFmtId="0" fontId="2" fillId="0" borderId="0" xfId="0" applyFont="1" applyAlignment="1">
      <alignment horizontal="left" wrapText="1"/>
    </xf>
    <xf numFmtId="0" fontId="11" fillId="0" borderId="0" xfId="0" applyFont="1" applyAlignment="1">
      <alignment horizontal="left" vertical="top" wrapText="1"/>
    </xf>
    <xf numFmtId="0" fontId="11" fillId="0" borderId="0" xfId="0" applyFont="1" applyAlignment="1">
      <alignment horizontal="left" vertical="top"/>
    </xf>
    <xf numFmtId="0" fontId="13" fillId="0" borderId="0" xfId="0" applyFont="1" applyFill="1" applyAlignment="1">
      <alignment horizontal="center" vertical="center"/>
    </xf>
    <xf numFmtId="0" fontId="18" fillId="3" borderId="11" xfId="0" quotePrefix="1" applyNumberFormat="1" applyFont="1" applyFill="1" applyBorder="1" applyAlignment="1">
      <alignment horizontal="center" vertical="center" wrapText="1"/>
    </xf>
    <xf numFmtId="0" fontId="17" fillId="3" borderId="11" xfId="0" applyNumberFormat="1" applyFont="1" applyFill="1" applyBorder="1" applyAlignment="1">
      <alignment horizontal="center" vertical="center" wrapText="1"/>
    </xf>
    <xf numFmtId="17" fontId="18" fillId="3" borderId="11" xfId="0" quotePrefix="1"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7" fillId="3" borderId="11" xfId="0" applyFont="1" applyFill="1" applyBorder="1" applyAlignment="1">
      <alignment vertical="center" wrapText="1"/>
    </xf>
    <xf numFmtId="0" fontId="17" fillId="3" borderId="13" xfId="0" applyFont="1" applyFill="1" applyBorder="1" applyAlignment="1"/>
    <xf numFmtId="0" fontId="18" fillId="3" borderId="13"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2" xfId="0" applyFont="1" applyFill="1" applyBorder="1" applyAlignment="1">
      <alignment horizontal="left" vertical="center" wrapText="1" indent="1"/>
    </xf>
    <xf numFmtId="0" fontId="17" fillId="3" borderId="12" xfId="0" applyFont="1" applyFill="1" applyBorder="1" applyAlignment="1">
      <alignment horizontal="left" vertical="center" indent="1"/>
    </xf>
    <xf numFmtId="0" fontId="17" fillId="3" borderId="15" xfId="0" applyFont="1" applyFill="1" applyBorder="1" applyAlignment="1">
      <alignment horizontal="left" vertical="center" indent="1"/>
    </xf>
    <xf numFmtId="0" fontId="14" fillId="0" borderId="0" xfId="0" applyFont="1" applyAlignment="1">
      <alignment horizontal="center"/>
    </xf>
    <xf numFmtId="0" fontId="0" fillId="0" borderId="0" xfId="0" applyAlignment="1">
      <alignment horizontal="center"/>
    </xf>
    <xf numFmtId="0" fontId="17" fillId="3" borderId="21" xfId="0" quotePrefix="1"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4" xfId="0" applyFont="1" applyFill="1" applyBorder="1" applyAlignment="1">
      <alignment horizontal="left" vertical="center" indent="1"/>
    </xf>
    <xf numFmtId="0" fontId="17" fillId="3" borderId="21" xfId="0" applyFont="1" applyFill="1" applyBorder="1" applyAlignment="1">
      <alignment horizontal="center" vertical="center"/>
    </xf>
    <xf numFmtId="0" fontId="17" fillId="3" borderId="22" xfId="0" applyFont="1" applyFill="1" applyBorder="1" applyAlignment="1"/>
    <xf numFmtId="0" fontId="17" fillId="3" borderId="25"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4"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10">
    <cellStyle name="Euro" xfId="2"/>
    <cellStyle name="Link" xfId="4" builtinId="8"/>
    <cellStyle name="Link 2" xfId="9"/>
    <cellStyle name="Standard" xfId="0" builtinId="0"/>
    <cellStyle name="Standard 2" xfId="1"/>
    <cellStyle name="Standard 2 2" xfId="5"/>
    <cellStyle name="Standard 2 3" xfId="8"/>
    <cellStyle name="Standard 3" xfId="7"/>
    <cellStyle name="Standard 3 2" xfId="3"/>
    <cellStyle name="Standard 4" xfId="6"/>
  </cellStyles>
  <dxfs count="2">
    <dxf>
      <fill>
        <patternFill>
          <bgColor rgb="FFF2F2F2"/>
        </patternFill>
      </fill>
    </dxf>
    <dxf>
      <fill>
        <patternFill>
          <bgColor rgb="FFF2F2F2"/>
        </patternFill>
      </fill>
    </dxf>
  </dxfs>
  <tableStyles count="0" defaultTableStyle="TableStyleMedium2" defaultPivotStyle="PivotStyleLight16"/>
  <colors>
    <mruColors>
      <color rgb="FFF2F2F2"/>
      <color rgb="FF64AAC8"/>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2020</c:v>
                </c:pt>
              </c:strCache>
            </c:strRef>
          </c:tx>
          <c:invertIfNegative val="0"/>
          <c:dLbls>
            <c:delete val="1"/>
          </c:dLbls>
          <c:cat>
            <c:strRef>
              <c:f>T3_1!$A$10:$A$24</c:f>
              <c:strCache>
                <c:ptCount val="15"/>
                <c:pt idx="0">
                  <c:v>Verein.Staaten (USA)</c:v>
                </c:pt>
                <c:pt idx="1">
                  <c:v>China, Volksrepublik</c:v>
                </c:pt>
                <c:pt idx="2">
                  <c:v>Frankreich</c:v>
                </c:pt>
                <c:pt idx="3">
                  <c:v>Niederlande</c:v>
                </c:pt>
                <c:pt idx="4">
                  <c:v>Vereinigt.Königreich</c:v>
                </c:pt>
                <c:pt idx="5">
                  <c:v>Russische Föderation</c:v>
                </c:pt>
                <c:pt idx="6">
                  <c:v>Bangladesch</c:v>
                </c:pt>
                <c:pt idx="7">
                  <c:v>Polen</c:v>
                </c:pt>
                <c:pt idx="8">
                  <c:v>Italien</c:v>
                </c:pt>
                <c:pt idx="9">
                  <c:v>Belgien</c:v>
                </c:pt>
                <c:pt idx="10">
                  <c:v>Brasilien</c:v>
                </c:pt>
                <c:pt idx="11">
                  <c:v>Japan</c:v>
                </c:pt>
                <c:pt idx="12">
                  <c:v>Spanien</c:v>
                </c:pt>
                <c:pt idx="13">
                  <c:v>Türkei</c:v>
                </c:pt>
                <c:pt idx="14">
                  <c:v>Vietnam</c:v>
                </c:pt>
              </c:strCache>
            </c:strRef>
          </c:cat>
          <c:val>
            <c:numRef>
              <c:f>T3_1!$B$10:$B$24</c:f>
              <c:numCache>
                <c:formatCode>###\ ###\ ##0\ \ ;\-###\ ###\ ##0\ \ ;\-\ \ </c:formatCode>
                <c:ptCount val="15"/>
                <c:pt idx="0">
                  <c:v>5927.4526589999996</c:v>
                </c:pt>
                <c:pt idx="1">
                  <c:v>5740.4114319999999</c:v>
                </c:pt>
                <c:pt idx="2">
                  <c:v>4166.3478489999998</c:v>
                </c:pt>
                <c:pt idx="3">
                  <c:v>2814.983068</c:v>
                </c:pt>
                <c:pt idx="4">
                  <c:v>1665.0404610000001</c:v>
                </c:pt>
                <c:pt idx="5">
                  <c:v>1487.754745</c:v>
                </c:pt>
                <c:pt idx="6">
                  <c:v>1364.7650960000001</c:v>
                </c:pt>
                <c:pt idx="7">
                  <c:v>1354.2172720000001</c:v>
                </c:pt>
                <c:pt idx="8">
                  <c:v>1181.662272</c:v>
                </c:pt>
                <c:pt idx="9">
                  <c:v>1152.5349980000001</c:v>
                </c:pt>
                <c:pt idx="10">
                  <c:v>1132.392689</c:v>
                </c:pt>
                <c:pt idx="11">
                  <c:v>910.71587299999999</c:v>
                </c:pt>
                <c:pt idx="12">
                  <c:v>829.41870500000005</c:v>
                </c:pt>
                <c:pt idx="13">
                  <c:v>779.14232300000003</c:v>
                </c:pt>
                <c:pt idx="14">
                  <c:v>697.82707000000005</c:v>
                </c:pt>
              </c:numCache>
            </c:numRef>
          </c:val>
        </c:ser>
        <c:ser>
          <c:idx val="1"/>
          <c:order val="1"/>
          <c:tx>
            <c:strRef>
              <c:f>T3_1!$D$9</c:f>
              <c:strCache>
                <c:ptCount val="1"/>
                <c:pt idx="0">
                  <c:v>2019</c:v>
                </c:pt>
              </c:strCache>
            </c:strRef>
          </c:tx>
          <c:spPr>
            <a:solidFill>
              <a:srgbClr val="FADC37"/>
            </a:solidFill>
          </c:spPr>
          <c:invertIfNegative val="0"/>
          <c:dLbls>
            <c:delete val="1"/>
          </c:dLbls>
          <c:cat>
            <c:strRef>
              <c:f>T3_1!$A$10:$A$24</c:f>
              <c:strCache>
                <c:ptCount val="15"/>
                <c:pt idx="0">
                  <c:v>Verein.Staaten (USA)</c:v>
                </c:pt>
                <c:pt idx="1">
                  <c:v>China, Volksrepublik</c:v>
                </c:pt>
                <c:pt idx="2">
                  <c:v>Frankreich</c:v>
                </c:pt>
                <c:pt idx="3">
                  <c:v>Niederlande</c:v>
                </c:pt>
                <c:pt idx="4">
                  <c:v>Vereinigt.Königreich</c:v>
                </c:pt>
                <c:pt idx="5">
                  <c:v>Russische Föderation</c:v>
                </c:pt>
                <c:pt idx="6">
                  <c:v>Bangladesch</c:v>
                </c:pt>
                <c:pt idx="7">
                  <c:v>Polen</c:v>
                </c:pt>
                <c:pt idx="8">
                  <c:v>Italien</c:v>
                </c:pt>
                <c:pt idx="9">
                  <c:v>Belgien</c:v>
                </c:pt>
                <c:pt idx="10">
                  <c:v>Brasilien</c:v>
                </c:pt>
                <c:pt idx="11">
                  <c:v>Japan</c:v>
                </c:pt>
                <c:pt idx="12">
                  <c:v>Spanien</c:v>
                </c:pt>
                <c:pt idx="13">
                  <c:v>Türkei</c:v>
                </c:pt>
                <c:pt idx="14">
                  <c:v>Vietnam</c:v>
                </c:pt>
              </c:strCache>
            </c:strRef>
          </c:cat>
          <c:val>
            <c:numRef>
              <c:f>T3_1!$D$10:$D$24</c:f>
              <c:numCache>
                <c:formatCode>###\ ###\ ##0\ \ ;\-###\ ###\ ##0\ \ ;\-\ \ </c:formatCode>
                <c:ptCount val="15"/>
                <c:pt idx="0">
                  <c:v>7607.404509</c:v>
                </c:pt>
                <c:pt idx="1">
                  <c:v>5922.0210370000004</c:v>
                </c:pt>
                <c:pt idx="2">
                  <c:v>5126.6210380000002</c:v>
                </c:pt>
                <c:pt idx="3">
                  <c:v>3282.1393560000001</c:v>
                </c:pt>
                <c:pt idx="4">
                  <c:v>1305.709529</c:v>
                </c:pt>
                <c:pt idx="5">
                  <c:v>2383.3738269999999</c:v>
                </c:pt>
                <c:pt idx="6">
                  <c:v>1194.216813</c:v>
                </c:pt>
                <c:pt idx="7">
                  <c:v>1658.980082</c:v>
                </c:pt>
                <c:pt idx="8">
                  <c:v>1267.129876</c:v>
                </c:pt>
                <c:pt idx="9">
                  <c:v>1273.334595</c:v>
                </c:pt>
                <c:pt idx="10">
                  <c:v>824.94132000000002</c:v>
                </c:pt>
                <c:pt idx="11">
                  <c:v>906.84467700000005</c:v>
                </c:pt>
                <c:pt idx="12">
                  <c:v>787.374684</c:v>
                </c:pt>
                <c:pt idx="13">
                  <c:v>659.59344399999998</c:v>
                </c:pt>
                <c:pt idx="14">
                  <c:v>641.41130899999996</c:v>
                </c:pt>
              </c:numCache>
            </c:numRef>
          </c:val>
        </c:ser>
        <c:dLbls>
          <c:showLegendKey val="0"/>
          <c:showVal val="1"/>
          <c:showCatName val="0"/>
          <c:showSerName val="0"/>
          <c:showPercent val="0"/>
          <c:showBubbleSize val="0"/>
        </c:dLbls>
        <c:gapWidth val="150"/>
        <c:axId val="40578408"/>
        <c:axId val="40577624"/>
      </c:barChart>
      <c:catAx>
        <c:axId val="40578408"/>
        <c:scaling>
          <c:orientation val="minMax"/>
        </c:scaling>
        <c:delete val="0"/>
        <c:axPos val="b"/>
        <c:numFmt formatCode="General" sourceLinked="1"/>
        <c:majorTickMark val="out"/>
        <c:minorTickMark val="none"/>
        <c:tickLblPos val="nextTo"/>
        <c:crossAx val="40577624"/>
        <c:crosses val="autoZero"/>
        <c:auto val="1"/>
        <c:lblAlgn val="ctr"/>
        <c:lblOffset val="100"/>
        <c:noMultiLvlLbl val="0"/>
      </c:catAx>
      <c:valAx>
        <c:axId val="40577624"/>
        <c:scaling>
          <c:orientation val="minMax"/>
        </c:scaling>
        <c:delete val="0"/>
        <c:axPos val="l"/>
        <c:majorGridlines/>
        <c:numFmt formatCode="General" sourceLinked="0"/>
        <c:majorTickMark val="out"/>
        <c:minorTickMark val="none"/>
        <c:tickLblPos val="nextTo"/>
        <c:crossAx val="40578408"/>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2020</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5613.5733270000001</c:v>
                </c:pt>
                <c:pt idx="1">
                  <c:v>5059.5432719999999</c:v>
                </c:pt>
                <c:pt idx="2">
                  <c:v>6070.5333119999996</c:v>
                </c:pt>
                <c:pt idx="3">
                  <c:v>5045.6727010000004</c:v>
                </c:pt>
                <c:pt idx="4">
                  <c:v>4742.8298709999999</c:v>
                </c:pt>
                <c:pt idx="5">
                  <c:v>4103.099295</c:v>
                </c:pt>
                <c:pt idx="6">
                  <c:v>4246.3054359999996</c:v>
                </c:pt>
                <c:pt idx="7">
                  <c:v>4727.6133600000003</c:v>
                </c:pt>
                <c:pt idx="8">
                  <c:v>4630.1310890000004</c:v>
                </c:pt>
                <c:pt idx="9">
                  <c:v>#N/A</c:v>
                </c:pt>
                <c:pt idx="10">
                  <c:v>#N/A</c:v>
                </c:pt>
                <c:pt idx="11">
                  <c:v>#N/A</c:v>
                </c:pt>
              </c:numCache>
            </c:numRef>
          </c:val>
          <c:smooth val="0"/>
        </c:ser>
        <c:ser>
          <c:idx val="1"/>
          <c:order val="1"/>
          <c:tx>
            <c:strRef>
              <c:f>T3_1!$C$33</c:f>
              <c:strCache>
                <c:ptCount val="1"/>
                <c:pt idx="0">
                  <c:v>2019</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5565.7948290000004</c:v>
                </c:pt>
                <c:pt idx="1">
                  <c:v>5421.624221</c:v>
                </c:pt>
                <c:pt idx="2">
                  <c:v>6558.904998</c:v>
                </c:pt>
                <c:pt idx="3">
                  <c:v>5604.1036960000001</c:v>
                </c:pt>
                <c:pt idx="4">
                  <c:v>5444.8584629999996</c:v>
                </c:pt>
                <c:pt idx="5">
                  <c:v>5229.4525910000002</c:v>
                </c:pt>
                <c:pt idx="6">
                  <c:v>5112.4314869999998</c:v>
                </c:pt>
                <c:pt idx="7">
                  <c:v>5134.0647600000002</c:v>
                </c:pt>
                <c:pt idx="8">
                  <c:v>5708.7783870000003</c:v>
                </c:pt>
                <c:pt idx="9">
                  <c:v>6129.9283750000004</c:v>
                </c:pt>
                <c:pt idx="10">
                  <c:v>5893.099811</c:v>
                </c:pt>
                <c:pt idx="11">
                  <c:v>5695.4930830000003</c:v>
                </c:pt>
              </c:numCache>
            </c:numRef>
          </c:val>
          <c:smooth val="0"/>
        </c:ser>
        <c:ser>
          <c:idx val="2"/>
          <c:order val="2"/>
          <c:tx>
            <c:strRef>
              <c:f>T3_1!$D$33</c:f>
              <c:strCache>
                <c:ptCount val="1"/>
                <c:pt idx="0">
                  <c:v>2018</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5386.1367330000003</c:v>
                </c:pt>
                <c:pt idx="1">
                  <c:v>5184.5420759999997</c:v>
                </c:pt>
                <c:pt idx="2">
                  <c:v>5276.8818309999997</c:v>
                </c:pt>
                <c:pt idx="3">
                  <c:v>5753.3032290000001</c:v>
                </c:pt>
                <c:pt idx="4">
                  <c:v>5399.206424</c:v>
                </c:pt>
                <c:pt idx="5">
                  <c:v>5637.4028859999999</c:v>
                </c:pt>
                <c:pt idx="6">
                  <c:v>6197.3231969999997</c:v>
                </c:pt>
                <c:pt idx="7">
                  <c:v>5525.1335330000002</c:v>
                </c:pt>
                <c:pt idx="8">
                  <c:v>5738.2229530000004</c:v>
                </c:pt>
                <c:pt idx="9">
                  <c:v>6331.9202809999997</c:v>
                </c:pt>
                <c:pt idx="10">
                  <c:v>5715.870559</c:v>
                </c:pt>
                <c:pt idx="11">
                  <c:v>5155.8299189999998</c:v>
                </c:pt>
              </c:numCache>
            </c:numRef>
          </c:val>
          <c:smooth val="0"/>
        </c:ser>
        <c:dLbls>
          <c:showLegendKey val="0"/>
          <c:showVal val="0"/>
          <c:showCatName val="0"/>
          <c:showSerName val="0"/>
          <c:showPercent val="0"/>
          <c:showBubbleSize val="0"/>
        </c:dLbls>
        <c:marker val="1"/>
        <c:smooth val="0"/>
        <c:axId val="40583504"/>
        <c:axId val="40576840"/>
      </c:lineChart>
      <c:catAx>
        <c:axId val="40583504"/>
        <c:scaling>
          <c:orientation val="minMax"/>
        </c:scaling>
        <c:delete val="0"/>
        <c:axPos val="b"/>
        <c:numFmt formatCode="General" sourceLinked="1"/>
        <c:majorTickMark val="out"/>
        <c:minorTickMark val="none"/>
        <c:tickLblPos val="nextTo"/>
        <c:crossAx val="40576840"/>
        <c:crosses val="autoZero"/>
        <c:auto val="1"/>
        <c:lblAlgn val="ctr"/>
        <c:lblOffset val="100"/>
        <c:noMultiLvlLbl val="0"/>
      </c:catAx>
      <c:valAx>
        <c:axId val="40576840"/>
        <c:scaling>
          <c:orientation val="minMax"/>
        </c:scaling>
        <c:delete val="0"/>
        <c:axPos val="l"/>
        <c:majorGridlines/>
        <c:numFmt formatCode="General" sourceLinked="0"/>
        <c:majorTickMark val="out"/>
        <c:minorTickMark val="none"/>
        <c:tickLblPos val="nextTo"/>
        <c:crossAx val="40583504"/>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3</xdr:row>
      <xdr:rowOff>123825</xdr:rowOff>
    </xdr:from>
    <xdr:to>
      <xdr:col>6</xdr:col>
      <xdr:colOff>561975</xdr:colOff>
      <xdr:row>26</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29</xdr:row>
      <xdr:rowOff>128586</xdr:rowOff>
    </xdr:from>
    <xdr:to>
      <xdr:col>6</xdr:col>
      <xdr:colOff>552450</xdr:colOff>
      <xdr:row>48</xdr:row>
      <xdr:rowOff>142874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31" t="s">
        <v>104</v>
      </c>
    </row>
    <row r="4" spans="1:7" ht="20.25" x14ac:dyDescent="0.3">
      <c r="A4" s="31" t="s">
        <v>105</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69" t="s">
        <v>141</v>
      </c>
    </row>
    <row r="16" spans="1:7" ht="15" x14ac:dyDescent="0.2">
      <c r="G16" s="63" t="s">
        <v>173</v>
      </c>
    </row>
    <row r="17" spans="1:7" x14ac:dyDescent="0.2">
      <c r="G17" s="64"/>
    </row>
    <row r="18" spans="1:7" ht="37.5" customHeight="1" x14ac:dyDescent="0.5">
      <c r="G18" s="32" t="s">
        <v>155</v>
      </c>
    </row>
    <row r="19" spans="1:7" ht="37.5" x14ac:dyDescent="0.5">
      <c r="G19" s="86" t="s">
        <v>159</v>
      </c>
    </row>
    <row r="20" spans="1:7" ht="16.5" x14ac:dyDescent="0.25">
      <c r="A20" s="30"/>
      <c r="B20" s="30"/>
      <c r="C20" s="30"/>
      <c r="D20" s="30"/>
      <c r="E20" s="30"/>
      <c r="F20" s="30"/>
      <c r="G20" s="64"/>
    </row>
    <row r="21" spans="1:7" ht="15" x14ac:dyDescent="0.2">
      <c r="G21" s="79" t="s">
        <v>186</v>
      </c>
    </row>
    <row r="22" spans="1:7" ht="20.25" customHeight="1" x14ac:dyDescent="0.25">
      <c r="A22" s="109"/>
      <c r="B22" s="109"/>
      <c r="C22" s="109"/>
      <c r="D22" s="109"/>
      <c r="E22" s="109"/>
      <c r="F22" s="109"/>
      <c r="G22" s="109"/>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5">
      <c r="A1" s="112" t="s">
        <v>0</v>
      </c>
      <c r="B1" s="112"/>
      <c r="C1" s="112"/>
      <c r="D1" s="112"/>
      <c r="E1" s="112"/>
      <c r="F1" s="112"/>
      <c r="G1" s="112"/>
    </row>
    <row r="2" spans="1:7" s="48" customFormat="1" x14ac:dyDescent="0.2"/>
    <row r="3" spans="1:7" s="48" customFormat="1" ht="15.75" x14ac:dyDescent="0.25">
      <c r="A3" s="113" t="s">
        <v>1</v>
      </c>
      <c r="B3" s="114"/>
      <c r="C3" s="114"/>
      <c r="D3" s="114"/>
      <c r="E3" s="114"/>
      <c r="F3" s="114"/>
      <c r="G3" s="114"/>
    </row>
    <row r="4" spans="1:7" s="48" customFormat="1" x14ac:dyDescent="0.2">
      <c r="A4" s="115"/>
      <c r="B4" s="115"/>
      <c r="C4" s="115"/>
      <c r="D4" s="115"/>
      <c r="E4" s="115"/>
      <c r="F4" s="115"/>
      <c r="G4" s="115"/>
    </row>
    <row r="5" spans="1:7" s="48" customFormat="1" x14ac:dyDescent="0.2">
      <c r="A5" s="73" t="s">
        <v>134</v>
      </c>
      <c r="B5" s="75"/>
      <c r="C5" s="75"/>
      <c r="D5" s="75"/>
      <c r="E5" s="75"/>
      <c r="F5" s="75"/>
      <c r="G5" s="75"/>
    </row>
    <row r="6" spans="1:7" s="48" customFormat="1" ht="5.85" customHeight="1" x14ac:dyDescent="0.2">
      <c r="A6" s="73"/>
      <c r="B6" s="75"/>
      <c r="C6" s="75"/>
      <c r="D6" s="75"/>
      <c r="E6" s="75"/>
      <c r="F6" s="75"/>
      <c r="G6" s="75"/>
    </row>
    <row r="7" spans="1:7" s="48" customFormat="1" x14ac:dyDescent="0.2">
      <c r="A7" s="111" t="s">
        <v>107</v>
      </c>
      <c r="B7" s="110"/>
      <c r="C7" s="110"/>
      <c r="D7" s="110"/>
      <c r="E7" s="110"/>
      <c r="F7" s="110"/>
      <c r="G7" s="110"/>
    </row>
    <row r="8" spans="1:7" s="48" customFormat="1" x14ac:dyDescent="0.2">
      <c r="A8" s="110" t="s">
        <v>4</v>
      </c>
      <c r="B8" s="110"/>
      <c r="C8" s="110"/>
      <c r="D8" s="110"/>
      <c r="E8" s="110"/>
      <c r="F8" s="110"/>
      <c r="G8" s="110"/>
    </row>
    <row r="9" spans="1:7" s="48" customFormat="1" ht="5.85" customHeight="1" x14ac:dyDescent="0.2">
      <c r="A9" s="75"/>
      <c r="B9" s="75"/>
      <c r="C9" s="75"/>
      <c r="D9" s="75"/>
      <c r="E9" s="75"/>
      <c r="F9" s="75"/>
      <c r="G9" s="75"/>
    </row>
    <row r="10" spans="1:7" s="48" customFormat="1" x14ac:dyDescent="0.2">
      <c r="A10" s="116" t="s">
        <v>2</v>
      </c>
      <c r="B10" s="116"/>
      <c r="C10" s="116"/>
      <c r="D10" s="116"/>
      <c r="E10" s="116"/>
      <c r="F10" s="116"/>
      <c r="G10" s="116"/>
    </row>
    <row r="11" spans="1:7" s="48" customFormat="1" x14ac:dyDescent="0.2">
      <c r="A11" s="110" t="s">
        <v>3</v>
      </c>
      <c r="B11" s="110"/>
      <c r="C11" s="110"/>
      <c r="D11" s="110"/>
      <c r="E11" s="110"/>
      <c r="F11" s="110"/>
      <c r="G11" s="110"/>
    </row>
    <row r="12" spans="1:7" s="48" customFormat="1" x14ac:dyDescent="0.2">
      <c r="A12" s="75"/>
      <c r="B12" s="75"/>
      <c r="C12" s="75"/>
      <c r="D12" s="75"/>
      <c r="E12" s="75"/>
      <c r="F12" s="75"/>
      <c r="G12" s="75"/>
    </row>
    <row r="13" spans="1:7" s="48" customFormat="1" x14ac:dyDescent="0.2">
      <c r="A13" s="75"/>
      <c r="B13" s="75"/>
      <c r="C13" s="75"/>
      <c r="D13" s="75"/>
      <c r="E13" s="75"/>
      <c r="F13" s="75"/>
      <c r="G13" s="75"/>
    </row>
    <row r="14" spans="1:7" s="48" customFormat="1" ht="12.75" customHeight="1" x14ac:dyDescent="0.2">
      <c r="A14" s="111" t="s">
        <v>109</v>
      </c>
      <c r="B14" s="110"/>
      <c r="C14" s="110"/>
      <c r="D14" s="74"/>
      <c r="E14" s="74"/>
      <c r="F14" s="74"/>
      <c r="G14" s="74"/>
    </row>
    <row r="15" spans="1:7" s="48" customFormat="1" ht="5.85" customHeight="1" x14ac:dyDescent="0.2">
      <c r="A15" s="74"/>
      <c r="B15" s="76"/>
      <c r="C15" s="76"/>
      <c r="D15" s="74"/>
      <c r="E15" s="74"/>
      <c r="F15" s="74"/>
      <c r="G15" s="74"/>
    </row>
    <row r="16" spans="1:7" s="48" customFormat="1" ht="12.75" customHeight="1" x14ac:dyDescent="0.2">
      <c r="A16" s="117" t="s">
        <v>147</v>
      </c>
      <c r="B16" s="110"/>
      <c r="C16" s="110"/>
      <c r="D16" s="76"/>
      <c r="E16" s="76"/>
      <c r="F16" s="76"/>
      <c r="G16" s="76"/>
    </row>
    <row r="17" spans="1:7" s="48" customFormat="1" ht="12.75" customHeight="1" x14ac:dyDescent="0.2">
      <c r="A17" s="76" t="s">
        <v>121</v>
      </c>
      <c r="B17" s="118" t="s">
        <v>150</v>
      </c>
      <c r="C17" s="110"/>
      <c r="D17" s="76"/>
      <c r="E17" s="76"/>
      <c r="F17" s="76"/>
      <c r="G17" s="76"/>
    </row>
    <row r="18" spans="1:7" s="48" customFormat="1" ht="12.75" customHeight="1" x14ac:dyDescent="0.2">
      <c r="A18" s="76" t="s">
        <v>122</v>
      </c>
      <c r="B18" s="119" t="s">
        <v>148</v>
      </c>
      <c r="C18" s="119"/>
      <c r="D18" s="119"/>
      <c r="E18" s="76"/>
      <c r="F18" s="76"/>
      <c r="G18" s="76"/>
    </row>
    <row r="19" spans="1:7" s="48" customFormat="1" x14ac:dyDescent="0.2">
      <c r="A19" s="76"/>
      <c r="B19" s="76"/>
      <c r="C19" s="76"/>
      <c r="D19" s="76"/>
      <c r="E19" s="76"/>
      <c r="F19" s="76"/>
      <c r="G19" s="76"/>
    </row>
    <row r="20" spans="1:7" s="48" customFormat="1" ht="12.75" customHeight="1" x14ac:dyDescent="0.2">
      <c r="A20" s="111" t="s">
        <v>135</v>
      </c>
      <c r="B20" s="110"/>
      <c r="C20" s="74"/>
      <c r="D20" s="74"/>
      <c r="E20" s="74"/>
      <c r="F20" s="74"/>
      <c r="G20" s="74"/>
    </row>
    <row r="21" spans="1:7" s="48" customFormat="1" ht="5.85" customHeight="1" x14ac:dyDescent="0.2">
      <c r="A21" s="74"/>
      <c r="B21" s="76"/>
      <c r="C21" s="74"/>
      <c r="D21" s="74"/>
      <c r="E21" s="74"/>
      <c r="F21" s="74"/>
      <c r="G21" s="74"/>
    </row>
    <row r="22" spans="1:7" s="48" customFormat="1" ht="12.75" customHeight="1" x14ac:dyDescent="0.2">
      <c r="A22" s="76" t="s">
        <v>123</v>
      </c>
      <c r="B22" s="110" t="s">
        <v>124</v>
      </c>
      <c r="C22" s="110"/>
      <c r="D22" s="76"/>
      <c r="E22" s="76"/>
      <c r="F22" s="76"/>
      <c r="G22" s="76"/>
    </row>
    <row r="23" spans="1:7" s="48" customFormat="1" ht="12.75" customHeight="1" x14ac:dyDescent="0.2">
      <c r="A23" s="76" t="s">
        <v>125</v>
      </c>
      <c r="B23" s="110" t="s">
        <v>126</v>
      </c>
      <c r="C23" s="110"/>
      <c r="D23" s="76"/>
      <c r="E23" s="76"/>
      <c r="F23" s="76"/>
      <c r="G23" s="76"/>
    </row>
    <row r="24" spans="1:7" s="48" customFormat="1" ht="12.75" customHeight="1" x14ac:dyDescent="0.2">
      <c r="A24" s="76"/>
      <c r="B24" s="110"/>
      <c r="C24" s="110"/>
      <c r="D24" s="76"/>
      <c r="E24" s="76"/>
      <c r="F24" s="76"/>
      <c r="G24" s="76"/>
    </row>
    <row r="25" spans="1:7" s="48" customFormat="1" x14ac:dyDescent="0.2">
      <c r="A25" s="75"/>
      <c r="B25" s="75"/>
      <c r="C25" s="75"/>
      <c r="D25" s="75"/>
      <c r="E25" s="75"/>
      <c r="F25" s="75"/>
      <c r="G25" s="75"/>
    </row>
    <row r="26" spans="1:7" s="48" customFormat="1" x14ac:dyDescent="0.2">
      <c r="A26" s="75" t="s">
        <v>136</v>
      </c>
      <c r="B26" s="77" t="s">
        <v>137</v>
      </c>
      <c r="C26" s="75"/>
      <c r="D26" s="75"/>
      <c r="E26" s="75"/>
      <c r="F26" s="75"/>
      <c r="G26" s="75"/>
    </row>
    <row r="27" spans="1:7" s="48" customFormat="1" x14ac:dyDescent="0.2">
      <c r="A27" s="75"/>
      <c r="B27" s="75"/>
      <c r="C27" s="75"/>
      <c r="D27" s="75"/>
      <c r="E27" s="75"/>
      <c r="F27" s="75"/>
      <c r="G27" s="75"/>
    </row>
    <row r="28" spans="1:7" s="48" customFormat="1" ht="27.75" customHeight="1" x14ac:dyDescent="0.2">
      <c r="A28" s="120" t="s">
        <v>183</v>
      </c>
      <c r="B28" s="110"/>
      <c r="C28" s="110"/>
      <c r="D28" s="110"/>
      <c r="E28" s="110"/>
      <c r="F28" s="110"/>
      <c r="G28" s="110"/>
    </row>
    <row r="29" spans="1:7" s="48" customFormat="1" ht="41.85" customHeight="1" x14ac:dyDescent="0.2">
      <c r="A29" s="110" t="s">
        <v>144</v>
      </c>
      <c r="B29" s="110"/>
      <c r="C29" s="110"/>
      <c r="D29" s="110"/>
      <c r="E29" s="110"/>
      <c r="F29" s="110"/>
      <c r="G29" s="110"/>
    </row>
    <row r="30" spans="1:7" s="48" customFormat="1" x14ac:dyDescent="0.2">
      <c r="A30" s="75"/>
      <c r="B30" s="75"/>
      <c r="C30" s="75"/>
      <c r="D30" s="75"/>
      <c r="E30" s="75"/>
      <c r="F30" s="75"/>
      <c r="G30" s="75"/>
    </row>
    <row r="31" spans="1:7" s="48" customFormat="1" x14ac:dyDescent="0.2">
      <c r="A31" s="75"/>
      <c r="B31" s="75"/>
      <c r="C31" s="75"/>
      <c r="D31" s="75"/>
      <c r="E31" s="75"/>
      <c r="F31" s="75"/>
      <c r="G31" s="75"/>
    </row>
    <row r="32" spans="1:7" s="48" customFormat="1" x14ac:dyDescent="0.2">
      <c r="A32" s="75"/>
      <c r="B32" s="75"/>
      <c r="C32" s="75"/>
      <c r="D32" s="75"/>
      <c r="E32" s="75"/>
      <c r="F32" s="75"/>
      <c r="G32" s="75"/>
    </row>
    <row r="33" spans="1:7" s="48" customFormat="1" x14ac:dyDescent="0.2">
      <c r="A33" s="75"/>
      <c r="B33" s="75"/>
      <c r="C33" s="75"/>
      <c r="D33" s="75"/>
      <c r="E33" s="75"/>
      <c r="F33" s="75"/>
      <c r="G33" s="75"/>
    </row>
    <row r="34" spans="1:7" s="48" customFormat="1" x14ac:dyDescent="0.2">
      <c r="A34" s="75"/>
      <c r="B34" s="75"/>
      <c r="C34" s="75"/>
      <c r="D34" s="75"/>
      <c r="E34" s="75"/>
      <c r="F34" s="75"/>
      <c r="G34" s="75"/>
    </row>
    <row r="35" spans="1:7" s="48" customFormat="1" x14ac:dyDescent="0.2">
      <c r="A35" s="75"/>
      <c r="B35" s="75"/>
      <c r="C35" s="75"/>
      <c r="D35" s="75"/>
      <c r="E35" s="75"/>
      <c r="F35" s="75"/>
      <c r="G35" s="75"/>
    </row>
    <row r="36" spans="1:7" s="48" customFormat="1" x14ac:dyDescent="0.2">
      <c r="A36" s="75"/>
      <c r="B36" s="75"/>
      <c r="C36" s="75"/>
      <c r="D36" s="75"/>
      <c r="E36" s="75"/>
      <c r="F36" s="75"/>
      <c r="G36" s="75"/>
    </row>
    <row r="37" spans="1:7" s="48" customFormat="1" x14ac:dyDescent="0.2">
      <c r="A37" s="75"/>
      <c r="B37" s="75"/>
      <c r="C37" s="75"/>
      <c r="D37" s="75"/>
      <c r="E37" s="75"/>
      <c r="F37" s="75"/>
      <c r="G37" s="75"/>
    </row>
    <row r="38" spans="1:7" s="48" customFormat="1" x14ac:dyDescent="0.2">
      <c r="A38" s="75"/>
      <c r="B38" s="75"/>
      <c r="C38" s="75"/>
      <c r="D38" s="75"/>
      <c r="E38" s="75"/>
      <c r="F38" s="75"/>
      <c r="G38" s="75"/>
    </row>
    <row r="39" spans="1:7" s="48" customFormat="1" x14ac:dyDescent="0.2">
      <c r="A39" s="75"/>
      <c r="B39" s="75"/>
      <c r="C39" s="75"/>
      <c r="D39" s="75"/>
      <c r="E39" s="75"/>
      <c r="F39" s="75"/>
      <c r="G39" s="75"/>
    </row>
    <row r="40" spans="1:7" s="48" customFormat="1" x14ac:dyDescent="0.2">
      <c r="A40" s="115" t="s">
        <v>138</v>
      </c>
      <c r="B40" s="115"/>
      <c r="C40" s="75"/>
      <c r="D40" s="75"/>
      <c r="E40" s="75"/>
      <c r="F40" s="75"/>
      <c r="G40" s="75"/>
    </row>
    <row r="41" spans="1:7" s="48" customFormat="1" x14ac:dyDescent="0.2">
      <c r="A41" s="75"/>
      <c r="B41" s="75"/>
      <c r="C41" s="75"/>
      <c r="D41" s="75"/>
      <c r="E41" s="75"/>
      <c r="F41" s="75"/>
      <c r="G41" s="75"/>
    </row>
    <row r="42" spans="1:7" s="48" customFormat="1" x14ac:dyDescent="0.2">
      <c r="A42" s="7">
        <v>0</v>
      </c>
      <c r="B42" s="8" t="s">
        <v>5</v>
      </c>
      <c r="C42" s="75"/>
      <c r="D42" s="75"/>
      <c r="E42" s="75"/>
      <c r="F42" s="75"/>
      <c r="G42" s="75"/>
    </row>
    <row r="43" spans="1:7" s="48" customFormat="1" x14ac:dyDescent="0.2">
      <c r="A43" s="8" t="s">
        <v>19</v>
      </c>
      <c r="B43" s="8" t="s">
        <v>6</v>
      </c>
      <c r="C43" s="75"/>
      <c r="D43" s="75"/>
      <c r="E43" s="75"/>
      <c r="F43" s="75"/>
      <c r="G43" s="75"/>
    </row>
    <row r="44" spans="1:7" s="48" customFormat="1" x14ac:dyDescent="0.2">
      <c r="A44" s="8" t="s">
        <v>20</v>
      </c>
      <c r="B44" s="8" t="s">
        <v>7</v>
      </c>
      <c r="C44" s="75"/>
      <c r="D44" s="75"/>
      <c r="E44" s="75"/>
      <c r="F44" s="75"/>
      <c r="G44" s="75"/>
    </row>
    <row r="45" spans="1:7" s="48" customFormat="1" x14ac:dyDescent="0.2">
      <c r="A45" s="8" t="s">
        <v>21</v>
      </c>
      <c r="B45" s="8" t="s">
        <v>8</v>
      </c>
      <c r="C45" s="75"/>
      <c r="D45" s="75"/>
      <c r="E45" s="75"/>
      <c r="F45" s="75"/>
      <c r="G45" s="75"/>
    </row>
    <row r="46" spans="1:7" s="48" customFormat="1" x14ac:dyDescent="0.2">
      <c r="A46" s="8" t="s">
        <v>15</v>
      </c>
      <c r="B46" s="8" t="s">
        <v>9</v>
      </c>
      <c r="C46" s="75"/>
      <c r="D46" s="75"/>
      <c r="E46" s="75"/>
      <c r="F46" s="75"/>
      <c r="G46" s="75"/>
    </row>
    <row r="47" spans="1:7" s="48" customFormat="1" x14ac:dyDescent="0.2">
      <c r="A47" s="8" t="s">
        <v>16</v>
      </c>
      <c r="B47" s="8" t="s">
        <v>10</v>
      </c>
      <c r="C47" s="75"/>
      <c r="D47" s="75"/>
      <c r="E47" s="75"/>
      <c r="F47" s="75"/>
      <c r="G47" s="75"/>
    </row>
    <row r="48" spans="1:7" s="48" customFormat="1" x14ac:dyDescent="0.2">
      <c r="A48" s="8" t="s">
        <v>17</v>
      </c>
      <c r="B48" s="8" t="s">
        <v>11</v>
      </c>
      <c r="C48" s="75"/>
      <c r="D48" s="75"/>
      <c r="E48" s="75"/>
      <c r="F48" s="75"/>
      <c r="G48" s="75"/>
    </row>
    <row r="49" spans="1:7" s="48" customFormat="1" x14ac:dyDescent="0.2">
      <c r="A49" s="8" t="s">
        <v>18</v>
      </c>
      <c r="B49" s="8" t="s">
        <v>12</v>
      </c>
      <c r="C49" s="75"/>
      <c r="D49" s="75"/>
      <c r="E49" s="75"/>
      <c r="F49" s="75"/>
      <c r="G49" s="75"/>
    </row>
    <row r="50" spans="1:7" s="48" customFormat="1" x14ac:dyDescent="0.2">
      <c r="A50" s="8" t="s">
        <v>139</v>
      </c>
      <c r="B50" s="8" t="s">
        <v>13</v>
      </c>
      <c r="C50" s="75"/>
      <c r="D50" s="75"/>
      <c r="E50" s="75"/>
      <c r="F50" s="75"/>
      <c r="G50" s="75"/>
    </row>
    <row r="51" spans="1:7" s="48" customFormat="1" x14ac:dyDescent="0.2">
      <c r="A51" s="8" t="s">
        <v>127</v>
      </c>
      <c r="B51" s="8" t="s">
        <v>14</v>
      </c>
      <c r="C51" s="75"/>
      <c r="D51" s="75"/>
      <c r="E51" s="75"/>
      <c r="F51" s="75"/>
      <c r="G51" s="75"/>
    </row>
    <row r="52" spans="1:7" s="48" customFormat="1" x14ac:dyDescent="0.2"/>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sheetData>
  <mergeCells count="18">
    <mergeCell ref="A16:C16"/>
    <mergeCell ref="B17:C17"/>
    <mergeCell ref="B18:D18"/>
    <mergeCell ref="A29:G29"/>
    <mergeCell ref="A40:B40"/>
    <mergeCell ref="A20:B20"/>
    <mergeCell ref="B22:C22"/>
    <mergeCell ref="B23:C23"/>
    <mergeCell ref="B24:C24"/>
    <mergeCell ref="A28:G28"/>
    <mergeCell ref="A11:G11"/>
    <mergeCell ref="A14:C14"/>
    <mergeCell ref="A1:G1"/>
    <mergeCell ref="A3:G3"/>
    <mergeCell ref="A4:G4"/>
    <mergeCell ref="A7:G7"/>
    <mergeCell ref="A10:G10"/>
    <mergeCell ref="A8:G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zoomScaleNormal="100" workbookViewId="0">
      <pane xSplit="1" topLeftCell="B1" activePane="topRight" state="frozen"/>
      <selection pane="topRight"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23" t="s">
        <v>181</v>
      </c>
      <c r="B1" s="123"/>
      <c r="C1" s="123"/>
      <c r="D1" s="123"/>
      <c r="E1" s="123"/>
      <c r="F1" s="123"/>
      <c r="G1" s="123"/>
    </row>
    <row r="3" spans="1:7" s="9" customFormat="1" ht="26.25" customHeight="1" x14ac:dyDescent="0.2">
      <c r="A3" s="133" t="s">
        <v>120</v>
      </c>
      <c r="B3" s="87" t="s">
        <v>97</v>
      </c>
      <c r="C3" s="87" t="s">
        <v>98</v>
      </c>
      <c r="D3" s="87" t="s">
        <v>99</v>
      </c>
      <c r="E3" s="128" t="s">
        <v>160</v>
      </c>
      <c r="F3" s="129"/>
      <c r="G3" s="130"/>
    </row>
    <row r="4" spans="1:7" s="9" customFormat="1" ht="18" customHeight="1" x14ac:dyDescent="0.2">
      <c r="A4" s="134"/>
      <c r="B4" s="124" t="s">
        <v>161</v>
      </c>
      <c r="C4" s="125"/>
      <c r="D4" s="125"/>
      <c r="E4" s="34" t="s">
        <v>161</v>
      </c>
      <c r="F4" s="34" t="s">
        <v>174</v>
      </c>
      <c r="G4" s="131" t="s">
        <v>182</v>
      </c>
    </row>
    <row r="5" spans="1:7" s="9" customFormat="1" ht="17.25" customHeight="1" x14ac:dyDescent="0.2">
      <c r="A5" s="135"/>
      <c r="B5" s="126" t="s">
        <v>106</v>
      </c>
      <c r="C5" s="127"/>
      <c r="D5" s="127"/>
      <c r="E5" s="127"/>
      <c r="F5" s="127"/>
      <c r="G5" s="132"/>
    </row>
    <row r="6" spans="1:7" s="9" customFormat="1" ht="12" customHeight="1" x14ac:dyDescent="0.2">
      <c r="A6" s="72"/>
    </row>
    <row r="7" spans="1:7" s="9" customFormat="1" ht="12" customHeight="1" x14ac:dyDescent="0.2">
      <c r="A7" s="35" t="s">
        <v>22</v>
      </c>
      <c r="B7" s="88">
        <v>687.02153699999997</v>
      </c>
      <c r="C7" s="88">
        <v>698.22461799999996</v>
      </c>
      <c r="D7" s="88">
        <v>731.40779099999997</v>
      </c>
      <c r="E7" s="88">
        <v>6918.8589629999997</v>
      </c>
      <c r="F7" s="88">
        <v>6946.0453150000003</v>
      </c>
      <c r="G7" s="89">
        <v>-0.39139324273183718</v>
      </c>
    </row>
    <row r="8" spans="1:7" s="9" customFormat="1" ht="12" x14ac:dyDescent="0.2">
      <c r="A8" s="36" t="s">
        <v>23</v>
      </c>
    </row>
    <row r="9" spans="1:7" s="9" customFormat="1" ht="12" x14ac:dyDescent="0.2">
      <c r="A9" s="37" t="s">
        <v>24</v>
      </c>
      <c r="B9" s="88">
        <v>1.2775E-2</v>
      </c>
      <c r="C9" s="88">
        <v>3.2555000000000001E-2</v>
      </c>
      <c r="D9" s="88">
        <v>2.0775999999999999E-2</v>
      </c>
      <c r="E9" s="88">
        <v>0.264515</v>
      </c>
      <c r="F9" s="88">
        <v>0.329818</v>
      </c>
      <c r="G9" s="89">
        <v>-19.799707717589698</v>
      </c>
    </row>
    <row r="10" spans="1:7" s="9" customFormat="1" ht="12" x14ac:dyDescent="0.2">
      <c r="A10" s="37" t="s">
        <v>25</v>
      </c>
      <c r="B10" s="88">
        <v>111.04967000000001</v>
      </c>
      <c r="C10" s="88">
        <v>105.455099</v>
      </c>
      <c r="D10" s="88">
        <v>121.639323</v>
      </c>
      <c r="E10" s="88">
        <v>1067.7038170000001</v>
      </c>
      <c r="F10" s="88">
        <v>1192.368289</v>
      </c>
      <c r="G10" s="89">
        <v>-10.455198544784508</v>
      </c>
    </row>
    <row r="11" spans="1:7" s="9" customFormat="1" ht="12" x14ac:dyDescent="0.2">
      <c r="A11" s="38" t="s">
        <v>31</v>
      </c>
    </row>
    <row r="12" spans="1:7" s="9" customFormat="1" ht="24" x14ac:dyDescent="0.2">
      <c r="A12" s="38" t="s">
        <v>140</v>
      </c>
      <c r="B12" s="88">
        <v>3.9867010000000001</v>
      </c>
      <c r="C12" s="88">
        <v>6.5956109999999999</v>
      </c>
      <c r="D12" s="88">
        <v>2.8849960000000001</v>
      </c>
      <c r="E12" s="88">
        <v>40.540737999999997</v>
      </c>
      <c r="F12" s="88">
        <v>56.457531000000003</v>
      </c>
      <c r="G12" s="89">
        <v>-28.192506328340869</v>
      </c>
    </row>
    <row r="13" spans="1:7" s="9" customFormat="1" ht="12" x14ac:dyDescent="0.2">
      <c r="A13" s="38" t="s">
        <v>110</v>
      </c>
      <c r="B13" s="88">
        <v>44.460698999999998</v>
      </c>
      <c r="C13" s="88">
        <v>40.523493999999999</v>
      </c>
      <c r="D13" s="88">
        <v>49.698345000000003</v>
      </c>
      <c r="E13" s="88">
        <v>442.963526</v>
      </c>
      <c r="F13" s="88">
        <v>548.76620000000003</v>
      </c>
      <c r="G13" s="89">
        <v>-19.280100341456887</v>
      </c>
    </row>
    <row r="14" spans="1:7" s="9" customFormat="1" ht="12" x14ac:dyDescent="0.2">
      <c r="A14" s="38" t="s">
        <v>133</v>
      </c>
      <c r="B14" s="88">
        <v>44.331708999999996</v>
      </c>
      <c r="C14" s="88">
        <v>46.306736000000001</v>
      </c>
      <c r="D14" s="88">
        <v>54.711745999999998</v>
      </c>
      <c r="E14" s="88">
        <v>442.77172100000001</v>
      </c>
      <c r="F14" s="88">
        <v>415.37045599999999</v>
      </c>
      <c r="G14" s="89">
        <v>6.5968257020186485</v>
      </c>
    </row>
    <row r="15" spans="1:7" s="9" customFormat="1" ht="12" x14ac:dyDescent="0.2">
      <c r="A15" s="37" t="s">
        <v>26</v>
      </c>
      <c r="B15" s="88">
        <v>436.22632900000002</v>
      </c>
      <c r="C15" s="88">
        <v>468.00794500000001</v>
      </c>
      <c r="D15" s="88">
        <v>463.30534599999999</v>
      </c>
      <c r="E15" s="88">
        <v>4478.6737050000002</v>
      </c>
      <c r="F15" s="88">
        <v>4239.8914199999999</v>
      </c>
      <c r="G15" s="89">
        <v>5.6318018870398419</v>
      </c>
    </row>
    <row r="16" spans="1:7" s="9" customFormat="1" ht="12" x14ac:dyDescent="0.2">
      <c r="A16" s="40" t="s">
        <v>27</v>
      </c>
      <c r="B16" s="88">
        <v>139.73276300000001</v>
      </c>
      <c r="C16" s="88">
        <v>124.72901899999999</v>
      </c>
      <c r="D16" s="88">
        <v>146.44234599999999</v>
      </c>
      <c r="E16" s="88">
        <v>1372.2169260000001</v>
      </c>
      <c r="F16" s="88">
        <v>1513.455788</v>
      </c>
      <c r="G16" s="89">
        <v>-9.3322093132726422</v>
      </c>
    </row>
    <row r="17" spans="1:7" s="9" customFormat="1" ht="12" x14ac:dyDescent="0.2">
      <c r="A17" s="41"/>
    </row>
    <row r="18" spans="1:7" s="9" customFormat="1" ht="12" x14ac:dyDescent="0.2">
      <c r="A18" s="35" t="s">
        <v>28</v>
      </c>
      <c r="B18" s="88">
        <v>3352.4218040000001</v>
      </c>
      <c r="C18" s="88">
        <v>3808.2751899999998</v>
      </c>
      <c r="D18" s="88">
        <v>3645.3097339999999</v>
      </c>
      <c r="E18" s="88">
        <v>35754.973167999997</v>
      </c>
      <c r="F18" s="88">
        <v>41542.192239999997</v>
      </c>
      <c r="G18" s="89">
        <v>-13.930942879869548</v>
      </c>
    </row>
    <row r="19" spans="1:7" s="9" customFormat="1" ht="12" x14ac:dyDescent="0.2">
      <c r="A19" s="42" t="s">
        <v>23</v>
      </c>
    </row>
    <row r="20" spans="1:7" s="9" customFormat="1" ht="12" x14ac:dyDescent="0.2">
      <c r="A20" s="40" t="s">
        <v>29</v>
      </c>
      <c r="B20" s="88">
        <v>377.19347599999998</v>
      </c>
      <c r="C20" s="88">
        <v>391.17622799999998</v>
      </c>
      <c r="D20" s="88">
        <v>265.75718999999998</v>
      </c>
      <c r="E20" s="88">
        <v>3291.7500300000002</v>
      </c>
      <c r="F20" s="88">
        <v>4221.0283680000002</v>
      </c>
      <c r="G20" s="89">
        <v>-22.015448771795604</v>
      </c>
    </row>
    <row r="21" spans="1:7" s="9" customFormat="1" ht="12" x14ac:dyDescent="0.2">
      <c r="A21" s="39" t="s">
        <v>31</v>
      </c>
    </row>
    <row r="22" spans="1:7" s="9" customFormat="1" ht="12" x14ac:dyDescent="0.2">
      <c r="A22" s="39" t="s">
        <v>128</v>
      </c>
      <c r="B22" s="88">
        <v>111.107426</v>
      </c>
      <c r="C22" s="88">
        <v>155.35851299999999</v>
      </c>
      <c r="D22" s="88">
        <v>86.591684999999998</v>
      </c>
      <c r="E22" s="88">
        <v>1140.394689</v>
      </c>
      <c r="F22" s="88">
        <v>2054.5196540000002</v>
      </c>
      <c r="G22" s="89">
        <v>-44.493366769223428</v>
      </c>
    </row>
    <row r="23" spans="1:7" s="9" customFormat="1" ht="12" x14ac:dyDescent="0.2">
      <c r="A23" s="40" t="s">
        <v>30</v>
      </c>
      <c r="B23" s="88">
        <v>523.15981499999998</v>
      </c>
      <c r="C23" s="88">
        <v>422.50607300000001</v>
      </c>
      <c r="D23" s="88">
        <v>501.82445100000001</v>
      </c>
      <c r="E23" s="88">
        <v>4803.5664969999998</v>
      </c>
      <c r="F23" s="88">
        <v>6042.5437220000003</v>
      </c>
      <c r="G23" s="89">
        <v>-20.504232687453623</v>
      </c>
    </row>
    <row r="24" spans="1:7" s="9" customFormat="1" ht="12" x14ac:dyDescent="0.2">
      <c r="A24" s="39" t="s">
        <v>31</v>
      </c>
    </row>
    <row r="25" spans="1:7" s="9" customFormat="1" ht="12" x14ac:dyDescent="0.2">
      <c r="A25" s="39" t="s">
        <v>32</v>
      </c>
      <c r="B25" s="88">
        <v>236.86461600000001</v>
      </c>
      <c r="C25" s="88">
        <v>206.57166599999999</v>
      </c>
      <c r="D25" s="88">
        <v>184.28467000000001</v>
      </c>
      <c r="E25" s="88">
        <v>2259.696743</v>
      </c>
      <c r="F25" s="88">
        <v>3690.503608</v>
      </c>
      <c r="G25" s="89">
        <v>-38.769962503177162</v>
      </c>
    </row>
    <row r="26" spans="1:7" s="9" customFormat="1" ht="12" x14ac:dyDescent="0.2">
      <c r="A26" s="39" t="s">
        <v>111</v>
      </c>
      <c r="B26" s="88">
        <v>4.7806000000000001E-2</v>
      </c>
      <c r="C26" s="88">
        <v>4.7775999999999999E-2</v>
      </c>
      <c r="D26" s="88">
        <v>6.6198000000000007E-2</v>
      </c>
      <c r="E26" s="88">
        <v>10.722697999999999</v>
      </c>
      <c r="F26" s="88">
        <v>4.3723450000000001</v>
      </c>
      <c r="G26" s="89">
        <v>145.23906507835036</v>
      </c>
    </row>
    <row r="27" spans="1:7" s="9" customFormat="1" ht="12" x14ac:dyDescent="0.2">
      <c r="A27" s="42" t="s">
        <v>33</v>
      </c>
      <c r="B27" s="88">
        <v>2452.0685130000002</v>
      </c>
      <c r="C27" s="88">
        <v>2994.592889</v>
      </c>
      <c r="D27" s="88">
        <v>2877.7280930000002</v>
      </c>
      <c r="E27" s="88">
        <v>27659.656641000001</v>
      </c>
      <c r="F27" s="88">
        <v>31278.620149999999</v>
      </c>
      <c r="G27" s="89">
        <v>-11.570086824945818</v>
      </c>
    </row>
    <row r="28" spans="1:7" s="9" customFormat="1" ht="12" x14ac:dyDescent="0.2">
      <c r="A28" s="43" t="s">
        <v>23</v>
      </c>
    </row>
    <row r="29" spans="1:7" s="9" customFormat="1" ht="12" x14ac:dyDescent="0.2">
      <c r="A29" s="39" t="s">
        <v>34</v>
      </c>
      <c r="B29" s="88">
        <v>281.903954</v>
      </c>
      <c r="C29" s="88">
        <v>214.747649</v>
      </c>
      <c r="D29" s="88">
        <v>203.82415</v>
      </c>
      <c r="E29" s="88">
        <v>2276.27027</v>
      </c>
      <c r="F29" s="88">
        <v>2488.0262349999998</v>
      </c>
      <c r="G29" s="89">
        <v>-8.5110020956029047</v>
      </c>
    </row>
    <row r="30" spans="1:7" s="9" customFormat="1" ht="12" x14ac:dyDescent="0.2">
      <c r="A30" s="44" t="s">
        <v>31</v>
      </c>
    </row>
    <row r="31" spans="1:7" s="9" customFormat="1" ht="12" x14ac:dyDescent="0.2">
      <c r="A31" s="44" t="s">
        <v>112</v>
      </c>
      <c r="B31" s="88">
        <v>27.187877</v>
      </c>
      <c r="C31" s="88">
        <v>23.626856</v>
      </c>
      <c r="D31" s="88">
        <v>20.826678000000001</v>
      </c>
      <c r="E31" s="88">
        <v>211.88782699999999</v>
      </c>
      <c r="F31" s="88">
        <v>260.56884500000001</v>
      </c>
      <c r="G31" s="89">
        <v>-18.6825934620081</v>
      </c>
    </row>
    <row r="32" spans="1:7" s="9" customFormat="1" ht="12" x14ac:dyDescent="0.2">
      <c r="A32" s="45" t="s">
        <v>35</v>
      </c>
      <c r="B32" s="88">
        <v>42.684041000000001</v>
      </c>
      <c r="C32" s="88">
        <v>39.083644999999997</v>
      </c>
      <c r="D32" s="88">
        <v>42.161934000000002</v>
      </c>
      <c r="E32" s="88">
        <v>439.88965999999999</v>
      </c>
      <c r="F32" s="88">
        <v>534.604468</v>
      </c>
      <c r="G32" s="89">
        <v>-17.71680067589709</v>
      </c>
    </row>
    <row r="33" spans="1:7" s="9" customFormat="1" ht="12" x14ac:dyDescent="0.2">
      <c r="A33" s="43" t="s">
        <v>36</v>
      </c>
      <c r="B33" s="88">
        <v>2170.1645589999998</v>
      </c>
      <c r="C33" s="88">
        <v>2779.8452400000001</v>
      </c>
      <c r="D33" s="88">
        <v>2673.9039429999998</v>
      </c>
      <c r="E33" s="88">
        <v>25383.386371000001</v>
      </c>
      <c r="F33" s="88">
        <v>28790.593915000001</v>
      </c>
      <c r="G33" s="89">
        <v>-11.834446882406382</v>
      </c>
    </row>
    <row r="34" spans="1:7" s="9" customFormat="1" ht="12" x14ac:dyDescent="0.2">
      <c r="A34" s="44" t="s">
        <v>31</v>
      </c>
    </row>
    <row r="35" spans="1:7" s="9" customFormat="1" ht="12" x14ac:dyDescent="0.2">
      <c r="A35" s="44" t="s">
        <v>113</v>
      </c>
      <c r="B35" s="88">
        <v>379.647828</v>
      </c>
      <c r="C35" s="88">
        <v>713.50646300000005</v>
      </c>
      <c r="D35" s="88">
        <v>683.46927900000003</v>
      </c>
      <c r="E35" s="88">
        <v>4281.9920179999999</v>
      </c>
      <c r="F35" s="88">
        <v>4170.5918060000004</v>
      </c>
      <c r="G35" s="89">
        <v>2.6710888329980946</v>
      </c>
    </row>
    <row r="36" spans="1:7" s="9" customFormat="1" ht="12" x14ac:dyDescent="0.2">
      <c r="A36" s="45" t="s">
        <v>37</v>
      </c>
      <c r="B36" s="88">
        <v>19.408176999999998</v>
      </c>
      <c r="C36" s="88">
        <v>18.914645</v>
      </c>
      <c r="D36" s="88">
        <v>22.171875</v>
      </c>
      <c r="E36" s="88">
        <v>178.03365400000001</v>
      </c>
      <c r="F36" s="88">
        <v>201.96354700000001</v>
      </c>
      <c r="G36" s="89">
        <v>-11.848619889806145</v>
      </c>
    </row>
    <row r="37" spans="1:7" s="9" customFormat="1" ht="12" x14ac:dyDescent="0.2">
      <c r="A37" s="45" t="s">
        <v>38</v>
      </c>
      <c r="B37" s="88">
        <v>81.945611</v>
      </c>
      <c r="C37" s="88">
        <v>66.138739000000001</v>
      </c>
      <c r="D37" s="88">
        <v>63.414740000000002</v>
      </c>
      <c r="E37" s="88">
        <v>656.335688</v>
      </c>
      <c r="F37" s="88">
        <v>791.48947299999998</v>
      </c>
      <c r="G37" s="89">
        <v>-17.07587903699131</v>
      </c>
    </row>
    <row r="38" spans="1:7" s="9" customFormat="1" ht="12" x14ac:dyDescent="0.2">
      <c r="A38" s="45" t="s">
        <v>39</v>
      </c>
      <c r="B38" s="88">
        <v>49.197673999999999</v>
      </c>
      <c r="C38" s="88">
        <v>43.514288999999998</v>
      </c>
      <c r="D38" s="88">
        <v>50.993774000000002</v>
      </c>
      <c r="E38" s="88">
        <v>456.08379300000001</v>
      </c>
      <c r="F38" s="88">
        <v>480.01475399999998</v>
      </c>
      <c r="G38" s="89">
        <v>-4.985463634311543</v>
      </c>
    </row>
    <row r="39" spans="1:7" s="9" customFormat="1" ht="12" x14ac:dyDescent="0.2">
      <c r="A39" s="45" t="s">
        <v>40</v>
      </c>
      <c r="B39" s="88">
        <v>60.23198</v>
      </c>
      <c r="C39" s="88">
        <v>46.414048000000001</v>
      </c>
      <c r="D39" s="88">
        <v>46.774546000000001</v>
      </c>
      <c r="E39" s="88">
        <v>480.50595800000002</v>
      </c>
      <c r="F39" s="88">
        <v>429.43291099999999</v>
      </c>
      <c r="G39" s="89">
        <v>11.893137598855361</v>
      </c>
    </row>
    <row r="40" spans="1:7" s="9" customFormat="1" ht="12" x14ac:dyDescent="0.2">
      <c r="A40" s="45" t="s">
        <v>115</v>
      </c>
      <c r="B40" s="88">
        <v>410.12598100000002</v>
      </c>
      <c r="C40" s="88">
        <v>335.762</v>
      </c>
      <c r="D40" s="88">
        <v>324.47428000000002</v>
      </c>
      <c r="E40" s="88">
        <v>3777.8837659999999</v>
      </c>
      <c r="F40" s="88">
        <v>4335.5667130000002</v>
      </c>
      <c r="G40" s="89">
        <v>-12.862976951267129</v>
      </c>
    </row>
    <row r="41" spans="1:7" s="9" customFormat="1" ht="12" x14ac:dyDescent="0.2">
      <c r="A41" s="45" t="s">
        <v>116</v>
      </c>
      <c r="B41" s="88">
        <v>74.924150999999995</v>
      </c>
      <c r="C41" s="88">
        <v>59.368597999999999</v>
      </c>
      <c r="D41" s="88">
        <v>70.358362999999997</v>
      </c>
      <c r="E41" s="88">
        <v>673.17042500000002</v>
      </c>
      <c r="F41" s="88">
        <v>664.87025400000005</v>
      </c>
      <c r="G41" s="89">
        <v>1.2483895842932355</v>
      </c>
    </row>
    <row r="42" spans="1:7" s="9" customFormat="1" ht="12" x14ac:dyDescent="0.2">
      <c r="A42" s="45" t="s">
        <v>117</v>
      </c>
      <c r="B42" s="88">
        <v>84.868872999999994</v>
      </c>
      <c r="C42" s="88">
        <v>85.664027000000004</v>
      </c>
      <c r="D42" s="88">
        <v>78.750737000000001</v>
      </c>
      <c r="E42" s="88">
        <v>762.26307599999996</v>
      </c>
      <c r="F42" s="88">
        <v>809.07718999999997</v>
      </c>
      <c r="G42" s="89">
        <v>-5.7861122002463077</v>
      </c>
    </row>
    <row r="43" spans="1:7" s="9" customFormat="1" ht="12" x14ac:dyDescent="0.2">
      <c r="A43" s="45" t="s">
        <v>114</v>
      </c>
      <c r="B43" s="88">
        <v>47.409990999999998</v>
      </c>
      <c r="C43" s="88">
        <v>55.721963000000002</v>
      </c>
      <c r="D43" s="88">
        <v>68.055458999999999</v>
      </c>
      <c r="E43" s="88">
        <v>647.35887100000002</v>
      </c>
      <c r="F43" s="88">
        <v>860.83628899999997</v>
      </c>
      <c r="G43" s="89">
        <v>-24.79884046802772</v>
      </c>
    </row>
    <row r="44" spans="1:7" s="9" customFormat="1" ht="12" x14ac:dyDescent="0.2">
      <c r="A44" s="45" t="s">
        <v>41</v>
      </c>
      <c r="B44" s="88">
        <v>67.142644000000004</v>
      </c>
      <c r="C44" s="88">
        <v>59.020390999999996</v>
      </c>
      <c r="D44" s="88">
        <v>77.464472999999998</v>
      </c>
      <c r="E44" s="88">
        <v>646.31683299999997</v>
      </c>
      <c r="F44" s="88">
        <v>767.66123600000003</v>
      </c>
      <c r="G44" s="89">
        <v>-15.807024936192036</v>
      </c>
    </row>
    <row r="45" spans="1:7" s="9" customFormat="1" ht="12" x14ac:dyDescent="0.2">
      <c r="A45" s="45" t="s">
        <v>129</v>
      </c>
      <c r="B45" s="88">
        <v>7.9348840000000003</v>
      </c>
      <c r="C45" s="88">
        <v>9.2451260000000008</v>
      </c>
      <c r="D45" s="88">
        <v>9.8789459999999991</v>
      </c>
      <c r="E45" s="88">
        <v>74.009045</v>
      </c>
      <c r="F45" s="88">
        <v>70.113782999999998</v>
      </c>
      <c r="G45" s="89">
        <v>5.5556294830076496</v>
      </c>
    </row>
    <row r="46" spans="1:7" s="9" customFormat="1" ht="24" x14ac:dyDescent="0.2">
      <c r="A46" s="68" t="s">
        <v>130</v>
      </c>
      <c r="B46" s="88">
        <v>63.154612</v>
      </c>
      <c r="C46" s="88">
        <v>62.520806999999998</v>
      </c>
      <c r="D46" s="88">
        <v>68.217039</v>
      </c>
      <c r="E46" s="88">
        <v>531.65332799999999</v>
      </c>
      <c r="F46" s="88">
        <v>646.839247</v>
      </c>
      <c r="G46" s="89">
        <v>-17.807503105945585</v>
      </c>
    </row>
    <row r="47" spans="1:7" s="9" customFormat="1" ht="12" x14ac:dyDescent="0.2">
      <c r="A47" s="46"/>
    </row>
    <row r="48" spans="1:7" s="9" customFormat="1" ht="12" customHeight="1" x14ac:dyDescent="0.2">
      <c r="A48" s="70" t="s">
        <v>153</v>
      </c>
      <c r="B48" s="88">
        <v>206.86209500000001</v>
      </c>
      <c r="C48" s="88">
        <v>221.113552</v>
      </c>
      <c r="D48" s="88">
        <v>253.41356400000001</v>
      </c>
      <c r="E48" s="88">
        <v>1565.4695320000001</v>
      </c>
      <c r="F48" s="88">
        <v>1291.775877</v>
      </c>
      <c r="G48" s="89">
        <v>21.187394800684913</v>
      </c>
    </row>
    <row r="49" spans="1:7" x14ac:dyDescent="0.2">
      <c r="A49" s="41"/>
      <c r="B49" s="9"/>
      <c r="C49" s="9"/>
      <c r="D49" s="9"/>
      <c r="E49" s="9"/>
      <c r="F49" s="9"/>
      <c r="G49" s="9"/>
    </row>
    <row r="50" spans="1:7" x14ac:dyDescent="0.2">
      <c r="A50" s="47" t="s">
        <v>42</v>
      </c>
      <c r="B50" s="90">
        <v>4246.3054359999996</v>
      </c>
      <c r="C50" s="91">
        <v>4727.6133600000003</v>
      </c>
      <c r="D50" s="91">
        <v>4630.1310890000004</v>
      </c>
      <c r="E50" s="91">
        <v>44239.301662999998</v>
      </c>
      <c r="F50" s="91">
        <v>49780.013432</v>
      </c>
      <c r="G50" s="92">
        <v>-11.130394282775086</v>
      </c>
    </row>
    <row r="51" spans="1:7" ht="7.5" customHeight="1" x14ac:dyDescent="0.2"/>
    <row r="52" spans="1:7" ht="26.25" customHeight="1" x14ac:dyDescent="0.2">
      <c r="A52" s="121" t="s">
        <v>184</v>
      </c>
      <c r="B52" s="121"/>
      <c r="C52" s="121"/>
      <c r="D52" s="121"/>
      <c r="E52" s="121"/>
      <c r="F52" s="121"/>
    </row>
    <row r="53" spans="1:7" x14ac:dyDescent="0.2">
      <c r="A53" s="108" t="s">
        <v>142</v>
      </c>
      <c r="B53" s="108"/>
      <c r="C53" s="108"/>
      <c r="D53" s="108"/>
      <c r="E53" s="108"/>
      <c r="F53" s="108"/>
      <c r="G53" s="108"/>
    </row>
    <row r="54" spans="1:7" x14ac:dyDescent="0.2">
      <c r="A54" s="122" t="s">
        <v>143</v>
      </c>
      <c r="B54" s="122"/>
      <c r="C54" s="122"/>
      <c r="D54" s="122"/>
      <c r="E54" s="122"/>
      <c r="F54" s="122"/>
      <c r="G54" s="122"/>
    </row>
    <row r="55" spans="1:7" x14ac:dyDescent="0.2">
      <c r="A55" s="121" t="s">
        <v>178</v>
      </c>
      <c r="B55" s="121"/>
      <c r="C55" s="121"/>
      <c r="D55" s="121"/>
      <c r="E55" s="121"/>
      <c r="F55" s="121"/>
    </row>
  </sheetData>
  <mergeCells count="9">
    <mergeCell ref="A55:F55"/>
    <mergeCell ref="A54:G54"/>
    <mergeCell ref="A1:G1"/>
    <mergeCell ref="B4:D4"/>
    <mergeCell ref="B5:F5"/>
    <mergeCell ref="E3:G3"/>
    <mergeCell ref="G4:G5"/>
    <mergeCell ref="A3:A5"/>
    <mergeCell ref="A52:F52"/>
  </mergeCells>
  <conditionalFormatting sqref="A6:G50">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3/20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81"/>
  <sheetViews>
    <sheetView zoomScaleNormal="100" workbookViewId="0">
      <pane xSplit="1" topLeftCell="B1" activePane="topRight" state="frozen"/>
      <selection pane="topRight" sqref="A1:G1"/>
    </sheetView>
  </sheetViews>
  <sheetFormatPr baseColWidth="10" defaultRowHeight="14.25" x14ac:dyDescent="0.2"/>
  <cols>
    <col min="1" max="1" width="24" customWidth="1"/>
    <col min="2" max="6" width="9.5" customWidth="1"/>
    <col min="7" max="25" width="11.125" customWidth="1"/>
  </cols>
  <sheetData>
    <row r="1" spans="1:7" x14ac:dyDescent="0.2">
      <c r="A1" s="136" t="s">
        <v>179</v>
      </c>
      <c r="B1" s="137"/>
      <c r="C1" s="137"/>
      <c r="D1" s="137"/>
      <c r="E1" s="137"/>
      <c r="F1" s="137"/>
      <c r="G1" s="137"/>
    </row>
    <row r="2" spans="1:7" ht="10.5" customHeight="1" x14ac:dyDescent="0.2">
      <c r="A2" s="66"/>
      <c r="B2" s="67"/>
      <c r="C2" s="67"/>
      <c r="D2" s="67"/>
      <c r="E2" s="67"/>
      <c r="F2" s="67"/>
      <c r="G2" s="67"/>
    </row>
    <row r="3" spans="1:7" x14ac:dyDescent="0.2">
      <c r="A3" s="140" t="s">
        <v>151</v>
      </c>
      <c r="B3" s="93" t="s">
        <v>97</v>
      </c>
      <c r="C3" s="93" t="s">
        <v>98</v>
      </c>
      <c r="D3" s="93" t="s">
        <v>99</v>
      </c>
      <c r="E3" s="141" t="s">
        <v>160</v>
      </c>
      <c r="F3" s="141"/>
      <c r="G3" s="142"/>
    </row>
    <row r="4" spans="1:7" ht="24" customHeight="1" x14ac:dyDescent="0.2">
      <c r="A4" s="140"/>
      <c r="B4" s="138" t="s">
        <v>162</v>
      </c>
      <c r="C4" s="139"/>
      <c r="D4" s="139"/>
      <c r="E4" s="94" t="s">
        <v>162</v>
      </c>
      <c r="F4" s="94" t="s">
        <v>175</v>
      </c>
      <c r="G4" s="143" t="s">
        <v>180</v>
      </c>
    </row>
    <row r="5" spans="1:7" ht="17.25" customHeight="1" x14ac:dyDescent="0.2">
      <c r="A5" s="140"/>
      <c r="B5" s="139" t="s">
        <v>106</v>
      </c>
      <c r="C5" s="139"/>
      <c r="D5" s="139"/>
      <c r="E5" s="139"/>
      <c r="F5" s="139"/>
      <c r="G5" s="144"/>
    </row>
    <row r="6" spans="1:7" x14ac:dyDescent="0.2">
      <c r="A6" s="71"/>
    </row>
    <row r="7" spans="1:7" ht="12.75" customHeight="1" x14ac:dyDescent="0.2">
      <c r="A7" s="57" t="s">
        <v>43</v>
      </c>
      <c r="B7" s="88">
        <v>2010.3684450000001</v>
      </c>
      <c r="C7" s="88">
        <v>2121.1385620000001</v>
      </c>
      <c r="D7" s="88">
        <v>2015.697901</v>
      </c>
      <c r="E7" s="88">
        <v>20398.078990000002</v>
      </c>
      <c r="F7" s="88">
        <v>24401.369210000001</v>
      </c>
      <c r="G7" s="89">
        <v>-16.406006505402985</v>
      </c>
    </row>
    <row r="8" spans="1:7" ht="12.75" customHeight="1" x14ac:dyDescent="0.2">
      <c r="A8" s="50" t="s">
        <v>23</v>
      </c>
      <c r="B8" s="9"/>
      <c r="C8" s="9"/>
      <c r="D8" s="9"/>
      <c r="E8" s="9"/>
      <c r="F8" s="9"/>
      <c r="G8" s="9"/>
    </row>
    <row r="9" spans="1:7" ht="12.75" customHeight="1" x14ac:dyDescent="0.2">
      <c r="A9" s="50" t="s">
        <v>145</v>
      </c>
      <c r="B9" s="105">
        <v>1492.7649370000001</v>
      </c>
      <c r="C9" s="105">
        <v>1598.4969890000002</v>
      </c>
      <c r="D9" s="105">
        <v>1508.7509329999998</v>
      </c>
      <c r="E9" s="105">
        <v>15807.910380999998</v>
      </c>
      <c r="F9" s="95">
        <v>19601.430816</v>
      </c>
      <c r="G9" s="106">
        <v>-19.353283291459917</v>
      </c>
    </row>
    <row r="10" spans="1:7" ht="12.75" customHeight="1" x14ac:dyDescent="0.2">
      <c r="A10" s="51" t="s">
        <v>23</v>
      </c>
      <c r="B10" s="107"/>
      <c r="C10" s="107"/>
      <c r="D10" s="107"/>
      <c r="E10" s="107"/>
      <c r="F10" s="107"/>
      <c r="G10" s="107"/>
    </row>
    <row r="11" spans="1:7" ht="12.75" customHeight="1" x14ac:dyDescent="0.2">
      <c r="A11" s="51" t="s">
        <v>146</v>
      </c>
      <c r="B11" s="95">
        <v>1062.3142150000001</v>
      </c>
      <c r="C11" s="95">
        <v>1212.5618160000001</v>
      </c>
      <c r="D11" s="95">
        <v>1091.2004999999999</v>
      </c>
      <c r="E11" s="95">
        <v>11755.328850999997</v>
      </c>
      <c r="F11" s="95">
        <v>14066.953863000001</v>
      </c>
      <c r="G11" s="106">
        <v>-16.43301765622634</v>
      </c>
    </row>
    <row r="12" spans="1:7" ht="12.75" customHeight="1" x14ac:dyDescent="0.2">
      <c r="A12" s="52" t="s">
        <v>23</v>
      </c>
      <c r="B12" s="107"/>
      <c r="C12" s="107"/>
      <c r="D12" s="107"/>
      <c r="E12" s="107"/>
      <c r="F12" s="107"/>
      <c r="G12" s="107"/>
    </row>
    <row r="13" spans="1:7" ht="12.75" customHeight="1" x14ac:dyDescent="0.2">
      <c r="A13" s="53" t="s">
        <v>44</v>
      </c>
      <c r="B13" s="95">
        <v>180.244788</v>
      </c>
      <c r="C13" s="95">
        <v>474.39151700000002</v>
      </c>
      <c r="D13" s="95">
        <v>287.044127</v>
      </c>
      <c r="E13" s="95">
        <v>4166.3478489999998</v>
      </c>
      <c r="F13" s="95">
        <v>5126.6210380000002</v>
      </c>
      <c r="G13" s="106">
        <v>-18.731113181219712</v>
      </c>
    </row>
    <row r="14" spans="1:7" ht="12.75" customHeight="1" x14ac:dyDescent="0.2">
      <c r="A14" s="53" t="s">
        <v>45</v>
      </c>
      <c r="B14" s="95">
        <v>134.06560300000001</v>
      </c>
      <c r="C14" s="95">
        <v>138.031001</v>
      </c>
      <c r="D14" s="95">
        <v>138.341397</v>
      </c>
      <c r="E14" s="95">
        <v>1152.5349980000001</v>
      </c>
      <c r="F14" s="95">
        <v>1273.334595</v>
      </c>
      <c r="G14" s="106">
        <v>-9.4868699456013701</v>
      </c>
    </row>
    <row r="15" spans="1:7" ht="12.75" customHeight="1" x14ac:dyDescent="0.2">
      <c r="A15" s="53" t="s">
        <v>46</v>
      </c>
      <c r="B15" s="95">
        <v>10.581130999999999</v>
      </c>
      <c r="C15" s="95">
        <v>5.8894679999999999</v>
      </c>
      <c r="D15" s="95">
        <v>12.949646</v>
      </c>
      <c r="E15" s="95">
        <v>86.883351000000005</v>
      </c>
      <c r="F15" s="95">
        <v>72.867881999999994</v>
      </c>
      <c r="G15" s="106">
        <v>19.234083131440556</v>
      </c>
    </row>
    <row r="16" spans="1:7" ht="12.75" customHeight="1" x14ac:dyDescent="0.2">
      <c r="A16" s="53" t="s">
        <v>47</v>
      </c>
      <c r="B16" s="95">
        <v>306.39295800000002</v>
      </c>
      <c r="C16" s="95">
        <v>242.456029</v>
      </c>
      <c r="D16" s="95">
        <v>264.52148999999997</v>
      </c>
      <c r="E16" s="95">
        <v>2814.983068</v>
      </c>
      <c r="F16" s="95">
        <v>3282.1393560000001</v>
      </c>
      <c r="G16" s="106">
        <v>-14.233286199320062</v>
      </c>
    </row>
    <row r="17" spans="1:7" ht="12.75" customHeight="1" x14ac:dyDescent="0.2">
      <c r="A17" s="53" t="s">
        <v>48</v>
      </c>
      <c r="B17" s="95">
        <v>136.87445700000001</v>
      </c>
      <c r="C17" s="95">
        <v>116.743633</v>
      </c>
      <c r="D17" s="95">
        <v>143.09643700000001</v>
      </c>
      <c r="E17" s="95">
        <v>1181.662272</v>
      </c>
      <c r="F17" s="95">
        <v>1267.129876</v>
      </c>
      <c r="G17" s="106">
        <v>-6.7449758401876636</v>
      </c>
    </row>
    <row r="18" spans="1:7" ht="12.75" customHeight="1" x14ac:dyDescent="0.2">
      <c r="A18" s="53" t="s">
        <v>49</v>
      </c>
      <c r="B18" s="95">
        <v>33.770068000000002</v>
      </c>
      <c r="C18" s="95">
        <v>16.999374</v>
      </c>
      <c r="D18" s="95">
        <v>22.624096999999999</v>
      </c>
      <c r="E18" s="95">
        <v>245.62688900000001</v>
      </c>
      <c r="F18" s="95">
        <v>268.83928300000002</v>
      </c>
      <c r="G18" s="106">
        <v>-8.6343014089946166</v>
      </c>
    </row>
    <row r="19" spans="1:7" ht="12.75" customHeight="1" x14ac:dyDescent="0.2">
      <c r="A19" s="53" t="s">
        <v>50</v>
      </c>
      <c r="B19" s="95">
        <v>15.786543</v>
      </c>
      <c r="C19" s="95">
        <v>17.133272000000002</v>
      </c>
      <c r="D19" s="95">
        <v>21.433229000000001</v>
      </c>
      <c r="E19" s="95">
        <v>145.17021</v>
      </c>
      <c r="F19" s="95">
        <v>166.30320399999999</v>
      </c>
      <c r="G19" s="106">
        <v>-12.707508629839751</v>
      </c>
    </row>
    <row r="20" spans="1:7" ht="12.75" customHeight="1" x14ac:dyDescent="0.2">
      <c r="A20" s="53" t="s">
        <v>51</v>
      </c>
      <c r="B20" s="95">
        <v>9.8398570000000003</v>
      </c>
      <c r="C20" s="95">
        <v>11.993679</v>
      </c>
      <c r="D20" s="95">
        <v>13.204739999999999</v>
      </c>
      <c r="E20" s="95">
        <v>94.810916000000006</v>
      </c>
      <c r="F20" s="95">
        <v>83.414955000000006</v>
      </c>
      <c r="G20" s="106">
        <v>13.661772040756972</v>
      </c>
    </row>
    <row r="21" spans="1:7" ht="12.75" customHeight="1" x14ac:dyDescent="0.2">
      <c r="A21" s="53" t="s">
        <v>52</v>
      </c>
      <c r="B21" s="95">
        <v>80.061319999999995</v>
      </c>
      <c r="C21" s="95">
        <v>95.317963000000006</v>
      </c>
      <c r="D21" s="95">
        <v>73.300047000000006</v>
      </c>
      <c r="E21" s="95">
        <v>829.41870500000005</v>
      </c>
      <c r="F21" s="95">
        <v>787.374684</v>
      </c>
      <c r="G21" s="106">
        <v>5.3397730272973831</v>
      </c>
    </row>
    <row r="22" spans="1:7" ht="12.75" customHeight="1" x14ac:dyDescent="0.2">
      <c r="A22" s="53" t="s">
        <v>53</v>
      </c>
      <c r="B22" s="95">
        <v>30.348134999999999</v>
      </c>
      <c r="C22" s="95">
        <v>16.539474999999999</v>
      </c>
      <c r="D22" s="95">
        <v>32.190356000000001</v>
      </c>
      <c r="E22" s="95">
        <v>228.55511899999999</v>
      </c>
      <c r="F22" s="95">
        <v>986.07522600000004</v>
      </c>
      <c r="G22" s="106">
        <v>-76.821736012258356</v>
      </c>
    </row>
    <row r="23" spans="1:7" ht="12.75" customHeight="1" x14ac:dyDescent="0.2">
      <c r="A23" s="53" t="s">
        <v>54</v>
      </c>
      <c r="B23" s="95">
        <v>88.375156000000004</v>
      </c>
      <c r="C23" s="95">
        <v>42.666032999999999</v>
      </c>
      <c r="D23" s="95">
        <v>45.252754000000003</v>
      </c>
      <c r="E23" s="95">
        <v>518.48397199999999</v>
      </c>
      <c r="F23" s="95">
        <v>460.13876399999998</v>
      </c>
      <c r="G23" s="106">
        <v>12.679915835128384</v>
      </c>
    </row>
    <row r="24" spans="1:7" ht="12.75" customHeight="1" x14ac:dyDescent="0.2">
      <c r="A24" s="53" t="s">
        <v>63</v>
      </c>
      <c r="B24" s="95">
        <v>4.8762790000000003</v>
      </c>
      <c r="C24" s="95">
        <v>4.4665470000000003</v>
      </c>
      <c r="D24" s="95">
        <v>4.0398810000000003</v>
      </c>
      <c r="E24" s="95">
        <v>35.567905000000003</v>
      </c>
      <c r="F24" s="95">
        <v>31.260141999999998</v>
      </c>
      <c r="G24" s="106">
        <v>13.780369263837656</v>
      </c>
    </row>
    <row r="25" spans="1:7" ht="12.75" customHeight="1" x14ac:dyDescent="0.2">
      <c r="A25" s="53" t="s">
        <v>64</v>
      </c>
      <c r="B25" s="95">
        <v>5.3858129999999997</v>
      </c>
      <c r="C25" s="95">
        <v>8.8473819999999996</v>
      </c>
      <c r="D25" s="95">
        <v>5.6761410000000003</v>
      </c>
      <c r="E25" s="95">
        <v>38.923056000000003</v>
      </c>
      <c r="F25" s="95">
        <v>26.439302000000001</v>
      </c>
      <c r="G25" s="106">
        <v>47.216654963130253</v>
      </c>
    </row>
    <row r="26" spans="1:7" ht="12.75" customHeight="1" x14ac:dyDescent="0.2">
      <c r="A26" s="53" t="s">
        <v>65</v>
      </c>
      <c r="B26" s="95">
        <v>7.9327969999999999</v>
      </c>
      <c r="C26" s="95">
        <v>7.7437329999999998</v>
      </c>
      <c r="D26" s="95">
        <v>6.3795270000000004</v>
      </c>
      <c r="E26" s="95">
        <v>66.279082000000002</v>
      </c>
      <c r="F26" s="95">
        <v>66.385334</v>
      </c>
      <c r="G26" s="106">
        <v>-0.16005342384809751</v>
      </c>
    </row>
    <row r="27" spans="1:7" ht="12.75" customHeight="1" x14ac:dyDescent="0.2">
      <c r="A27" s="53" t="s">
        <v>57</v>
      </c>
      <c r="B27" s="95">
        <v>4.0764440000000004</v>
      </c>
      <c r="C27" s="95">
        <v>3.4335209999999998</v>
      </c>
      <c r="D27" s="95">
        <v>4.4825609999999996</v>
      </c>
      <c r="E27" s="95">
        <v>33.757364000000003</v>
      </c>
      <c r="F27" s="95">
        <v>43.601882000000003</v>
      </c>
      <c r="G27" s="106">
        <v>-22.578195133870594</v>
      </c>
    </row>
    <row r="28" spans="1:7" ht="12.75" customHeight="1" x14ac:dyDescent="0.2">
      <c r="A28" s="53" t="s">
        <v>58</v>
      </c>
      <c r="B28" s="95">
        <v>12.714499</v>
      </c>
      <c r="C28" s="95">
        <v>9.477608</v>
      </c>
      <c r="D28" s="95">
        <v>16.341018999999999</v>
      </c>
      <c r="E28" s="95">
        <v>109.98201400000001</v>
      </c>
      <c r="F28" s="95">
        <v>106.579837</v>
      </c>
      <c r="G28" s="106">
        <v>3.192139428773956</v>
      </c>
    </row>
    <row r="29" spans="1:7" ht="12.75" customHeight="1" x14ac:dyDescent="0.2">
      <c r="A29" s="53" t="s">
        <v>55</v>
      </c>
      <c r="B29" s="95">
        <v>0.14099300000000001</v>
      </c>
      <c r="C29" s="95">
        <v>7.4816999999999995E-2</v>
      </c>
      <c r="D29" s="95">
        <v>9.3011999999999997E-2</v>
      </c>
      <c r="E29" s="95">
        <v>1.230993</v>
      </c>
      <c r="F29" s="95">
        <v>12.273116999999999</v>
      </c>
      <c r="G29" s="106">
        <v>-89.970005174724562</v>
      </c>
    </row>
    <row r="30" spans="1:7" ht="12.75" customHeight="1" x14ac:dyDescent="0.2">
      <c r="A30" s="53" t="s">
        <v>56</v>
      </c>
      <c r="B30" s="95">
        <v>0.84737399999999996</v>
      </c>
      <c r="C30" s="95">
        <v>0.35676400000000003</v>
      </c>
      <c r="D30" s="95">
        <v>0.23003899999999999</v>
      </c>
      <c r="E30" s="95">
        <v>5.1110879999999996</v>
      </c>
      <c r="F30" s="95">
        <v>6.1753859999999996</v>
      </c>
      <c r="G30" s="106">
        <v>-17.234517809898847</v>
      </c>
    </row>
    <row r="31" spans="1:7" ht="12.75" customHeight="1" x14ac:dyDescent="0.2">
      <c r="A31" s="54" t="s">
        <v>59</v>
      </c>
      <c r="B31" s="95">
        <v>430.45072200000004</v>
      </c>
      <c r="C31" s="95">
        <v>385.93517300000008</v>
      </c>
      <c r="D31" s="95">
        <v>417.550433</v>
      </c>
      <c r="E31" s="105">
        <v>4052.5815300000004</v>
      </c>
      <c r="F31" s="95">
        <v>5534.4769529999994</v>
      </c>
      <c r="G31" s="106">
        <v>-26.77570863</v>
      </c>
    </row>
    <row r="32" spans="1:7" ht="12.75" customHeight="1" x14ac:dyDescent="0.2">
      <c r="A32" s="52" t="s">
        <v>23</v>
      </c>
      <c r="B32" s="107"/>
      <c r="C32" s="107"/>
      <c r="D32" s="107"/>
      <c r="E32" s="107"/>
      <c r="F32" s="107"/>
      <c r="G32" s="107"/>
    </row>
    <row r="33" spans="1:7" ht="12.75" customHeight="1" x14ac:dyDescent="0.2">
      <c r="A33" s="53" t="s">
        <v>157</v>
      </c>
      <c r="B33" s="95">
        <v>0</v>
      </c>
      <c r="C33" s="95">
        <v>0</v>
      </c>
      <c r="D33" s="95">
        <v>0</v>
      </c>
      <c r="E33" s="95">
        <v>240.374008</v>
      </c>
      <c r="F33" s="95">
        <v>1305.709529</v>
      </c>
      <c r="G33" s="105" t="s">
        <v>176</v>
      </c>
    </row>
    <row r="34" spans="1:7" ht="12.75" customHeight="1" x14ac:dyDescent="0.2">
      <c r="A34" s="53" t="s">
        <v>60</v>
      </c>
      <c r="B34" s="95">
        <v>41.973908999999999</v>
      </c>
      <c r="C34" s="95">
        <v>48.786414000000001</v>
      </c>
      <c r="D34" s="95">
        <v>46.814565000000002</v>
      </c>
      <c r="E34" s="95">
        <v>385.89011399999998</v>
      </c>
      <c r="F34" s="95">
        <v>423.97370999999998</v>
      </c>
      <c r="G34" s="106">
        <v>-8.982537148352904</v>
      </c>
    </row>
    <row r="35" spans="1:7" ht="12.75" customHeight="1" x14ac:dyDescent="0.2">
      <c r="A35" s="53" t="s">
        <v>61</v>
      </c>
      <c r="B35" s="95">
        <v>149.76728</v>
      </c>
      <c r="C35" s="95">
        <v>130.59001699999999</v>
      </c>
      <c r="D35" s="95">
        <v>107.345719</v>
      </c>
      <c r="E35" s="95">
        <v>1354.2172720000001</v>
      </c>
      <c r="F35" s="95">
        <v>1658.980082</v>
      </c>
      <c r="G35" s="106">
        <v>-18.370492407153563</v>
      </c>
    </row>
    <row r="36" spans="1:7" ht="12.75" customHeight="1" x14ac:dyDescent="0.2">
      <c r="A36" s="53" t="s">
        <v>62</v>
      </c>
      <c r="B36" s="95">
        <v>48.244084000000001</v>
      </c>
      <c r="C36" s="95">
        <v>57.256720000000001</v>
      </c>
      <c r="D36" s="95">
        <v>53.536802999999999</v>
      </c>
      <c r="E36" s="95">
        <v>552.78293499999995</v>
      </c>
      <c r="F36" s="95">
        <v>574.99844499999995</v>
      </c>
      <c r="G36" s="106">
        <v>-3.8635774049788978</v>
      </c>
    </row>
    <row r="37" spans="1:7" ht="12.75" customHeight="1" x14ac:dyDescent="0.2">
      <c r="A37" s="53" t="s">
        <v>66</v>
      </c>
      <c r="B37" s="95">
        <v>63.858927000000001</v>
      </c>
      <c r="C37" s="95">
        <v>62.254134999999998</v>
      </c>
      <c r="D37" s="95">
        <v>75.085426999999996</v>
      </c>
      <c r="E37" s="95">
        <v>545.43912399999999</v>
      </c>
      <c r="F37" s="95">
        <v>629.348296</v>
      </c>
      <c r="G37" s="106">
        <v>-13.332708221076999</v>
      </c>
    </row>
    <row r="38" spans="1:7" ht="12.75" customHeight="1" x14ac:dyDescent="0.2">
      <c r="A38" s="53" t="s">
        <v>149</v>
      </c>
      <c r="B38" s="95">
        <v>1.880506</v>
      </c>
      <c r="C38" s="95">
        <v>1.6694800000000001</v>
      </c>
      <c r="D38" s="95">
        <v>2.0071530000000002</v>
      </c>
      <c r="E38" s="95">
        <v>18.078524000000002</v>
      </c>
      <c r="F38" s="95">
        <v>25.478252999999999</v>
      </c>
      <c r="G38" s="106">
        <v>-29.043313919521879</v>
      </c>
    </row>
    <row r="39" spans="1:7" ht="12.75" customHeight="1" x14ac:dyDescent="0.2">
      <c r="A39" s="53" t="s">
        <v>67</v>
      </c>
      <c r="B39" s="95">
        <v>36.87509</v>
      </c>
      <c r="C39" s="95">
        <v>32.323165000000003</v>
      </c>
      <c r="D39" s="95">
        <v>42.558377</v>
      </c>
      <c r="E39" s="95">
        <v>311.50879200000003</v>
      </c>
      <c r="F39" s="95">
        <v>307.01710200000002</v>
      </c>
      <c r="G39" s="106">
        <v>1.4630097055635787</v>
      </c>
    </row>
    <row r="40" spans="1:7" ht="12.75" customHeight="1" x14ac:dyDescent="0.2">
      <c r="A40" s="53" t="s">
        <v>68</v>
      </c>
      <c r="B40" s="95">
        <v>7.18058</v>
      </c>
      <c r="C40" s="95">
        <v>12.222118999999999</v>
      </c>
      <c r="D40" s="95">
        <v>12.698553</v>
      </c>
      <c r="E40" s="95">
        <v>80.604260999999994</v>
      </c>
      <c r="F40" s="95">
        <v>89.112606</v>
      </c>
      <c r="G40" s="106">
        <v>-9.5478579091267903</v>
      </c>
    </row>
    <row r="41" spans="1:7" ht="12.75" customHeight="1" x14ac:dyDescent="0.2">
      <c r="A41" s="53" t="s">
        <v>69</v>
      </c>
      <c r="B41" s="95">
        <v>80.670345999999995</v>
      </c>
      <c r="C41" s="95">
        <v>40.833123000000001</v>
      </c>
      <c r="D41" s="95">
        <v>77.503836000000007</v>
      </c>
      <c r="E41" s="95">
        <v>563.68650000000002</v>
      </c>
      <c r="F41" s="95">
        <v>519.85892999999999</v>
      </c>
      <c r="G41" s="106">
        <v>8.4306659885596247</v>
      </c>
    </row>
    <row r="42" spans="1:7" ht="12.75" customHeight="1" x14ac:dyDescent="0.2">
      <c r="A42" s="56" t="s">
        <v>70</v>
      </c>
      <c r="B42" s="95">
        <v>517.60350799999992</v>
      </c>
      <c r="C42" s="95">
        <v>522.64157299999988</v>
      </c>
      <c r="D42" s="95">
        <v>506.94696800000008</v>
      </c>
      <c r="E42" s="105">
        <v>4590.1686090000048</v>
      </c>
      <c r="F42" s="95">
        <v>4799.9383940000007</v>
      </c>
      <c r="G42" s="106">
        <v>-4.3702599449999999</v>
      </c>
    </row>
    <row r="43" spans="1:7" ht="12.75" customHeight="1" x14ac:dyDescent="0.2">
      <c r="A43" s="54" t="s">
        <v>31</v>
      </c>
      <c r="B43" s="107"/>
      <c r="C43" s="107"/>
      <c r="D43" s="107"/>
      <c r="E43" s="107"/>
      <c r="F43" s="107"/>
      <c r="G43" s="107"/>
    </row>
    <row r="44" spans="1:7" ht="12.75" customHeight="1" x14ac:dyDescent="0.2">
      <c r="A44" s="54" t="s">
        <v>71</v>
      </c>
      <c r="B44" s="95">
        <v>24.181894</v>
      </c>
      <c r="C44" s="95">
        <v>42.437894999999997</v>
      </c>
      <c r="D44" s="95">
        <v>69.505702999999997</v>
      </c>
      <c r="E44" s="95">
        <v>356.99897700000002</v>
      </c>
      <c r="F44" s="95">
        <v>1101.1125870000001</v>
      </c>
      <c r="G44" s="106">
        <v>-67.578340197467924</v>
      </c>
    </row>
    <row r="45" spans="1:7" ht="12.75" customHeight="1" x14ac:dyDescent="0.2">
      <c r="A45" s="54" t="s">
        <v>72</v>
      </c>
      <c r="B45" s="95">
        <v>153.18820099999999</v>
      </c>
      <c r="C45" s="95">
        <v>119.526742</v>
      </c>
      <c r="D45" s="95">
        <v>121.542507</v>
      </c>
      <c r="E45" s="95">
        <v>1487.754745</v>
      </c>
      <c r="F45" s="95">
        <v>2383.3738269999999</v>
      </c>
      <c r="G45" s="106">
        <v>-37.577784561280232</v>
      </c>
    </row>
    <row r="46" spans="1:7" ht="12.75" customHeight="1" x14ac:dyDescent="0.2">
      <c r="A46" s="54" t="s">
        <v>73</v>
      </c>
      <c r="B46" s="95">
        <v>42.234292000000003</v>
      </c>
      <c r="C46" s="95">
        <v>33.592669999999998</v>
      </c>
      <c r="D46" s="95">
        <v>59.246125999999997</v>
      </c>
      <c r="E46" s="95">
        <v>390.67346400000002</v>
      </c>
      <c r="F46" s="95">
        <v>436.60414500000002</v>
      </c>
      <c r="G46" s="106">
        <v>-10.519982809599753</v>
      </c>
    </row>
    <row r="47" spans="1:7" ht="12.75" customHeight="1" x14ac:dyDescent="0.2">
      <c r="A47" s="54" t="s">
        <v>74</v>
      </c>
      <c r="B47" s="95">
        <v>102.46211599999999</v>
      </c>
      <c r="C47" s="95">
        <v>105.28072299999999</v>
      </c>
      <c r="D47" s="95">
        <v>110.46301699999999</v>
      </c>
      <c r="E47" s="95">
        <v>779.14232300000003</v>
      </c>
      <c r="F47" s="95">
        <v>659.59344399999998</v>
      </c>
      <c r="G47" s="106">
        <v>18.124631178110988</v>
      </c>
    </row>
    <row r="48" spans="1:7" ht="12.75" customHeight="1" x14ac:dyDescent="0.2">
      <c r="A48" s="54" t="s">
        <v>157</v>
      </c>
      <c r="B48" s="95">
        <v>183.47305299999999</v>
      </c>
      <c r="C48" s="95">
        <v>179.322765</v>
      </c>
      <c r="D48" s="95">
        <v>114.519944</v>
      </c>
      <c r="E48" s="95">
        <v>1424.6664499999999</v>
      </c>
      <c r="F48" s="95">
        <v>0</v>
      </c>
      <c r="G48" s="104" t="s">
        <v>176</v>
      </c>
    </row>
    <row r="49" spans="1:7" ht="12.75" customHeight="1" x14ac:dyDescent="0.2">
      <c r="A49" s="55" t="s">
        <v>75</v>
      </c>
      <c r="B49" s="88">
        <v>157.564582</v>
      </c>
      <c r="C49" s="88">
        <v>126.294245</v>
      </c>
      <c r="D49" s="88">
        <v>142.87460100000001</v>
      </c>
      <c r="E49" s="88">
        <v>1335.663327</v>
      </c>
      <c r="F49" s="88">
        <v>1606.7073419999999</v>
      </c>
      <c r="G49" s="89">
        <v>-16.869532360673062</v>
      </c>
    </row>
    <row r="50" spans="1:7" ht="12.75" customHeight="1" x14ac:dyDescent="0.2">
      <c r="A50" s="56" t="s">
        <v>31</v>
      </c>
      <c r="B50" s="9"/>
      <c r="C50" s="9"/>
      <c r="D50" s="9"/>
      <c r="E50" s="9"/>
      <c r="F50" s="9"/>
      <c r="G50" s="9"/>
    </row>
    <row r="51" spans="1:7" ht="12.75" customHeight="1" x14ac:dyDescent="0.2">
      <c r="A51" s="56" t="s">
        <v>76</v>
      </c>
      <c r="B51" s="88">
        <v>10.675831000000001</v>
      </c>
      <c r="C51" s="88">
        <v>7.2464029999999999</v>
      </c>
      <c r="D51" s="88">
        <v>9.5219439999999995</v>
      </c>
      <c r="E51" s="88">
        <v>77.576502000000005</v>
      </c>
      <c r="F51" s="88">
        <v>86.787986000000004</v>
      </c>
      <c r="G51" s="89">
        <v>-10.61377781021443</v>
      </c>
    </row>
    <row r="52" spans="1:7" ht="12.75" customHeight="1" x14ac:dyDescent="0.2">
      <c r="A52" s="56" t="s">
        <v>118</v>
      </c>
      <c r="B52" s="88">
        <v>35.270794000000002</v>
      </c>
      <c r="C52" s="88">
        <v>16.061738999999999</v>
      </c>
      <c r="D52" s="88">
        <v>20.772061000000001</v>
      </c>
      <c r="E52" s="88">
        <v>165.87308100000001</v>
      </c>
      <c r="F52" s="88">
        <v>162.332975</v>
      </c>
      <c r="G52" s="89">
        <v>2.1807682635028414</v>
      </c>
    </row>
    <row r="53" spans="1:7" ht="12.75" customHeight="1" x14ac:dyDescent="0.2">
      <c r="A53" s="56" t="s">
        <v>77</v>
      </c>
      <c r="B53" s="88">
        <v>23.128852999999999</v>
      </c>
      <c r="C53" s="88">
        <v>25.461283999999999</v>
      </c>
      <c r="D53" s="88">
        <v>33.622979000000001</v>
      </c>
      <c r="E53" s="88">
        <v>208.82314299999999</v>
      </c>
      <c r="F53" s="88">
        <v>176.871047</v>
      </c>
      <c r="G53" s="89">
        <v>18.065192999055398</v>
      </c>
    </row>
    <row r="54" spans="1:7" ht="12.75" customHeight="1" x14ac:dyDescent="0.2">
      <c r="A54" s="57" t="s">
        <v>78</v>
      </c>
      <c r="B54" s="88">
        <v>803.10774500000002</v>
      </c>
      <c r="C54" s="88">
        <v>914.63569199999995</v>
      </c>
      <c r="D54" s="88">
        <v>923.23121200000003</v>
      </c>
      <c r="E54" s="88">
        <v>9639.1751230000009</v>
      </c>
      <c r="F54" s="88">
        <v>11084.948893000001</v>
      </c>
      <c r="G54" s="89">
        <v>-13.042674205859328</v>
      </c>
    </row>
    <row r="55" spans="1:7" ht="12.75" customHeight="1" x14ac:dyDescent="0.2">
      <c r="A55" s="50" t="s">
        <v>31</v>
      </c>
      <c r="B55" s="9"/>
      <c r="C55" s="9"/>
      <c r="D55" s="9"/>
      <c r="E55" s="9"/>
      <c r="F55" s="9"/>
      <c r="G55" s="9"/>
    </row>
    <row r="56" spans="1:7" ht="12.75" customHeight="1" x14ac:dyDescent="0.2">
      <c r="A56" s="56" t="s">
        <v>79</v>
      </c>
      <c r="B56" s="88">
        <v>496.13722300000001</v>
      </c>
      <c r="C56" s="88">
        <v>592.48471199999994</v>
      </c>
      <c r="D56" s="88">
        <v>661.16673400000002</v>
      </c>
      <c r="E56" s="88">
        <v>6566.1603260000002</v>
      </c>
      <c r="F56" s="88">
        <v>8260.9434540000002</v>
      </c>
      <c r="G56" s="89">
        <v>-20.515612259509837</v>
      </c>
    </row>
    <row r="57" spans="1:7" ht="12.75" customHeight="1" x14ac:dyDescent="0.2">
      <c r="A57" s="51" t="s">
        <v>31</v>
      </c>
      <c r="B57" s="9"/>
      <c r="C57" s="9"/>
      <c r="D57" s="9"/>
      <c r="E57" s="9"/>
      <c r="F57" s="9"/>
      <c r="G57" s="9"/>
    </row>
    <row r="58" spans="1:7" ht="12.75" customHeight="1" x14ac:dyDescent="0.2">
      <c r="A58" s="51" t="s">
        <v>80</v>
      </c>
      <c r="B58" s="88">
        <v>402.712311</v>
      </c>
      <c r="C58" s="88">
        <v>541.82201999999995</v>
      </c>
      <c r="D58" s="88">
        <v>615.73579600000005</v>
      </c>
      <c r="E58" s="88">
        <v>5927.4526589999996</v>
      </c>
      <c r="F58" s="88">
        <v>7607.404509</v>
      </c>
      <c r="G58" s="89">
        <v>-22.083114523652839</v>
      </c>
    </row>
    <row r="59" spans="1:7" ht="12.75" customHeight="1" x14ac:dyDescent="0.2">
      <c r="A59" s="51" t="s">
        <v>81</v>
      </c>
      <c r="B59" s="88">
        <v>70.163659999999993</v>
      </c>
      <c r="C59" s="88">
        <v>40.537453999999997</v>
      </c>
      <c r="D59" s="88">
        <v>23.267386999999999</v>
      </c>
      <c r="E59" s="88">
        <v>420.64735300000001</v>
      </c>
      <c r="F59" s="88">
        <v>397.01157799999999</v>
      </c>
      <c r="G59" s="89">
        <v>5.9534220939017644</v>
      </c>
    </row>
    <row r="60" spans="1:7" ht="12.75" customHeight="1" x14ac:dyDescent="0.2">
      <c r="A60" s="50" t="s">
        <v>119</v>
      </c>
      <c r="B60" s="95">
        <v>246.25276600000001</v>
      </c>
      <c r="C60" s="88">
        <v>290.79233399999998</v>
      </c>
      <c r="D60" s="88">
        <v>237.739519</v>
      </c>
      <c r="E60" s="88">
        <v>2633.4895689999998</v>
      </c>
      <c r="F60" s="88">
        <v>2457.3271930000001</v>
      </c>
      <c r="G60" s="89">
        <v>7.1688612123700892</v>
      </c>
    </row>
    <row r="61" spans="1:7" ht="12.75" customHeight="1" x14ac:dyDescent="0.2">
      <c r="A61" s="51" t="s">
        <v>31</v>
      </c>
      <c r="B61" s="9"/>
      <c r="C61" s="9"/>
      <c r="D61" s="9"/>
      <c r="E61" s="9"/>
      <c r="F61" s="9"/>
      <c r="G61" s="9"/>
    </row>
    <row r="62" spans="1:7" ht="12.75" customHeight="1" x14ac:dyDescent="0.2">
      <c r="A62" s="51" t="s">
        <v>82</v>
      </c>
      <c r="B62" s="88">
        <v>131.778659</v>
      </c>
      <c r="C62" s="88">
        <v>128.57909699999999</v>
      </c>
      <c r="D62" s="88">
        <v>95.541853000000003</v>
      </c>
      <c r="E62" s="88">
        <v>1132.392689</v>
      </c>
      <c r="F62" s="88">
        <v>824.94132000000002</v>
      </c>
      <c r="G62" s="89">
        <v>37.269483482776707</v>
      </c>
    </row>
    <row r="63" spans="1:7" ht="12.75" customHeight="1" x14ac:dyDescent="0.2">
      <c r="A63" s="51"/>
      <c r="B63" s="9"/>
      <c r="C63" s="9"/>
      <c r="D63" s="9"/>
      <c r="E63" s="9"/>
      <c r="F63" s="9"/>
      <c r="G63" s="9"/>
    </row>
    <row r="64" spans="1:7" ht="12.75" customHeight="1" x14ac:dyDescent="0.2">
      <c r="A64" s="57" t="s">
        <v>83</v>
      </c>
      <c r="B64" s="88">
        <v>1181.8174240000001</v>
      </c>
      <c r="C64" s="88">
        <v>1528.0990859999999</v>
      </c>
      <c r="D64" s="88">
        <v>1504.3684390000001</v>
      </c>
      <c r="E64" s="88">
        <v>12335.789472</v>
      </c>
      <c r="F64" s="88">
        <v>12096.252118</v>
      </c>
      <c r="G64" s="89">
        <v>1.9802609243201204</v>
      </c>
    </row>
    <row r="65" spans="1:7" ht="12.75" customHeight="1" x14ac:dyDescent="0.2">
      <c r="A65" s="50" t="s">
        <v>31</v>
      </c>
      <c r="B65" s="9"/>
      <c r="C65" s="9"/>
      <c r="D65" s="9"/>
      <c r="E65" s="9"/>
      <c r="F65" s="9"/>
      <c r="G65" s="9"/>
    </row>
    <row r="66" spans="1:7" ht="12.75" customHeight="1" x14ac:dyDescent="0.2">
      <c r="A66" s="56" t="s">
        <v>84</v>
      </c>
      <c r="B66" s="88">
        <v>239.99610000000001</v>
      </c>
      <c r="C66" s="88">
        <v>359.55727000000002</v>
      </c>
      <c r="D66" s="88">
        <v>339.93936000000002</v>
      </c>
      <c r="E66" s="88">
        <v>2538.2187960000001</v>
      </c>
      <c r="F66" s="88">
        <v>2395.8764649999998</v>
      </c>
      <c r="G66" s="89">
        <v>5.9411381629812183</v>
      </c>
    </row>
    <row r="67" spans="1:7" ht="12.75" customHeight="1" x14ac:dyDescent="0.2">
      <c r="A67" s="56" t="s">
        <v>85</v>
      </c>
      <c r="B67" s="88">
        <v>615.19566299999997</v>
      </c>
      <c r="C67" s="88">
        <v>688.96191399999998</v>
      </c>
      <c r="D67" s="88">
        <v>689.98932300000001</v>
      </c>
      <c r="E67" s="88">
        <v>5782.246185</v>
      </c>
      <c r="F67" s="88">
        <v>5982.4351029999998</v>
      </c>
      <c r="G67" s="89">
        <v>-3.3462781384725986</v>
      </c>
    </row>
    <row r="68" spans="1:7" ht="12.75" customHeight="1" x14ac:dyDescent="0.2">
      <c r="A68" s="56" t="s">
        <v>86</v>
      </c>
      <c r="B68" s="88">
        <v>79.476854000000003</v>
      </c>
      <c r="C68" s="88">
        <v>86.196549000000005</v>
      </c>
      <c r="D68" s="88">
        <v>86.525767000000002</v>
      </c>
      <c r="E68" s="88">
        <v>910.71587299999999</v>
      </c>
      <c r="F68" s="88">
        <v>906.84467700000005</v>
      </c>
      <c r="G68" s="89">
        <v>0.42688633436173973</v>
      </c>
    </row>
    <row r="69" spans="1:7" ht="12.75" customHeight="1" x14ac:dyDescent="0.2">
      <c r="A69" s="56" t="s">
        <v>131</v>
      </c>
      <c r="B69" s="88">
        <v>26.171437999999998</v>
      </c>
      <c r="C69" s="88">
        <v>22.289971999999999</v>
      </c>
      <c r="D69" s="88">
        <v>21.861359</v>
      </c>
      <c r="E69" s="88">
        <v>260.45286299999998</v>
      </c>
      <c r="F69" s="88">
        <v>238.97103899999999</v>
      </c>
      <c r="G69" s="89">
        <v>8.9893001636905439</v>
      </c>
    </row>
    <row r="70" spans="1:7" ht="12.75" customHeight="1" x14ac:dyDescent="0.2">
      <c r="A70" s="58" t="s">
        <v>132</v>
      </c>
      <c r="B70" s="88">
        <v>3.4635319999999998</v>
      </c>
      <c r="C70" s="88">
        <v>3.6607829999999999</v>
      </c>
      <c r="D70" s="88">
        <v>2.5366939999999998</v>
      </c>
      <c r="E70" s="88">
        <v>40.253926</v>
      </c>
      <c r="F70" s="88">
        <v>51.641744000000003</v>
      </c>
      <c r="G70" s="89">
        <v>-22.051575175307789</v>
      </c>
    </row>
    <row r="71" spans="1:7" ht="12.75" customHeight="1" x14ac:dyDescent="0.2">
      <c r="A71" s="59" t="s">
        <v>87</v>
      </c>
      <c r="B71" s="88">
        <v>85.262686000000002</v>
      </c>
      <c r="C71" s="88">
        <v>28.202632999999999</v>
      </c>
      <c r="D71" s="88">
        <v>33.422207999999998</v>
      </c>
      <c r="E71" s="88">
        <v>468.72816799999998</v>
      </c>
      <c r="F71" s="88">
        <v>538.73059499999999</v>
      </c>
      <c r="G71" s="89">
        <v>-12.993957954067938</v>
      </c>
    </row>
    <row r="72" spans="1:7" ht="12.75" customHeight="1" x14ac:dyDescent="0.2">
      <c r="A72" s="60" t="s">
        <v>31</v>
      </c>
      <c r="B72" s="9"/>
      <c r="C72" s="9"/>
      <c r="D72" s="9"/>
      <c r="E72" s="9"/>
      <c r="F72" s="9"/>
      <c r="G72" s="9"/>
    </row>
    <row r="73" spans="1:7" ht="12.75" customHeight="1" x14ac:dyDescent="0.2">
      <c r="A73" s="60" t="s">
        <v>108</v>
      </c>
      <c r="B73" s="88">
        <v>58.269354</v>
      </c>
      <c r="C73" s="88">
        <v>4.539949</v>
      </c>
      <c r="D73" s="88">
        <v>4.7998630000000002</v>
      </c>
      <c r="E73" s="88">
        <v>225.38447099999999</v>
      </c>
      <c r="F73" s="88">
        <v>272.313264</v>
      </c>
      <c r="G73" s="89">
        <v>-17.233384929791754</v>
      </c>
    </row>
    <row r="74" spans="1:7" ht="24" x14ac:dyDescent="0.2">
      <c r="A74" s="61" t="s">
        <v>103</v>
      </c>
      <c r="B74" s="88">
        <v>8.1845540000000003</v>
      </c>
      <c r="C74" s="88">
        <v>9.2431420000000006</v>
      </c>
      <c r="D74" s="88">
        <v>10.536728</v>
      </c>
      <c r="E74" s="88">
        <v>61.866582999999999</v>
      </c>
      <c r="F74" s="88">
        <v>52.005274</v>
      </c>
      <c r="G74" s="89">
        <v>18.962132571400346</v>
      </c>
    </row>
    <row r="75" spans="1:7" x14ac:dyDescent="0.2">
      <c r="A75" s="62" t="s">
        <v>42</v>
      </c>
      <c r="B75" s="96">
        <v>4246.3054359999996</v>
      </c>
      <c r="C75" s="91">
        <v>4727.6133600000003</v>
      </c>
      <c r="D75" s="91">
        <v>4630.1310890000004</v>
      </c>
      <c r="E75" s="91">
        <v>44239.301662999998</v>
      </c>
      <c r="F75" s="91">
        <v>49780.013432</v>
      </c>
      <c r="G75" s="92">
        <v>-11.130394282775086</v>
      </c>
    </row>
    <row r="77" spans="1:7" ht="29.25" customHeight="1" x14ac:dyDescent="0.2">
      <c r="A77" s="121" t="s">
        <v>185</v>
      </c>
      <c r="B77" s="121"/>
      <c r="C77" s="121"/>
      <c r="D77" s="121"/>
      <c r="E77" s="121"/>
      <c r="F77" s="121"/>
      <c r="G77" s="121"/>
    </row>
    <row r="78" spans="1:7" x14ac:dyDescent="0.2">
      <c r="A78" s="33" t="s">
        <v>158</v>
      </c>
    </row>
    <row r="79" spans="1:7" x14ac:dyDescent="0.2">
      <c r="A79" s="108" t="s">
        <v>142</v>
      </c>
      <c r="B79" s="108"/>
      <c r="C79" s="108"/>
      <c r="D79" s="108"/>
      <c r="E79" s="108"/>
      <c r="F79" s="108"/>
      <c r="G79" s="108"/>
    </row>
    <row r="80" spans="1:7" x14ac:dyDescent="0.2">
      <c r="A80" s="122" t="s">
        <v>143</v>
      </c>
      <c r="B80" s="122"/>
      <c r="C80" s="122"/>
      <c r="D80" s="122"/>
      <c r="E80" s="122"/>
      <c r="F80" s="122"/>
      <c r="G80" s="122"/>
    </row>
    <row r="81" spans="1:6" x14ac:dyDescent="0.2">
      <c r="A81" s="121" t="s">
        <v>178</v>
      </c>
      <c r="B81" s="121"/>
      <c r="C81" s="121"/>
      <c r="D81" s="121"/>
      <c r="E81" s="121"/>
      <c r="F81" s="121"/>
    </row>
  </sheetData>
  <mergeCells count="9">
    <mergeCell ref="A81:F81"/>
    <mergeCell ref="A80:G80"/>
    <mergeCell ref="A1:G1"/>
    <mergeCell ref="B4:D4"/>
    <mergeCell ref="A3:A5"/>
    <mergeCell ref="B5:F5"/>
    <mergeCell ref="E3:G3"/>
    <mergeCell ref="G4:G5"/>
    <mergeCell ref="A77:G77"/>
  </mergeCells>
  <conditionalFormatting sqref="A7:G75">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3/20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G29"/>
  <sheetViews>
    <sheetView zoomScaleNormal="100" workbookViewId="0"/>
  </sheetViews>
  <sheetFormatPr baseColWidth="10" defaultColWidth="10.875" defaultRowHeight="14.25" x14ac:dyDescent="0.2"/>
  <cols>
    <col min="1" max="7" width="11.875" customWidth="1"/>
  </cols>
  <sheetData>
    <row r="2" spans="1:7" x14ac:dyDescent="0.2">
      <c r="A2" s="123" t="s">
        <v>156</v>
      </c>
      <c r="B2" s="123"/>
      <c r="C2" s="123"/>
      <c r="D2" s="123"/>
      <c r="E2" s="123"/>
      <c r="F2" s="123"/>
      <c r="G2" s="123"/>
    </row>
    <row r="3" spans="1:7" x14ac:dyDescent="0.2">
      <c r="A3" s="78"/>
      <c r="B3" s="123" t="s">
        <v>163</v>
      </c>
      <c r="C3" s="123"/>
      <c r="D3" s="123"/>
      <c r="E3" s="123"/>
      <c r="F3" s="123"/>
      <c r="G3" s="78"/>
    </row>
    <row r="28" spans="1:7" x14ac:dyDescent="0.2">
      <c r="A28" s="123"/>
      <c r="B28" s="123"/>
      <c r="C28" s="123"/>
      <c r="D28" s="123"/>
      <c r="E28" s="123"/>
      <c r="F28" s="123"/>
      <c r="G28" s="123"/>
    </row>
    <row r="29" spans="1:7" x14ac:dyDescent="0.2">
      <c r="A29" s="145" t="s">
        <v>177</v>
      </c>
      <c r="B29" s="145"/>
      <c r="C29" s="145"/>
      <c r="D29" s="145"/>
      <c r="E29" s="145"/>
      <c r="F29" s="145"/>
      <c r="G29" s="145"/>
    </row>
  </sheetData>
  <mergeCells count="4">
    <mergeCell ref="A29:G29"/>
    <mergeCell ref="A28:G28"/>
    <mergeCell ref="B3:F3"/>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3/20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heetViews>
  <sheetFormatPr baseColWidth="10" defaultRowHeight="14.25" x14ac:dyDescent="0.2"/>
  <cols>
    <col min="1" max="1" width="18.625" customWidth="1"/>
    <col min="2" max="2" width="11" customWidth="1"/>
    <col min="7" max="26" width="2" customWidth="1"/>
  </cols>
  <sheetData>
    <row r="1" spans="1:26" x14ac:dyDescent="0.2">
      <c r="A1" s="65" t="s">
        <v>152</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6" t="s">
        <v>88</v>
      </c>
      <c r="B3" s="151" t="s">
        <v>89</v>
      </c>
      <c r="C3" s="152"/>
      <c r="D3" s="12"/>
      <c r="E3" s="12"/>
      <c r="F3" s="12"/>
      <c r="G3" s="12"/>
      <c r="H3" s="12"/>
      <c r="I3" s="12"/>
      <c r="J3" s="12"/>
      <c r="K3" s="12"/>
      <c r="L3" s="12"/>
      <c r="M3" s="12"/>
      <c r="N3" s="12"/>
      <c r="O3" s="12"/>
      <c r="P3" s="14"/>
      <c r="Q3" s="14"/>
      <c r="R3" s="15"/>
      <c r="S3" s="15"/>
      <c r="T3" s="15"/>
      <c r="U3" s="15"/>
      <c r="V3" s="15"/>
      <c r="W3" s="15"/>
      <c r="X3" s="15"/>
      <c r="Y3" s="15"/>
      <c r="Z3" s="15"/>
    </row>
    <row r="4" spans="1:26" x14ac:dyDescent="0.2">
      <c r="A4" s="147"/>
      <c r="B4" s="153" t="s">
        <v>164</v>
      </c>
      <c r="C4" s="154"/>
      <c r="D4" s="12"/>
      <c r="E4" s="12"/>
      <c r="F4" s="12"/>
      <c r="G4" s="12"/>
      <c r="H4" s="12"/>
      <c r="I4" s="12"/>
      <c r="J4" s="12"/>
      <c r="K4" s="12"/>
      <c r="L4" s="12"/>
      <c r="M4" s="12"/>
      <c r="N4" s="12"/>
      <c r="O4" s="12"/>
      <c r="P4" s="14"/>
      <c r="Q4" s="14"/>
      <c r="R4" s="15"/>
      <c r="S4" s="15"/>
      <c r="T4" s="15"/>
      <c r="U4" s="15"/>
      <c r="V4" s="15"/>
      <c r="W4" s="15"/>
      <c r="X4" s="15"/>
      <c r="Y4" s="15"/>
      <c r="Z4" s="15"/>
    </row>
    <row r="5" spans="1:26" x14ac:dyDescent="0.2">
      <c r="A5" s="147"/>
      <c r="B5" s="149"/>
      <c r="C5" s="150"/>
      <c r="D5" s="12"/>
      <c r="E5" s="12"/>
      <c r="F5" s="12"/>
      <c r="G5" s="12"/>
      <c r="H5" s="12"/>
      <c r="I5" s="12"/>
      <c r="J5" s="12"/>
      <c r="K5" s="12"/>
      <c r="L5" s="12"/>
      <c r="M5" s="12"/>
      <c r="N5" s="12"/>
      <c r="O5" s="12"/>
      <c r="P5" s="12"/>
      <c r="Q5" s="12"/>
      <c r="R5" s="12"/>
      <c r="S5" s="12"/>
      <c r="T5" s="12"/>
      <c r="U5" s="12"/>
      <c r="V5" s="12"/>
      <c r="W5" s="12"/>
      <c r="X5" s="12"/>
      <c r="Y5" s="12"/>
      <c r="Z5" s="15"/>
    </row>
    <row r="6" spans="1:26" x14ac:dyDescent="0.2">
      <c r="A6" s="148"/>
      <c r="B6" s="149"/>
      <c r="C6" s="150"/>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42</v>
      </c>
      <c r="B8" s="98">
        <v>44239.301662999998</v>
      </c>
      <c r="C8" s="99"/>
      <c r="D8" s="98">
        <v>49780.013432</v>
      </c>
      <c r="E8" s="99"/>
      <c r="F8" s="12"/>
      <c r="G8" s="12"/>
      <c r="H8" s="12"/>
      <c r="I8" s="12"/>
      <c r="J8" s="12"/>
      <c r="K8" s="12"/>
      <c r="L8" s="12"/>
      <c r="M8" s="12"/>
      <c r="N8" s="12"/>
      <c r="O8" s="12"/>
      <c r="P8" s="12"/>
      <c r="Q8" s="12"/>
      <c r="R8" s="12"/>
      <c r="S8" s="12"/>
      <c r="T8" s="12"/>
      <c r="U8" s="12"/>
      <c r="V8" s="12"/>
      <c r="W8" s="12"/>
      <c r="X8" s="12"/>
      <c r="Y8" s="12"/>
      <c r="Z8" s="15"/>
    </row>
    <row r="9" spans="1:26" x14ac:dyDescent="0.2">
      <c r="A9" s="19"/>
      <c r="B9" s="20">
        <v>2020</v>
      </c>
      <c r="C9" s="20">
        <v>2020</v>
      </c>
      <c r="D9" s="12">
        <v>2019</v>
      </c>
      <c r="E9" s="12">
        <v>2019</v>
      </c>
      <c r="F9" s="12"/>
      <c r="G9" s="12"/>
      <c r="H9" s="12"/>
      <c r="I9" s="12"/>
      <c r="J9" s="12"/>
      <c r="K9" s="12"/>
      <c r="L9" s="12"/>
      <c r="M9" s="12"/>
      <c r="N9" s="12"/>
      <c r="O9" s="12"/>
      <c r="P9" s="12"/>
      <c r="Q9" s="12"/>
      <c r="R9" s="12"/>
      <c r="S9" s="12"/>
      <c r="T9" s="12"/>
      <c r="U9" s="12"/>
      <c r="V9" s="12"/>
      <c r="W9" s="12"/>
      <c r="X9" s="12"/>
      <c r="Y9" s="12"/>
      <c r="Z9" s="15"/>
    </row>
    <row r="10" spans="1:26" x14ac:dyDescent="0.2">
      <c r="A10" s="19" t="s">
        <v>165</v>
      </c>
      <c r="B10" s="97">
        <v>5927.4526589999996</v>
      </c>
      <c r="C10" s="100">
        <f t="shared" ref="C10:C24" si="0">IF(B$8&gt;0,B10/B$8*100,0)</f>
        <v>13.398612627643459</v>
      </c>
      <c r="D10" s="101">
        <v>7607.404509</v>
      </c>
      <c r="E10" s="100">
        <f t="shared" ref="E10:E24" si="1">IF(D$8&gt;0,D10/D$8*100,0)</f>
        <v>15.28204591465567</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166</v>
      </c>
      <c r="B11" s="97">
        <v>5740.4114319999999</v>
      </c>
      <c r="C11" s="102">
        <f t="shared" si="0"/>
        <v>12.975818370119194</v>
      </c>
      <c r="D11" s="101">
        <v>5922.0210370000004</v>
      </c>
      <c r="E11" s="100">
        <f t="shared" si="1"/>
        <v>11.896382963193734</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167</v>
      </c>
      <c r="B12" s="97">
        <v>4166.3478489999998</v>
      </c>
      <c r="C12" s="102">
        <f t="shared" si="0"/>
        <v>9.417752298030889</v>
      </c>
      <c r="D12" s="101">
        <v>5126.6210380000002</v>
      </c>
      <c r="E12" s="100">
        <f t="shared" si="1"/>
        <v>10.298552942343047</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47</v>
      </c>
      <c r="B13" s="97">
        <v>2814.983068</v>
      </c>
      <c r="C13" s="102">
        <f t="shared" si="0"/>
        <v>6.3630820609321255</v>
      </c>
      <c r="D13" s="101">
        <v>3282.1393560000001</v>
      </c>
      <c r="E13" s="100">
        <f t="shared" si="1"/>
        <v>6.5932874053628687</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168</v>
      </c>
      <c r="B14" s="97">
        <v>1665.0404610000001</v>
      </c>
      <c r="C14" s="102">
        <f t="shared" si="0"/>
        <v>3.7637132558820974</v>
      </c>
      <c r="D14" s="101">
        <v>1305.709529</v>
      </c>
      <c r="E14" s="100">
        <f t="shared" si="1"/>
        <v>2.6229593746165061</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169</v>
      </c>
      <c r="B15" s="97">
        <v>1487.754745</v>
      </c>
      <c r="C15" s="102">
        <f t="shared" si="0"/>
        <v>3.3629706823430694</v>
      </c>
      <c r="D15" s="101">
        <v>2383.3738269999999</v>
      </c>
      <c r="E15" s="100">
        <f t="shared" si="1"/>
        <v>4.7878127438750342</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170</v>
      </c>
      <c r="B16" s="97">
        <v>1364.7650960000001</v>
      </c>
      <c r="C16" s="102">
        <f t="shared" si="0"/>
        <v>3.084960758188088</v>
      </c>
      <c r="D16" s="101">
        <v>1194.216813</v>
      </c>
      <c r="E16" s="100">
        <f t="shared" si="1"/>
        <v>2.3989885310724395</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61</v>
      </c>
      <c r="B17" s="97">
        <v>1354.2172720000001</v>
      </c>
      <c r="C17" s="102">
        <f t="shared" si="0"/>
        <v>3.0611181033461334</v>
      </c>
      <c r="D17" s="101">
        <v>1658.980082</v>
      </c>
      <c r="E17" s="100">
        <f t="shared" si="1"/>
        <v>3.332622809084179</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48</v>
      </c>
      <c r="B18" s="97">
        <v>1181.662272</v>
      </c>
      <c r="C18" s="102">
        <f t="shared" si="0"/>
        <v>2.6710689987864242</v>
      </c>
      <c r="D18" s="101">
        <v>1267.129876</v>
      </c>
      <c r="E18" s="100">
        <f t="shared" si="1"/>
        <v>2.5454590881758445</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45</v>
      </c>
      <c r="B19" s="97">
        <v>1152.5349980000001</v>
      </c>
      <c r="C19" s="102">
        <f t="shared" si="0"/>
        <v>2.6052287325410806</v>
      </c>
      <c r="D19" s="101">
        <v>1273.334595</v>
      </c>
      <c r="E19" s="100">
        <f t="shared" si="1"/>
        <v>2.5579233656483198</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82</v>
      </c>
      <c r="B20" s="97">
        <v>1132.392689</v>
      </c>
      <c r="C20" s="102">
        <f t="shared" si="0"/>
        <v>2.5596983822804971</v>
      </c>
      <c r="D20" s="101">
        <v>824.94132000000002</v>
      </c>
      <c r="E20" s="100">
        <f t="shared" si="1"/>
        <v>1.6571737593580167</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86</v>
      </c>
      <c r="B21" s="97">
        <v>910.71587299999999</v>
      </c>
      <c r="C21" s="102">
        <f t="shared" si="0"/>
        <v>2.0586126786935397</v>
      </c>
      <c r="D21" s="101">
        <v>906.84467700000005</v>
      </c>
      <c r="E21" s="100">
        <f t="shared" si="1"/>
        <v>1.8217043638181396</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52</v>
      </c>
      <c r="B22" s="97">
        <v>829.41870500000005</v>
      </c>
      <c r="C22" s="102">
        <f t="shared" si="0"/>
        <v>1.8748458357643853</v>
      </c>
      <c r="D22" s="101">
        <v>787.374684</v>
      </c>
      <c r="E22" s="100">
        <f t="shared" si="1"/>
        <v>1.5817084603152263</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74</v>
      </c>
      <c r="B23" s="97">
        <v>779.14232300000003</v>
      </c>
      <c r="C23" s="102">
        <f t="shared" si="0"/>
        <v>1.7611994170596139</v>
      </c>
      <c r="D23" s="101">
        <v>659.59344399999998</v>
      </c>
      <c r="E23" s="100">
        <f t="shared" si="1"/>
        <v>1.3250166051100232</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171</v>
      </c>
      <c r="B24" s="97">
        <v>697.82707000000005</v>
      </c>
      <c r="C24" s="102">
        <f t="shared" si="0"/>
        <v>1.5773916941904058</v>
      </c>
      <c r="D24" s="101">
        <v>641.41130899999996</v>
      </c>
      <c r="E24" s="100">
        <f t="shared" si="1"/>
        <v>1.288491635053844</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90</v>
      </c>
      <c r="B26" s="97">
        <f>B8-(SUM(B10:B24))</f>
        <v>13034.635150999999</v>
      </c>
      <c r="C26" s="102">
        <f>IF(B$8&gt;0,B26/B$8*100,0)</f>
        <v>29.463926104199</v>
      </c>
      <c r="D26" s="101">
        <f>D8-(SUM(D10:D24))</f>
        <v>14938.917335999999</v>
      </c>
      <c r="E26" s="100">
        <f>IF(D$8&gt;0,D26/D$8*100,0)</f>
        <v>30.009870038317104</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172</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2020</v>
      </c>
      <c r="C33" s="6">
        <v>2019</v>
      </c>
      <c r="D33" s="6">
        <v>2018</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91</v>
      </c>
      <c r="B34" s="103">
        <v>5613.5733270000001</v>
      </c>
      <c r="C34" s="103">
        <v>5565.7948290000004</v>
      </c>
      <c r="D34" s="103">
        <v>5386.1367330000003</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92</v>
      </c>
      <c r="B35" s="103">
        <v>5059.5432719999999</v>
      </c>
      <c r="C35" s="103">
        <v>5421.624221</v>
      </c>
      <c r="D35" s="103">
        <v>5184.5420759999997</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93</v>
      </c>
      <c r="B36" s="103">
        <v>6070.5333119999996</v>
      </c>
      <c r="C36" s="103">
        <v>6558.904998</v>
      </c>
      <c r="D36" s="103">
        <v>5276.8818309999997</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94</v>
      </c>
      <c r="B37" s="103">
        <v>5045.6727010000004</v>
      </c>
      <c r="C37" s="103">
        <v>5604.1036960000001</v>
      </c>
      <c r="D37" s="103">
        <v>5753.3032290000001</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95</v>
      </c>
      <c r="B38" s="103">
        <v>4742.8298709999999</v>
      </c>
      <c r="C38" s="103">
        <v>5444.8584629999996</v>
      </c>
      <c r="D38" s="103">
        <v>5399.206424</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96</v>
      </c>
      <c r="B39" s="103">
        <v>4103.099295</v>
      </c>
      <c r="C39" s="103">
        <v>5229.4525910000002</v>
      </c>
      <c r="D39" s="103">
        <v>5637.4028859999999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97</v>
      </c>
      <c r="B40" s="103">
        <v>4246.3054359999996</v>
      </c>
      <c r="C40" s="103">
        <v>5112.4314869999998</v>
      </c>
      <c r="D40" s="103">
        <v>6197.3231969999997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98</v>
      </c>
      <c r="B41" s="103">
        <v>4727.6133600000003</v>
      </c>
      <c r="C41" s="103">
        <v>5134.0647600000002</v>
      </c>
      <c r="D41" s="103">
        <v>5525.1335330000002</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99</v>
      </c>
      <c r="B42" s="103">
        <v>4630.1310890000004</v>
      </c>
      <c r="C42" s="103">
        <v>5708.7783870000003</v>
      </c>
      <c r="D42" s="103">
        <v>5738.2229530000004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100</v>
      </c>
      <c r="B43" s="103">
        <v>0</v>
      </c>
      <c r="C43" s="103">
        <v>6129.9283750000004</v>
      </c>
      <c r="D43" s="103">
        <v>6331.9202809999997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101</v>
      </c>
      <c r="B44" s="103">
        <v>0</v>
      </c>
      <c r="C44" s="103">
        <v>5893.099811</v>
      </c>
      <c r="D44" s="103">
        <v>5715.870559</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102</v>
      </c>
      <c r="B45" s="103">
        <v>0</v>
      </c>
      <c r="C45" s="103">
        <v>5695.4930830000003</v>
      </c>
      <c r="D45" s="103">
        <v>5155.8299189999998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5" t="s">
        <v>154</v>
      </c>
      <c r="B46" s="83"/>
      <c r="C46" s="83"/>
      <c r="D46" s="84"/>
    </row>
    <row r="47" spans="1:26" x14ac:dyDescent="0.2">
      <c r="A47" s="80"/>
      <c r="B47" s="80">
        <v>2020</v>
      </c>
      <c r="C47" s="80">
        <v>2019</v>
      </c>
      <c r="D47" s="80">
        <v>2018</v>
      </c>
    </row>
    <row r="48" spans="1:26" x14ac:dyDescent="0.2">
      <c r="A48" s="80" t="s">
        <v>91</v>
      </c>
      <c r="B48" s="82">
        <f>IF(B34=0,#N/A,B34)</f>
        <v>5613.5733270000001</v>
      </c>
      <c r="C48" s="82">
        <f t="shared" ref="C48:D48" si="2">IF(C34=0,#N/A,C34)</f>
        <v>5565.7948290000004</v>
      </c>
      <c r="D48" s="82">
        <f t="shared" si="2"/>
        <v>5386.1367330000003</v>
      </c>
    </row>
    <row r="49" spans="1:4" x14ac:dyDescent="0.2">
      <c r="A49" s="81" t="s">
        <v>92</v>
      </c>
      <c r="B49" s="82">
        <f t="shared" ref="B49:D59" si="3">IF(B35=0,#N/A,B35)</f>
        <v>5059.5432719999999</v>
      </c>
      <c r="C49" s="82">
        <f t="shared" si="3"/>
        <v>5421.624221</v>
      </c>
      <c r="D49" s="82">
        <f t="shared" si="3"/>
        <v>5184.5420759999997</v>
      </c>
    </row>
    <row r="50" spans="1:4" x14ac:dyDescent="0.2">
      <c r="A50" s="81" t="s">
        <v>93</v>
      </c>
      <c r="B50" s="82">
        <f t="shared" si="3"/>
        <v>6070.5333119999996</v>
      </c>
      <c r="C50" s="82">
        <f t="shared" si="3"/>
        <v>6558.904998</v>
      </c>
      <c r="D50" s="82">
        <f t="shared" si="3"/>
        <v>5276.8818309999997</v>
      </c>
    </row>
    <row r="51" spans="1:4" x14ac:dyDescent="0.2">
      <c r="A51" s="80" t="s">
        <v>94</v>
      </c>
      <c r="B51" s="82">
        <f t="shared" si="3"/>
        <v>5045.6727010000004</v>
      </c>
      <c r="C51" s="82">
        <f t="shared" si="3"/>
        <v>5604.1036960000001</v>
      </c>
      <c r="D51" s="82">
        <f t="shared" si="3"/>
        <v>5753.3032290000001</v>
      </c>
    </row>
    <row r="52" spans="1:4" x14ac:dyDescent="0.2">
      <c r="A52" s="81" t="s">
        <v>95</v>
      </c>
      <c r="B52" s="82">
        <f t="shared" si="3"/>
        <v>4742.8298709999999</v>
      </c>
      <c r="C52" s="82">
        <f t="shared" si="3"/>
        <v>5444.8584629999996</v>
      </c>
      <c r="D52" s="82">
        <f t="shared" si="3"/>
        <v>5399.206424</v>
      </c>
    </row>
    <row r="53" spans="1:4" x14ac:dyDescent="0.2">
      <c r="A53" s="81" t="s">
        <v>96</v>
      </c>
      <c r="B53" s="82">
        <f t="shared" si="3"/>
        <v>4103.099295</v>
      </c>
      <c r="C53" s="82">
        <f t="shared" si="3"/>
        <v>5229.4525910000002</v>
      </c>
      <c r="D53" s="82">
        <f t="shared" si="3"/>
        <v>5637.4028859999999</v>
      </c>
    </row>
    <row r="54" spans="1:4" x14ac:dyDescent="0.2">
      <c r="A54" s="80" t="s">
        <v>97</v>
      </c>
      <c r="B54" s="82">
        <f t="shared" si="3"/>
        <v>4246.3054359999996</v>
      </c>
      <c r="C54" s="82">
        <f t="shared" si="3"/>
        <v>5112.4314869999998</v>
      </c>
      <c r="D54" s="82">
        <f t="shared" si="3"/>
        <v>6197.3231969999997</v>
      </c>
    </row>
    <row r="55" spans="1:4" x14ac:dyDescent="0.2">
      <c r="A55" s="81" t="s">
        <v>98</v>
      </c>
      <c r="B55" s="82">
        <f t="shared" si="3"/>
        <v>4727.6133600000003</v>
      </c>
      <c r="C55" s="82">
        <f t="shared" si="3"/>
        <v>5134.0647600000002</v>
      </c>
      <c r="D55" s="82">
        <f t="shared" si="3"/>
        <v>5525.1335330000002</v>
      </c>
    </row>
    <row r="56" spans="1:4" x14ac:dyDescent="0.2">
      <c r="A56" s="81" t="s">
        <v>99</v>
      </c>
      <c r="B56" s="82">
        <f t="shared" si="3"/>
        <v>4630.1310890000004</v>
      </c>
      <c r="C56" s="82">
        <f t="shared" si="3"/>
        <v>5708.7783870000003</v>
      </c>
      <c r="D56" s="82">
        <f t="shared" si="3"/>
        <v>5738.2229530000004</v>
      </c>
    </row>
    <row r="57" spans="1:4" x14ac:dyDescent="0.2">
      <c r="A57" s="80" t="s">
        <v>100</v>
      </c>
      <c r="B57" s="82" t="e">
        <f t="shared" si="3"/>
        <v>#N/A</v>
      </c>
      <c r="C57" s="82">
        <f t="shared" si="3"/>
        <v>6129.9283750000004</v>
      </c>
      <c r="D57" s="82">
        <f t="shared" si="3"/>
        <v>6331.9202809999997</v>
      </c>
    </row>
    <row r="58" spans="1:4" x14ac:dyDescent="0.2">
      <c r="A58" s="81" t="s">
        <v>101</v>
      </c>
      <c r="B58" s="82" t="e">
        <f t="shared" si="3"/>
        <v>#N/A</v>
      </c>
      <c r="C58" s="82">
        <f t="shared" si="3"/>
        <v>5893.099811</v>
      </c>
      <c r="D58" s="82">
        <f t="shared" si="3"/>
        <v>5715.870559</v>
      </c>
    </row>
    <row r="59" spans="1:4" x14ac:dyDescent="0.2">
      <c r="A59" s="81" t="s">
        <v>102</v>
      </c>
      <c r="B59" s="82" t="e">
        <f t="shared" si="3"/>
        <v>#N/A</v>
      </c>
      <c r="C59" s="82">
        <f t="shared" si="3"/>
        <v>5695.4930830000003</v>
      </c>
      <c r="D59" s="82">
        <f t="shared" si="3"/>
        <v>5155.8299189999998</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3/20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2021-01-05T12:25:24Z</cp:lastPrinted>
  <dcterms:created xsi:type="dcterms:W3CDTF">2012-03-28T07:56:08Z</dcterms:created>
  <dcterms:modified xsi:type="dcterms:W3CDTF">2021-01-12T08:32:34Z</dcterms:modified>
  <cp:category>LIS-Bericht</cp:category>
</cp:coreProperties>
</file>