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3_vj_HH\"/>
    </mc:Choice>
  </mc:AlternateContent>
  <bookViews>
    <workbookView xWindow="240" yWindow="120" windowWidth="24630" windowHeight="11085"/>
  </bookViews>
  <sheets>
    <sheet name="V0_1" sheetId="1" r:id="rId1"/>
    <sheet name="V0_2" sheetId="11" r:id="rId2"/>
    <sheet name="T1_1" sheetId="5" r:id="rId3"/>
    <sheet name="T2_1" sheetId="10" r:id="rId4"/>
    <sheet name="TG3_1" sheetId="7" r:id="rId5"/>
    <sheet name="T3_1" sheetId="9" state="hidden" r:id="rId6"/>
  </sheets>
  <definedNames>
    <definedName name="_xlnm.Print_Titles" localSheetId="3">T2_1!$1:$6</definedName>
  </definedNames>
  <calcPr calcId="152511"/>
</workbook>
</file>

<file path=xl/calcChain.xml><?xml version="1.0" encoding="utf-8"?>
<calcChain xmlns="http://schemas.openxmlformats.org/spreadsheetml/2006/main">
  <c r="E26" i="9" l="1"/>
  <c r="D26" i="9"/>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<sst xmlns="http://schemas.openxmlformats.org/spreadsheetml/2006/main" count="243" uniqueCount="185">
  <si>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</si>
  <si>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</si>
  <si>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</si>
  <si>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</si>
  <si>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</si>
  <si>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</si>
  <si>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</si>
  <si>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</si>
  <si>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</si>
  <si>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</si>
  <si>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</si>
  <si>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</si>
  <si>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</si>
  <si>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</si>
  <si>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</si>
  <si>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</si>
  <si>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</si>
  <si>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</si>
  <si>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</si>
  <si>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</si>
  <si>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</si>
  <si>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</si>
  <si>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</si>
  <si>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</si>
  <si>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</si>
  <si>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</si>
  <si>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</si>
  <si>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</si>
  <si>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</si>
  <si>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</si>
  <si>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</si>
  <si>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</si>
  <si>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</si>
  <si>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</si>
  <si>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</si>
  <si>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</si>
  <si>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</si>
  <si>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</si>
  <si>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</si>
  <si>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</si>
  <si>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</si>
  <si>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</si>
  <si>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</si>
  <si>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</si>
  <si>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</si>
  <si>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</si>
  <si>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</si>
  <si>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</si>
  <si>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</si>
  <si>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</si>
  <si>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</si>
  <si>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</si>
  <si>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</si>
  <si>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</si>
  <si>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</si>
  <si>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</si>
  <si>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</si>
  <si>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</si>
  <si>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</si>
  <si>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</si>
  <si>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</si>
  <si>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</si>
  <si>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</si>
  <si>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</si>
  <si>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</si>
  <si>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</si>
  <si>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</si>
  <si>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</si>
  <si>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</si>
  <si>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</si>
  <si>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</si>
  <si>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</si>
  <si>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</si>
  <si>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</si>
  <si>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</si>
  <si>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</si>
  <si>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</si>
  <si>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</si>
  <si>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</si>
  <si>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</si>
  <si>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</si>
  <si>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</si>
  <si>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</si>
  <si>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</si>
  <si>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</si>
  <si>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</si>
  <si>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</si>
  <si>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</si>
  <si>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</si>
  <si>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</si>
  <si>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</si>
  <si>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</si>
  <si>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</si>
  <si>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</si>
  <si>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</si>
  <si>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</si>
  <si>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</si>
  <si>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</si>
  <si>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</si>
  <si>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</si>
  <si>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</si>
  <si>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</si>
  <si>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</si>
  <si>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</si>
  <si>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</si>
  <si>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</si>
  <si>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</si>
  <si>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</si>
  <si>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</si>
  <si>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</si>
  <si>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</si>
  <si>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</si>
  <si>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</si>
  <si>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</si>
  <si>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</si>
  <si>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</si>
  <si>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</si>
  <si>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</si>
  <si>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</si>
  <si>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</si>
  <si>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</si>
  <si>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</si>
  <si>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</si>
  <si>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</si>
  <si>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</si>
  <si>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</si>
  <si>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</si>
  <si>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</si>
  <si>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</si>
  <si>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</si>
  <si>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</si>
  <si>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</si>
  <si>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</si>
  <si>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</si>
  <si>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</si>
  <si>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</si>
  <si>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</si>
  <si>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</si>
  <si>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</si>
  <si>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</si>
  <si>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</si>
  <si>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</si>
  <si>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</si>
  <si>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</si>
  <si>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Sven Ohlsen</t>
  </si>
  <si>
    <t>sven.ohlsen@statistik-nord.de</t>
  </si>
  <si>
    <t>Kroatien</t>
  </si>
  <si>
    <t>040 42831-1820</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</si>
  <si>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</si>
  <si>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</si>
  <si>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</si>
  <si>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</si>
  <si>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</si>
  <si>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</si>
  <si>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</si>
  <si>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</si>
  <si>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</si>
  <si>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</si>
  <si>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</si>
  <si>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</si>
  <si>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</si>
  <si>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</si>
  <si>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t>Druckerzeugnisse und Papierwaren</t>
  </si>
  <si>
    <t>Eisen-, Kupfer und Stahlwaren</t>
  </si>
  <si>
    <t>Kennziffer: G III 3 - vj 2/21 HH</t>
  </si>
  <si>
    <t>2. Quartal 2021</t>
  </si>
  <si>
    <t>Januar - Juni</t>
  </si>
  <si>
    <r>
      <t>2021</t>
    </r>
    <r>
      <rPr>
        <vertAlign val="superscript"/>
        <sz val="9"/>
        <rFont val="Arial"/>
        <family val="2"/>
      </rPr>
      <t>a</t>
    </r>
  </si>
  <si>
    <r>
      <t>2021</t>
    </r>
    <r>
      <rPr>
        <vertAlign val="superscript"/>
        <sz val="9"/>
        <color theme="1"/>
        <rFont val="Arial"/>
        <family val="2"/>
      </rPr>
      <t>a</t>
    </r>
  </si>
  <si>
    <t>der Monate Januar bis Juni</t>
  </si>
  <si>
    <t>2. Einfuhr des Landes Hamburg 2019 bis 2021 im Monatsvergleich</t>
  </si>
  <si>
    <t>Januar - Juni 2021</t>
  </si>
  <si>
    <t>China, Volksrepublik</t>
  </si>
  <si>
    <t>Verein.Staaten (USA)</t>
  </si>
  <si>
    <t>Frankreich</t>
  </si>
  <si>
    <t>Russische Föderation</t>
  </si>
  <si>
    <t>Bangladesch</t>
  </si>
  <si>
    <t>Vereinigt.Königreich</t>
  </si>
  <si>
    <t xml:space="preserve">2. Einfuhr des Landes Hamburg in 2019 bis 2021 </t>
  </si>
  <si>
    <t xml:space="preserve">x  </t>
  </si>
  <si>
    <r>
      <t>2020</t>
    </r>
    <r>
      <rPr>
        <vertAlign val="superscript"/>
        <sz val="9"/>
        <color theme="1"/>
        <rFont val="Arial"/>
        <family val="2"/>
      </rPr>
      <t>a</t>
    </r>
  </si>
  <si>
    <r>
      <t>2020</t>
    </r>
    <r>
      <rPr>
        <vertAlign val="superscript"/>
        <sz val="9"/>
        <rFont val="Arial"/>
        <family val="2"/>
      </rPr>
      <t>a</t>
    </r>
  </si>
  <si>
    <t>-</t>
  </si>
  <si>
    <t>Herausgegeben am: 14. September 2021</t>
  </si>
  <si>
    <t xml:space="preserve">© Statistisches Amt für Hamburg und Schleswig-Holstein, Hamburg 2021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</si>
</sst>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1"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2" fillId="0" borderId="0"/>
  </cellStyleXfs>
  <cellXfs count="153">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7" xfId="0" applyFont="1" applyBorder="1"/>
    <xf numFmtId="0" fontId="14" fillId="0" borderId="17"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7" xfId="0" applyFont="1" applyBorder="1" applyAlignment="1">
      <alignment horizontal="left" vertical="top" wrapText="1" indent="2"/>
    </xf>
    <xf numFmtId="0" fontId="15" fillId="0" borderId="17" xfId="0" applyFont="1" applyBorder="1" applyAlignment="1">
      <alignment horizontal="left" indent="2"/>
    </xf>
    <xf numFmtId="0" fontId="15" fillId="0" borderId="17" xfId="0" applyFont="1" applyBorder="1" applyAlignment="1">
      <alignment horizontal="left" indent="1"/>
    </xf>
    <xf numFmtId="0" fontId="14" fillId="0" borderId="17" xfId="0" applyFont="1" applyBorder="1"/>
    <xf numFmtId="0" fontId="14" fillId="0" borderId="17" xfId="0" applyFont="1" applyBorder="1" applyAlignment="1">
      <alignment horizontal="left" indent="1"/>
    </xf>
    <xf numFmtId="0" fontId="14" fillId="0" borderId="17" xfId="0" applyFont="1" applyBorder="1" applyAlignment="1">
      <alignment horizontal="left" indent="2"/>
    </xf>
    <xf numFmtId="0" fontId="14" fillId="0" borderId="17" xfId="0" applyFont="1" applyBorder="1" applyAlignment="1">
      <alignment horizontal="left" indent="3"/>
    </xf>
    <xf numFmtId="0" fontId="15" fillId="0" borderId="17" xfId="0" applyFont="1" applyBorder="1" applyAlignment="1">
      <alignment horizontal="left" indent="3"/>
    </xf>
    <xf numFmtId="0" fontId="15" fillId="0" borderId="17" xfId="0" applyFont="1" applyBorder="1" applyAlignment="1">
      <alignment horizontal="left" indent="4"/>
    </xf>
    <xf numFmtId="0" fontId="13" fillId="0" borderId="18"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15" fillId="0" borderId="17" xfId="0" applyFont="1" applyBorder="1" applyAlignment="1">
      <alignment horizontal="left" wrapText="1" indent="3"/>
    </xf>
    <xf numFmtId="0" fontId="27" fillId="0" borderId="0" xfId="0" applyFont="1" applyAlignment="1">
      <alignment horizontal="right" vertical="center"/>
    </xf>
    <xf numFmtId="0" fontId="15" fillId="0" borderId="17" xfId="0" applyFont="1" applyBorder="1" applyAlignment="1">
      <alignment horizontal="left" wrapText="1"/>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26" fillId="0" borderId="0" xfId="4" applyFont="1" applyAlignment="1">
      <alignment horizontal="left"/>
    </xf>
    <xf numFmtId="0" fontId="0" fillId="0" borderId="0" xfId="0" applyAlignment="1">
      <alignment horizontal="center" vertical="center"/>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8" fontId="14" fillId="0" borderId="0" xfId="0" applyNumberFormat="1" applyFont="1"/>
    <xf numFmtId="167" fontId="14" fillId="0" borderId="0" xfId="0" applyNumberFormat="1" applyFont="1"/>
    <xf numFmtId="168" fontId="22" fillId="0" borderId="19" xfId="0" applyNumberFormat="1" applyFont="1" applyBorder="1"/>
    <xf numFmtId="168" fontId="22" fillId="0" borderId="20" xfId="0" applyNumberFormat="1" applyFont="1" applyBorder="1"/>
    <xf numFmtId="167" fontId="22" fillId="0" borderId="20" xfId="0" applyNumberFormat="1" applyFont="1" applyBorder="1"/>
    <xf numFmtId="0" fontId="14" fillId="3" borderId="21" xfId="0" quotePrefix="1" applyFont="1" applyFill="1" applyBorder="1" applyAlignment="1">
      <alignment horizontal="center" vertical="center"/>
    </xf>
    <xf numFmtId="0" fontId="14" fillId="3" borderId="21" xfId="0" quotePrefix="1" applyFont="1" applyFill="1" applyBorder="1" applyAlignment="1">
      <alignment horizontal="center" vertical="center" wrapText="1"/>
    </xf>
    <xf numFmtId="168" fontId="15" fillId="0" borderId="0" xfId="0" applyNumberFormat="1" applyFont="1"/>
    <xf numFmtId="168"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8" fontId="3" fillId="0" borderId="0" xfId="0" applyNumberFormat="1" applyFont="1"/>
    <xf numFmtId="0" fontId="14" fillId="3" borderId="21" xfId="0" quotePrefix="1" applyFont="1" applyFill="1" applyBorder="1" applyAlignment="1">
      <alignment horizontal="center" vertical="center" wrapText="1"/>
    </xf>
    <xf numFmtId="168" fontId="0" fillId="0" borderId="0" xfId="0" applyNumberFormat="1"/>
    <xf numFmtId="167" fontId="14" fillId="0" borderId="0" xfId="0" applyNumberFormat="1" applyFont="1" applyAlignment="1">
      <alignment horizontal="right"/>
    </xf>
    <xf numFmtId="2" fontId="14" fillId="0" borderId="0" xfId="0" applyNumberFormat="1" applyFont="1"/>
    <xf numFmtId="0" fontId="11" fillId="0" borderId="0" xfId="0" applyFont="1" applyAlignment="1">
      <alignment horizontal="left"/>
    </xf>
    <xf numFmtId="0" fontId="11" fillId="0" borderId="0" xfId="0" applyFont="1" applyAlignment="1">
      <alignment horizontal="left" wrapText="1"/>
    </xf>
    <xf numFmtId="0" fontId="23" fillId="0" borderId="0" xfId="0" applyFont="1" applyAlignment="1">
      <alignment horizontal="left"/>
    </xf>
    <xf numFmtId="168" fontId="14"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vertical="center"/>
    </xf>
    <xf numFmtId="0" fontId="7" fillId="0" borderId="0" xfId="0" applyFont="1" applyAlignment="1">
      <alignment horizontal="center" wrapText="1"/>
    </xf>
    <xf numFmtId="0" fontId="1"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26" fillId="0" borderId="0" xfId="4" applyFont="1" applyAlignment="1">
      <alignment horizontal="left" wrapText="1"/>
    </xf>
    <xf numFmtId="0" fontId="23" fillId="0" borderId="0" xfId="0" applyFont="1" applyAlignment="1">
      <alignment horizontal="left" vertical="center"/>
    </xf>
    <xf numFmtId="0" fontId="24" fillId="0" borderId="0" xfId="0" applyFont="1" applyAlignment="1">
      <alignment horizontal="left"/>
    </xf>
    <xf numFmtId="0" fontId="6" fillId="0" borderId="0" xfId="0" applyFont="1" applyAlignment="1">
      <alignment horizontal="left"/>
    </xf>
    <xf numFmtId="0" fontId="1" fillId="0" borderId="0" xfId="0" applyFont="1" applyAlignment="1">
      <alignment horizontal="left"/>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horizontal="center" vertical="center"/>
    </xf>
  </cellXfs>
  <cellStyles count="6">
    <cellStyle name="Euro" xfId="2"/>
    <cellStyle name="Link" xfId="4" builtinId="8"/>
    <cellStyle name="Standard" xfId="0" builtinId="0"/>
    <cellStyle name="Standard 2" xfId="1"/>
    <cellStyle name="Standard 2 2" xfId="5"/>
    <cellStyle name="Standard 3 2" xfId="3"/>
  </cellStyles>
  <dxfs count="5">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EBEBEB"/>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2021</c:v>
                </c:pt>
              </c:strCache>
            </c:strRef>
          </c:tx>
          <c:invertIfNegative val="0"/>
          <c:dLbls>
            <c:delete val="1"/>
          </c:dLbls>
          <c:cat>
            <c:strRef>
              <c:f>T3_1!$A$10:$A$24</c:f>
              <c:strCache>
                <c:ptCount val="15"/>
                <c:pt idx="0">
                  <c:v>China, Volksrepublik</c:v>
                </c:pt>
                <c:pt idx="1">
                  <c:v>Verein.Staaten (USA)</c:v>
                </c:pt>
                <c:pt idx="2">
                  <c:v>Frankreich</c:v>
                </c:pt>
                <c:pt idx="3">
                  <c:v>Niederlande</c:v>
                </c:pt>
                <c:pt idx="4">
                  <c:v>Russische Föderation</c:v>
                </c:pt>
                <c:pt idx="5">
                  <c:v>Bangladesch</c:v>
                </c:pt>
                <c:pt idx="6">
                  <c:v>Vereinigt.Königreich</c:v>
                </c:pt>
                <c:pt idx="7">
                  <c:v>Polen</c:v>
                </c:pt>
                <c:pt idx="8">
                  <c:v>Belgien</c:v>
                </c:pt>
                <c:pt idx="9">
                  <c:v>Brasilien</c:v>
                </c:pt>
                <c:pt idx="10">
                  <c:v>Italien</c:v>
                </c:pt>
                <c:pt idx="11">
                  <c:v>Spanien</c:v>
                </c:pt>
                <c:pt idx="12">
                  <c:v>Japan</c:v>
                </c:pt>
                <c:pt idx="13">
                  <c:v>Türkei</c:v>
                </c:pt>
                <c:pt idx="14">
                  <c:v>Bulgarien</c:v>
                </c:pt>
              </c:strCache>
            </c:strRef>
          </c:cat>
          <c:val>
            <c:numRef>
              <c:f>T3_1!$B$10:$B$24</c:f>
              <c:numCache>
                <c:formatCode>###\ ###\ ##0\ \ ;\-###\ ###\ ##0\ \ ;\-\ \ </c:formatCode>
                <c:ptCount val="15"/>
                <c:pt idx="0">
                  <c:v>4631.7665459999998</c:v>
                </c:pt>
                <c:pt idx="1">
                  <c:v>3564.1792190000001</c:v>
                </c:pt>
                <c:pt idx="2">
                  <c:v>2059.5180540000001</c:v>
                </c:pt>
                <c:pt idx="3">
                  <c:v>1723.377338</c:v>
                </c:pt>
                <c:pt idx="4">
                  <c:v>1147.5053789999999</c:v>
                </c:pt>
                <c:pt idx="5">
                  <c:v>1051.7005099999999</c:v>
                </c:pt>
                <c:pt idx="6">
                  <c:v>1046.652466</c:v>
                </c:pt>
                <c:pt idx="7">
                  <c:v>1017.073772</c:v>
                </c:pt>
                <c:pt idx="8">
                  <c:v>969.732168</c:v>
                </c:pt>
                <c:pt idx="9">
                  <c:v>943.78766099999996</c:v>
                </c:pt>
                <c:pt idx="10">
                  <c:v>868.46272299999998</c:v>
                </c:pt>
                <c:pt idx="11">
                  <c:v>625.13669900000002</c:v>
                </c:pt>
                <c:pt idx="12">
                  <c:v>625.06791899999996</c:v>
                </c:pt>
                <c:pt idx="13">
                  <c:v>596.92853500000001</c:v>
                </c:pt>
                <c:pt idx="14">
                  <c:v>566.74519799999996</c:v>
                </c:pt>
              </c:numCache>
            </c:numRef>
          </c:val>
        </c:ser>
        <c:ser>
          <c:idx val="1"/>
          <c:order val="1"/>
          <c:tx>
            <c:strRef>
              <c:f>T3_1!$D$9</c:f>
              <c:strCache>
                <c:ptCount val="1"/>
                <c:pt idx="0">
                  <c:v>2020</c:v>
                </c:pt>
              </c:strCache>
            </c:strRef>
          </c:tx>
          <c:spPr>
            <a:solidFill>
              <a:srgbClr val="FADC37"/>
            </a:solidFill>
          </c:spPr>
          <c:invertIfNegative val="0"/>
          <c:dLbls>
            <c:delete val="1"/>
          </c:dLbls>
          <c:cat>
            <c:strRef>
              <c:f>T3_1!$A$10:$A$24</c:f>
              <c:strCache>
                <c:ptCount val="15"/>
                <c:pt idx="0">
                  <c:v>China, Volksrepublik</c:v>
                </c:pt>
                <c:pt idx="1">
                  <c:v>Verein.Staaten (USA)</c:v>
                </c:pt>
                <c:pt idx="2">
                  <c:v>Frankreich</c:v>
                </c:pt>
                <c:pt idx="3">
                  <c:v>Niederlande</c:v>
                </c:pt>
                <c:pt idx="4">
                  <c:v>Russische Föderation</c:v>
                </c:pt>
                <c:pt idx="5">
                  <c:v>Bangladesch</c:v>
                </c:pt>
                <c:pt idx="6">
                  <c:v>Vereinigt.Königreich</c:v>
                </c:pt>
                <c:pt idx="7">
                  <c:v>Polen</c:v>
                </c:pt>
                <c:pt idx="8">
                  <c:v>Belgien</c:v>
                </c:pt>
                <c:pt idx="9">
                  <c:v>Brasilien</c:v>
                </c:pt>
                <c:pt idx="10">
                  <c:v>Italien</c:v>
                </c:pt>
                <c:pt idx="11">
                  <c:v>Spanien</c:v>
                </c:pt>
                <c:pt idx="12">
                  <c:v>Japan</c:v>
                </c:pt>
                <c:pt idx="13">
                  <c:v>Türkei</c:v>
                </c:pt>
                <c:pt idx="14">
                  <c:v>Bulgarien</c:v>
                </c:pt>
              </c:strCache>
            </c:strRef>
          </c:cat>
          <c:val>
            <c:numRef>
              <c:f>T3_1!$D$10:$D$24</c:f>
              <c:numCache>
                <c:formatCode>###\ ###\ ##0\ \ ;\-###\ ###\ ##0\ \ ;\-\ \ </c:formatCode>
                <c:ptCount val="15"/>
                <c:pt idx="0">
                  <c:v>3759.2579770000002</c:v>
                </c:pt>
                <c:pt idx="1">
                  <c:v>4355.4322689999999</c:v>
                </c:pt>
                <c:pt idx="2">
                  <c:v>3212.2052290000001</c:v>
                </c:pt>
                <c:pt idx="3">
                  <c:v>1995.5570299999999</c:v>
                </c:pt>
                <c:pt idx="4">
                  <c:v>1093.433614</c:v>
                </c:pt>
                <c:pt idx="5">
                  <c:v>874.47512400000005</c:v>
                </c:pt>
                <c:pt idx="6">
                  <c:v>1183.1280180000001</c:v>
                </c:pt>
                <c:pt idx="7">
                  <c:v>976.34823600000004</c:v>
                </c:pt>
                <c:pt idx="8">
                  <c:v>738.28163900000004</c:v>
                </c:pt>
                <c:pt idx="9">
                  <c:v>776.22384299999999</c:v>
                </c:pt>
                <c:pt idx="10">
                  <c:v>784.89518199999998</c:v>
                </c:pt>
                <c:pt idx="11">
                  <c:v>580.06815900000004</c:v>
                </c:pt>
                <c:pt idx="12">
                  <c:v>657.77069900000004</c:v>
                </c:pt>
                <c:pt idx="13">
                  <c:v>461.78962200000001</c:v>
                </c:pt>
                <c:pt idx="14">
                  <c:v>364.38190100000003</c:v>
                </c:pt>
              </c:numCache>
            </c:numRef>
          </c:val>
        </c:ser>
        <c:dLbls>
          <c:showLegendKey val="0"/>
          <c:showVal val="1"/>
          <c:showCatName val="0"/>
          <c:showSerName val="0"/>
          <c:showPercent val="0"/>
          <c:showBubbleSize val="0"/>
        </c:dLbls>
        <c:gapWidth val="150"/>
        <c:axId val="337262960"/>
        <c:axId val="472086192"/>
      </c:barChart>
      <c:catAx>
        <c:axId val="337262960"/>
        <c:scaling>
          <c:orientation val="minMax"/>
        </c:scaling>
        <c:delete val="0"/>
        <c:axPos val="b"/>
        <c:numFmt formatCode="General" sourceLinked="1"/>
        <c:majorTickMark val="out"/>
        <c:minorTickMark val="none"/>
        <c:tickLblPos val="nextTo"/>
        <c:crossAx val="472086192"/>
        <c:crosses val="autoZero"/>
        <c:auto val="1"/>
        <c:lblAlgn val="ctr"/>
        <c:lblOffset val="100"/>
        <c:noMultiLvlLbl val="0"/>
      </c:catAx>
      <c:valAx>
        <c:axId val="472086192"/>
        <c:scaling>
          <c:orientation val="minMax"/>
        </c:scaling>
        <c:delete val="0"/>
        <c:axPos val="l"/>
        <c:majorGridlines/>
        <c:numFmt formatCode="General" sourceLinked="0"/>
        <c:majorTickMark val="out"/>
        <c:minorTickMark val="none"/>
        <c:tickLblPos val="nextTo"/>
        <c:crossAx val="337262960"/>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w="6350">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2021</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4562.167907</c:v>
                </c:pt>
                <c:pt idx="1">
                  <c:v>4630.4003290000001</c:v>
                </c:pt>
                <c:pt idx="2">
                  <c:v>5871.9355439999999</c:v>
                </c:pt>
                <c:pt idx="3">
                  <c:v>4679.8936190000004</c:v>
                </c:pt>
                <c:pt idx="4">
                  <c:v>5367.7470160000003</c:v>
                </c:pt>
                <c:pt idx="5">
                  <c:v>5333.8159619999997</c:v>
                </c:pt>
                <c:pt idx="6">
                  <c:v>#N/A</c:v>
                </c:pt>
                <c:pt idx="7">
                  <c:v>#N/A</c:v>
                </c:pt>
                <c:pt idx="8">
                  <c:v>#N/A</c:v>
                </c:pt>
                <c:pt idx="9">
                  <c:v>#N/A</c:v>
                </c:pt>
                <c:pt idx="10">
                  <c:v>#N/A</c:v>
                </c:pt>
                <c:pt idx="11">
                  <c:v>#N/A</c:v>
                </c:pt>
              </c:numCache>
            </c:numRef>
          </c:val>
          <c:smooth val="0"/>
        </c:ser>
        <c:ser>
          <c:idx val="1"/>
          <c:order val="1"/>
          <c:tx>
            <c:strRef>
              <c:f>T3_1!$C$33</c:f>
              <c:strCache>
                <c:ptCount val="1"/>
                <c:pt idx="0">
                  <c:v>2020</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5613.5733270000001</c:v>
                </c:pt>
                <c:pt idx="1">
                  <c:v>5059.5432719999999</c:v>
                </c:pt>
                <c:pt idx="2">
                  <c:v>6066.5003020000004</c:v>
                </c:pt>
                <c:pt idx="3">
                  <c:v>5037.5415409999996</c:v>
                </c:pt>
                <c:pt idx="4">
                  <c:v>4757.8876449999998</c:v>
                </c:pt>
                <c:pt idx="5">
                  <c:v>4079.8716869999998</c:v>
                </c:pt>
                <c:pt idx="6">
                  <c:v>4242.4315630000001</c:v>
                </c:pt>
                <c:pt idx="7">
                  <c:v>4709.7023820000004</c:v>
                </c:pt>
                <c:pt idx="8">
                  <c:v>4549.5837300000003</c:v>
                </c:pt>
                <c:pt idx="9">
                  <c:v>4877.1500139999998</c:v>
                </c:pt>
                <c:pt idx="10">
                  <c:v>5774.3697620000003</c:v>
                </c:pt>
                <c:pt idx="11">
                  <c:v>4868.9912459999996</c:v>
                </c:pt>
              </c:numCache>
            </c:numRef>
          </c:val>
          <c:smooth val="0"/>
        </c:ser>
        <c:ser>
          <c:idx val="2"/>
          <c:order val="2"/>
          <c:tx>
            <c:strRef>
              <c:f>T3_1!$D$33</c:f>
              <c:strCache>
                <c:ptCount val="1"/>
                <c:pt idx="0">
                  <c:v>2019</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dLbls>
          <c:showLegendKey val="0"/>
          <c:showVal val="0"/>
          <c:showCatName val="0"/>
          <c:showSerName val="0"/>
          <c:showPercent val="0"/>
          <c:showBubbleSize val="0"/>
        </c:dLbls>
        <c:marker val="1"/>
        <c:smooth val="0"/>
        <c:axId val="472082272"/>
        <c:axId val="472083448"/>
      </c:lineChart>
      <c:catAx>
        <c:axId val="472082272"/>
        <c:scaling>
          <c:orientation val="minMax"/>
        </c:scaling>
        <c:delete val="0"/>
        <c:axPos val="b"/>
        <c:numFmt formatCode="General" sourceLinked="1"/>
        <c:majorTickMark val="out"/>
        <c:minorTickMark val="none"/>
        <c:tickLblPos val="nextTo"/>
        <c:crossAx val="472083448"/>
        <c:crosses val="autoZero"/>
        <c:auto val="1"/>
        <c:lblAlgn val="ctr"/>
        <c:lblOffset val="100"/>
        <c:noMultiLvlLbl val="0"/>
      </c:catAx>
      <c:valAx>
        <c:axId val="472083448"/>
        <c:scaling>
          <c:orientation val="minMax"/>
        </c:scaling>
        <c:delete val="0"/>
        <c:axPos val="l"/>
        <c:majorGridlines/>
        <c:numFmt formatCode="General" sourceLinked="0"/>
        <c:majorTickMark val="out"/>
        <c:minorTickMark val="none"/>
        <c:tickLblPos val="nextTo"/>
        <c:crossAx val="47208227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w="6350">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9524</xdr:colOff>
      <xdr:row>31</xdr:row>
      <xdr:rowOff>66671</xdr:rowOff>
    </xdr:from>
    <xdr:to>
      <xdr:col>6</xdr:col>
      <xdr:colOff>909974</xdr:colOff>
      <xdr:row>48</xdr:row>
      <xdr:rowOff>173941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67496"/>
          <a:ext cx="6444000" cy="3183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2</xdr:row>
      <xdr:rowOff>123825</xdr:rowOff>
    </xdr:from>
    <xdr:to>
      <xdr:col>6</xdr:col>
      <xdr:colOff>561975</xdr:colOff>
      <xdr:row>25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28</xdr:row>
      <xdr:rowOff>128586</xdr:rowOff>
    </xdr:from>
    <xdr:to>
      <xdr:col>6</xdr:col>
      <xdr:colOff>552450</xdr:colOff>
      <xdr:row>47</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s>
  <sheetData>
    <row r="1" spans="1:7" ht="14.25" customHeight="1" x14ac:dyDescent="0.2">
      <c r="A1" s="111"/>
    </row>
    <row r="2" spans="1:7" ht="14.25" customHeight="1" x14ac:dyDescent="0.2"/>
    <row r="3" spans="1:7" ht="20.25" customHeight="1" x14ac:dyDescent="0.3">
      <c r="A3" s="31" t="s">
        <v>102</v>
      </c>
    </row>
    <row r="4" spans="1:7" ht="20.25" x14ac:dyDescent="0.3">
      <c r="A4" s="31" t="s">
        <v>103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9" t="s">
        <v>139</v>
      </c>
    </row>
    <row r="16" spans="1:7" ht="15" x14ac:dyDescent="0.2">
      <c r="G16" s="63" t="s">
        <v>164</v>
      </c>
    </row>
    <row r="17" spans="1:7" x14ac:dyDescent="0.2">
      <c r="G17" s="64"/>
    </row>
    <row r="18" spans="1:7" ht="37.5" customHeight="1" x14ac:dyDescent="0.5">
      <c r="G18" s="32" t="s">
        <v>152</v>
      </c>
    </row>
    <row r="19" spans="1:7" ht="37.5" x14ac:dyDescent="0.5">
      <c r="G19" s="83" t="s">
        <v>165</v>
      </c>
    </row>
    <row r="20" spans="1:7" ht="16.5" x14ac:dyDescent="0.25">
      <c r="A20" s="30"/>
      <c r="B20" s="30"/>
      <c r="C20" s="30"/>
      <c r="D20" s="30"/>
      <c r="E20" s="30"/>
      <c r="F20" s="30"/>
      <c r="G20" s="64"/>
    </row>
    <row r="21" spans="1:7" ht="15" x14ac:dyDescent="0.2">
      <c r="G21" s="75" t="s">
        <v>183</v>
      </c>
    </row>
    <row r="22" spans="1:7" ht="20.25" customHeight="1" x14ac:dyDescent="0.25">
      <c r="A22" s="112"/>
      <c r="B22" s="112"/>
      <c r="C22" s="112"/>
      <c r="D22" s="112"/>
      <c r="E22" s="112"/>
      <c r="F22" s="112"/>
      <c r="G22" s="112"/>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
      <c r="A1" s="117" t="s">
        <v>0</v>
      </c>
      <c r="B1" s="117"/>
      <c r="C1" s="117"/>
      <c r="D1" s="117"/>
      <c r="E1" s="117"/>
      <c r="F1" s="117"/>
      <c r="G1" s="117"/>
    </row>
    <row r="2" spans="1:7" s="48" customFormat="1" ht="15.75" x14ac:dyDescent="0.25">
      <c r="A2" s="107"/>
      <c r="B2" s="107"/>
      <c r="C2" s="107"/>
      <c r="D2" s="107"/>
      <c r="E2" s="107"/>
      <c r="F2" s="107"/>
      <c r="G2" s="107"/>
    </row>
    <row r="3" spans="1:7" s="48" customFormat="1" x14ac:dyDescent="0.2"/>
    <row r="4" spans="1:7" s="48" customFormat="1" ht="15.75" x14ac:dyDescent="0.25">
      <c r="A4" s="118" t="s">
        <v>1</v>
      </c>
      <c r="B4" s="119"/>
      <c r="C4" s="119"/>
      <c r="D4" s="119"/>
      <c r="E4" s="119"/>
      <c r="F4" s="119"/>
      <c r="G4" s="119"/>
    </row>
    <row r="5" spans="1:7" s="48" customFormat="1" x14ac:dyDescent="0.2">
      <c r="A5" s="114"/>
      <c r="B5" s="114"/>
      <c r="C5" s="114"/>
      <c r="D5" s="114"/>
      <c r="E5" s="114"/>
      <c r="F5" s="114"/>
      <c r="G5" s="114"/>
    </row>
    <row r="6" spans="1:7" s="48" customFormat="1" x14ac:dyDescent="0.2">
      <c r="A6" s="105" t="s">
        <v>132</v>
      </c>
      <c r="B6" s="109"/>
      <c r="C6" s="109"/>
      <c r="D6" s="109"/>
      <c r="E6" s="109"/>
      <c r="F6" s="109"/>
      <c r="G6" s="109"/>
    </row>
    <row r="7" spans="1:7" s="48" customFormat="1" ht="5.85" customHeight="1" x14ac:dyDescent="0.2">
      <c r="A7" s="105"/>
      <c r="B7" s="109"/>
      <c r="C7" s="109"/>
      <c r="D7" s="109"/>
      <c r="E7" s="109"/>
      <c r="F7" s="109"/>
      <c r="G7" s="109"/>
    </row>
    <row r="8" spans="1:7" s="48" customFormat="1" x14ac:dyDescent="0.2">
      <c r="A8" s="115" t="s">
        <v>105</v>
      </c>
      <c r="B8" s="113"/>
      <c r="C8" s="113"/>
      <c r="D8" s="113"/>
      <c r="E8" s="113"/>
      <c r="F8" s="113"/>
      <c r="G8" s="113"/>
    </row>
    <row r="9" spans="1:7" s="48" customFormat="1" x14ac:dyDescent="0.2">
      <c r="A9" s="113" t="s">
        <v>4</v>
      </c>
      <c r="B9" s="113"/>
      <c r="C9" s="113"/>
      <c r="D9" s="113"/>
      <c r="E9" s="113"/>
      <c r="F9" s="113"/>
      <c r="G9" s="113"/>
    </row>
    <row r="10" spans="1:7" s="48" customFormat="1" ht="5.85" customHeight="1" x14ac:dyDescent="0.2">
      <c r="A10" s="109"/>
      <c r="B10" s="109"/>
      <c r="C10" s="109"/>
      <c r="D10" s="109"/>
      <c r="E10" s="109"/>
      <c r="F10" s="109"/>
      <c r="G10" s="109"/>
    </row>
    <row r="11" spans="1:7" s="48" customFormat="1" x14ac:dyDescent="0.2">
      <c r="A11" s="120" t="s">
        <v>2</v>
      </c>
      <c r="B11" s="120"/>
      <c r="C11" s="120"/>
      <c r="D11" s="120"/>
      <c r="E11" s="120"/>
      <c r="F11" s="120"/>
      <c r="G11" s="120"/>
    </row>
    <row r="12" spans="1:7" s="48" customFormat="1" x14ac:dyDescent="0.2">
      <c r="A12" s="113" t="s">
        <v>3</v>
      </c>
      <c r="B12" s="113"/>
      <c r="C12" s="113"/>
      <c r="D12" s="113"/>
      <c r="E12" s="113"/>
      <c r="F12" s="113"/>
      <c r="G12" s="113"/>
    </row>
    <row r="13" spans="1:7" s="48" customFormat="1" x14ac:dyDescent="0.2">
      <c r="A13" s="109"/>
      <c r="B13" s="109"/>
      <c r="C13" s="109"/>
      <c r="D13" s="109"/>
      <c r="E13" s="109"/>
      <c r="F13" s="109"/>
      <c r="G13" s="109"/>
    </row>
    <row r="14" spans="1:7" s="48" customFormat="1" x14ac:dyDescent="0.2">
      <c r="A14" s="109"/>
      <c r="B14" s="109"/>
      <c r="C14" s="109"/>
      <c r="D14" s="109"/>
      <c r="E14" s="109"/>
      <c r="F14" s="109"/>
      <c r="G14" s="109"/>
    </row>
    <row r="15" spans="1:7" s="48" customFormat="1" ht="12.75" customHeight="1" x14ac:dyDescent="0.2">
      <c r="A15" s="115" t="s">
        <v>107</v>
      </c>
      <c r="B15" s="113"/>
      <c r="C15" s="113"/>
      <c r="D15" s="106"/>
      <c r="E15" s="106"/>
      <c r="F15" s="106"/>
      <c r="G15" s="106"/>
    </row>
    <row r="16" spans="1:7" s="48" customFormat="1" ht="5.85" customHeight="1" x14ac:dyDescent="0.2">
      <c r="A16" s="106"/>
      <c r="B16" s="110"/>
      <c r="C16" s="110"/>
      <c r="D16" s="106"/>
      <c r="E16" s="106"/>
      <c r="F16" s="106"/>
      <c r="G16" s="106"/>
    </row>
    <row r="17" spans="1:7" s="48" customFormat="1" ht="12.75" customHeight="1" x14ac:dyDescent="0.2">
      <c r="A17" s="113" t="s">
        <v>144</v>
      </c>
      <c r="B17" s="113"/>
      <c r="C17" s="113"/>
      <c r="D17" s="110"/>
      <c r="E17" s="110"/>
      <c r="F17" s="110"/>
      <c r="G17" s="110"/>
    </row>
    <row r="18" spans="1:7" s="48" customFormat="1" ht="12.75" customHeight="1" x14ac:dyDescent="0.2">
      <c r="A18" s="110" t="s">
        <v>119</v>
      </c>
      <c r="B18" s="113" t="s">
        <v>147</v>
      </c>
      <c r="C18" s="113"/>
      <c r="D18" s="110"/>
      <c r="E18" s="110"/>
      <c r="F18" s="110"/>
      <c r="G18" s="110"/>
    </row>
    <row r="19" spans="1:7" s="48" customFormat="1" ht="12.75" customHeight="1" x14ac:dyDescent="0.2">
      <c r="A19" s="110" t="s">
        <v>120</v>
      </c>
      <c r="B19" s="116" t="s">
        <v>145</v>
      </c>
      <c r="C19" s="116"/>
      <c r="D19" s="116"/>
      <c r="E19" s="110"/>
      <c r="F19" s="110"/>
      <c r="G19" s="110"/>
    </row>
    <row r="20" spans="1:7" s="48" customFormat="1" x14ac:dyDescent="0.2">
      <c r="A20" s="110"/>
      <c r="B20" s="110"/>
      <c r="C20" s="110"/>
      <c r="D20" s="110"/>
      <c r="E20" s="110"/>
      <c r="F20" s="110"/>
      <c r="G20" s="110"/>
    </row>
    <row r="21" spans="1:7" s="48" customFormat="1" ht="12.75" customHeight="1" x14ac:dyDescent="0.2">
      <c r="A21" s="115" t="s">
        <v>133</v>
      </c>
      <c r="B21" s="113"/>
      <c r="C21" s="106"/>
      <c r="D21" s="106"/>
      <c r="E21" s="106"/>
      <c r="F21" s="106"/>
      <c r="G21" s="106"/>
    </row>
    <row r="22" spans="1:7" s="48" customFormat="1" ht="5.85" customHeight="1" x14ac:dyDescent="0.2">
      <c r="A22" s="106"/>
      <c r="B22" s="110"/>
      <c r="C22" s="106"/>
      <c r="D22" s="106"/>
      <c r="E22" s="106"/>
      <c r="F22" s="106"/>
      <c r="G22" s="106"/>
    </row>
    <row r="23" spans="1:7" s="48" customFormat="1" ht="12.75" customHeight="1" x14ac:dyDescent="0.2">
      <c r="A23" s="110" t="s">
        <v>121</v>
      </c>
      <c r="B23" s="113" t="s">
        <v>122</v>
      </c>
      <c r="C23" s="113"/>
      <c r="D23" s="110"/>
      <c r="E23" s="110"/>
      <c r="F23" s="110"/>
      <c r="G23" s="110"/>
    </row>
    <row r="24" spans="1:7" s="48" customFormat="1" ht="12.75" customHeight="1" x14ac:dyDescent="0.2">
      <c r="A24" s="110" t="s">
        <v>123</v>
      </c>
      <c r="B24" s="113" t="s">
        <v>124</v>
      </c>
      <c r="C24" s="113"/>
      <c r="D24" s="110"/>
      <c r="E24" s="110"/>
      <c r="F24" s="110"/>
      <c r="G24" s="110"/>
    </row>
    <row r="25" spans="1:7" s="48" customFormat="1" ht="12.75" customHeight="1" x14ac:dyDescent="0.2">
      <c r="A25" s="110"/>
      <c r="B25" s="113"/>
      <c r="C25" s="113"/>
      <c r="D25" s="110"/>
      <c r="E25" s="110"/>
      <c r="F25" s="110"/>
      <c r="G25" s="110"/>
    </row>
    <row r="26" spans="1:7" s="48" customFormat="1" x14ac:dyDescent="0.2">
      <c r="A26" s="109"/>
      <c r="B26" s="109"/>
      <c r="C26" s="109"/>
      <c r="D26" s="109"/>
      <c r="E26" s="109"/>
      <c r="F26" s="109"/>
      <c r="G26" s="109"/>
    </row>
    <row r="27" spans="1:7" s="48" customFormat="1" x14ac:dyDescent="0.2">
      <c r="A27" s="109" t="s">
        <v>134</v>
      </c>
      <c r="B27" s="73" t="s">
        <v>135</v>
      </c>
      <c r="C27" s="109"/>
      <c r="D27" s="109"/>
      <c r="E27" s="109"/>
      <c r="F27" s="109"/>
      <c r="G27" s="109"/>
    </row>
    <row r="28" spans="1:7" s="48" customFormat="1" x14ac:dyDescent="0.2">
      <c r="A28" s="109"/>
      <c r="B28" s="109"/>
      <c r="C28" s="109"/>
      <c r="D28" s="109"/>
      <c r="E28" s="109"/>
      <c r="F28" s="109"/>
      <c r="G28" s="109"/>
    </row>
    <row r="29" spans="1:7" s="48" customFormat="1" ht="27.75" customHeight="1" x14ac:dyDescent="0.2">
      <c r="A29" s="113" t="s">
        <v>184</v>
      </c>
      <c r="B29" s="113"/>
      <c r="C29" s="113"/>
      <c r="D29" s="113"/>
      <c r="E29" s="113"/>
      <c r="F29" s="113"/>
      <c r="G29" s="113"/>
    </row>
    <row r="30" spans="1:7" s="48" customFormat="1" ht="41.85" customHeight="1" x14ac:dyDescent="0.2">
      <c r="A30" s="113" t="s">
        <v>141</v>
      </c>
      <c r="B30" s="113"/>
      <c r="C30" s="113"/>
      <c r="D30" s="113"/>
      <c r="E30" s="113"/>
      <c r="F30" s="113"/>
      <c r="G30" s="113"/>
    </row>
    <row r="31" spans="1:7" s="48" customFormat="1" x14ac:dyDescent="0.2">
      <c r="A31" s="109"/>
      <c r="B31" s="109"/>
      <c r="C31" s="109"/>
      <c r="D31" s="109"/>
      <c r="E31" s="109"/>
      <c r="F31" s="109"/>
      <c r="G31" s="109"/>
    </row>
    <row r="32" spans="1:7" s="48" customFormat="1" x14ac:dyDescent="0.2">
      <c r="A32" s="109"/>
      <c r="B32" s="109"/>
      <c r="C32" s="109"/>
      <c r="D32" s="109"/>
      <c r="E32" s="109"/>
      <c r="F32" s="109"/>
      <c r="G32" s="109"/>
    </row>
    <row r="33" spans="1:7" s="48" customFormat="1" x14ac:dyDescent="0.2">
      <c r="A33" s="109"/>
      <c r="B33" s="109"/>
      <c r="C33" s="109"/>
      <c r="D33" s="109"/>
      <c r="E33" s="109"/>
      <c r="F33" s="109"/>
      <c r="G33" s="109"/>
    </row>
    <row r="34" spans="1:7" s="48" customFormat="1" x14ac:dyDescent="0.2">
      <c r="A34" s="109"/>
      <c r="B34" s="109"/>
      <c r="C34" s="109"/>
      <c r="D34" s="109"/>
      <c r="E34" s="109"/>
      <c r="F34" s="109"/>
      <c r="G34" s="109"/>
    </row>
    <row r="35" spans="1:7" s="48" customFormat="1" x14ac:dyDescent="0.2">
      <c r="A35" s="109"/>
      <c r="B35" s="109"/>
      <c r="C35" s="109"/>
      <c r="D35" s="109"/>
      <c r="E35" s="109"/>
      <c r="F35" s="109"/>
      <c r="G35" s="109"/>
    </row>
    <row r="36" spans="1:7" s="48" customFormat="1" x14ac:dyDescent="0.2">
      <c r="A36" s="109"/>
      <c r="B36" s="109"/>
      <c r="C36" s="109"/>
      <c r="D36" s="109"/>
      <c r="E36" s="109"/>
      <c r="F36" s="109"/>
      <c r="G36" s="109"/>
    </row>
    <row r="37" spans="1:7" s="48" customFormat="1" x14ac:dyDescent="0.2">
      <c r="A37" s="109"/>
      <c r="B37" s="109"/>
      <c r="C37" s="109"/>
      <c r="D37" s="109"/>
      <c r="E37" s="109"/>
      <c r="F37" s="109"/>
      <c r="G37" s="109"/>
    </row>
    <row r="38" spans="1:7" s="48" customFormat="1" x14ac:dyDescent="0.2">
      <c r="A38" s="109"/>
      <c r="B38" s="109"/>
      <c r="C38" s="109"/>
      <c r="D38" s="109"/>
      <c r="E38" s="109"/>
      <c r="F38" s="109"/>
      <c r="G38" s="109"/>
    </row>
    <row r="39" spans="1:7" s="48" customFormat="1" x14ac:dyDescent="0.2">
      <c r="A39" s="114" t="s">
        <v>136</v>
      </c>
      <c r="B39" s="114"/>
      <c r="C39" s="109"/>
      <c r="D39" s="109"/>
      <c r="E39" s="109"/>
      <c r="F39" s="109"/>
      <c r="G39" s="109"/>
    </row>
    <row r="40" spans="1:7" s="48" customFormat="1" x14ac:dyDescent="0.2">
      <c r="A40" s="109"/>
      <c r="B40" s="109"/>
      <c r="C40" s="109"/>
      <c r="D40" s="109"/>
      <c r="E40" s="109"/>
      <c r="F40" s="109"/>
      <c r="G40" s="109"/>
    </row>
    <row r="41" spans="1:7" s="48" customFormat="1" x14ac:dyDescent="0.2">
      <c r="A41" s="7">
        <v>0</v>
      </c>
      <c r="B41" s="8" t="s">
        <v>5</v>
      </c>
      <c r="C41" s="109"/>
      <c r="D41" s="109"/>
      <c r="E41" s="109"/>
      <c r="F41" s="109"/>
      <c r="G41" s="109"/>
    </row>
    <row r="42" spans="1:7" s="48" customFormat="1" x14ac:dyDescent="0.2">
      <c r="A42" s="8" t="s">
        <v>19</v>
      </c>
      <c r="B42" s="8" t="s">
        <v>6</v>
      </c>
      <c r="C42" s="109"/>
      <c r="D42" s="109"/>
      <c r="E42" s="109"/>
      <c r="F42" s="109"/>
      <c r="G42" s="109"/>
    </row>
    <row r="43" spans="1:7" s="48" customFormat="1" x14ac:dyDescent="0.2">
      <c r="A43" s="8" t="s">
        <v>20</v>
      </c>
      <c r="B43" s="8" t="s">
        <v>7</v>
      </c>
      <c r="C43" s="109"/>
      <c r="D43" s="109"/>
      <c r="E43" s="109"/>
      <c r="F43" s="109"/>
      <c r="G43" s="109"/>
    </row>
    <row r="44" spans="1:7" s="48" customFormat="1" x14ac:dyDescent="0.2">
      <c r="A44" s="8" t="s">
        <v>21</v>
      </c>
      <c r="B44" s="8" t="s">
        <v>8</v>
      </c>
      <c r="C44" s="109"/>
      <c r="D44" s="109"/>
      <c r="E44" s="109"/>
      <c r="F44" s="109"/>
      <c r="G44" s="109"/>
    </row>
    <row r="45" spans="1:7" s="48" customFormat="1" x14ac:dyDescent="0.2">
      <c r="A45" s="8" t="s">
        <v>15</v>
      </c>
      <c r="B45" s="8" t="s">
        <v>9</v>
      </c>
      <c r="C45" s="109"/>
      <c r="D45" s="109"/>
      <c r="E45" s="109"/>
      <c r="F45" s="109"/>
      <c r="G45" s="109"/>
    </row>
    <row r="46" spans="1:7" s="48" customFormat="1" x14ac:dyDescent="0.2">
      <c r="A46" s="8" t="s">
        <v>16</v>
      </c>
      <c r="B46" s="8" t="s">
        <v>10</v>
      </c>
      <c r="C46" s="109"/>
      <c r="D46" s="109"/>
      <c r="E46" s="109"/>
      <c r="F46" s="109"/>
      <c r="G46" s="109"/>
    </row>
    <row r="47" spans="1:7" s="48" customFormat="1" x14ac:dyDescent="0.2">
      <c r="A47" s="8" t="s">
        <v>17</v>
      </c>
      <c r="B47" s="8" t="s">
        <v>11</v>
      </c>
      <c r="C47" s="109"/>
      <c r="D47" s="109"/>
      <c r="E47" s="109"/>
      <c r="F47" s="109"/>
      <c r="G47" s="109"/>
    </row>
    <row r="48" spans="1:7" s="48" customFormat="1" x14ac:dyDescent="0.2">
      <c r="A48" s="8" t="s">
        <v>18</v>
      </c>
      <c r="B48" s="8" t="s">
        <v>12</v>
      </c>
      <c r="C48" s="109"/>
      <c r="D48" s="109"/>
      <c r="E48" s="109"/>
      <c r="F48" s="109"/>
      <c r="G48" s="109"/>
    </row>
    <row r="49" spans="1:7" s="48" customFormat="1" x14ac:dyDescent="0.2">
      <c r="A49" s="8" t="s">
        <v>137</v>
      </c>
      <c r="B49" s="8" t="s">
        <v>13</v>
      </c>
      <c r="C49" s="109"/>
      <c r="D49" s="109"/>
      <c r="E49" s="109"/>
      <c r="F49" s="109"/>
      <c r="G49" s="109"/>
    </row>
    <row r="50" spans="1:7" s="48" customFormat="1" x14ac:dyDescent="0.2">
      <c r="A50" s="8" t="s">
        <v>125</v>
      </c>
      <c r="B50" s="8" t="s">
        <v>14</v>
      </c>
      <c r="C50" s="109"/>
      <c r="D50" s="109"/>
      <c r="E50" s="109"/>
      <c r="F50" s="109"/>
      <c r="G50" s="109"/>
    </row>
    <row r="51" spans="1:7" s="48" customFormat="1" x14ac:dyDescent="0.2"/>
    <row r="52" spans="1:7" x14ac:dyDescent="0.2">
      <c r="A52" s="49"/>
      <c r="B52" s="49"/>
      <c r="C52" s="49"/>
      <c r="D52" s="49"/>
      <c r="E52" s="49"/>
      <c r="F52" s="49"/>
      <c r="G52" s="49"/>
    </row>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sheetData>
  <mergeCells count="18">
    <mergeCell ref="A11:G11"/>
    <mergeCell ref="A1:G1"/>
    <mergeCell ref="A4:G4"/>
    <mergeCell ref="A5:G5"/>
    <mergeCell ref="A8:G8"/>
    <mergeCell ref="A9:G9"/>
    <mergeCell ref="A39:B39"/>
    <mergeCell ref="A12:G12"/>
    <mergeCell ref="A15:C15"/>
    <mergeCell ref="A17:C17"/>
    <mergeCell ref="B18:C18"/>
    <mergeCell ref="B19:D19"/>
    <mergeCell ref="A21:B21"/>
    <mergeCell ref="B23:C23"/>
    <mergeCell ref="B24:C24"/>
    <mergeCell ref="B25:C25"/>
    <mergeCell ref="A29:G29"/>
    <mergeCell ref="A30:G30"/>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5"/>
  <sheetViews>
    <sheetView view="pageLayout" zoomScaleNormal="100" workbookViewId="0">
      <selection sqref="A1:G1"/>
    </sheetView>
  </sheetViews>
  <sheetFormatPr baseColWidth="10" defaultColWidth="10.75" defaultRowHeight="14.25" x14ac:dyDescent="0.2"/>
  <cols>
    <col min="1" max="1" width="32.875" style="5" customWidth="1"/>
    <col min="2" max="6" width="8" customWidth="1"/>
    <col min="7" max="7" width="10" customWidth="1"/>
    <col min="8" max="26" width="11.125" customWidth="1"/>
  </cols>
  <sheetData>
    <row r="1" spans="1:13" x14ac:dyDescent="0.2">
      <c r="A1" s="122" t="s">
        <v>154</v>
      </c>
      <c r="B1" s="122"/>
      <c r="C1" s="122"/>
      <c r="D1" s="122"/>
      <c r="E1" s="122"/>
      <c r="F1" s="122"/>
      <c r="G1" s="122"/>
    </row>
    <row r="3" spans="1:13" s="9" customFormat="1" ht="26.25" customHeight="1" x14ac:dyDescent="0.2">
      <c r="A3" s="132" t="s">
        <v>118</v>
      </c>
      <c r="B3" s="84" t="s">
        <v>92</v>
      </c>
      <c r="C3" s="84" t="s">
        <v>93</v>
      </c>
      <c r="D3" s="84" t="s">
        <v>94</v>
      </c>
      <c r="E3" s="127" t="s">
        <v>166</v>
      </c>
      <c r="F3" s="128"/>
      <c r="G3" s="129"/>
    </row>
    <row r="4" spans="1:13" s="9" customFormat="1" ht="18" customHeight="1" x14ac:dyDescent="0.2">
      <c r="A4" s="133"/>
      <c r="B4" s="123" t="s">
        <v>167</v>
      </c>
      <c r="C4" s="124"/>
      <c r="D4" s="124"/>
      <c r="E4" s="34" t="s">
        <v>167</v>
      </c>
      <c r="F4" s="34" t="s">
        <v>181</v>
      </c>
      <c r="G4" s="130" t="s">
        <v>155</v>
      </c>
    </row>
    <row r="5" spans="1:13" s="9" customFormat="1" ht="17.25" customHeight="1" x14ac:dyDescent="0.2">
      <c r="A5" s="134"/>
      <c r="B5" s="125" t="s">
        <v>104</v>
      </c>
      <c r="C5" s="126"/>
      <c r="D5" s="126"/>
      <c r="E5" s="126"/>
      <c r="F5" s="126"/>
      <c r="G5" s="131"/>
    </row>
    <row r="6" spans="1:13" s="9" customFormat="1" ht="12" customHeight="1" x14ac:dyDescent="0.2">
      <c r="A6" s="72"/>
    </row>
    <row r="7" spans="1:13" s="9" customFormat="1" ht="12" customHeight="1" x14ac:dyDescent="0.2">
      <c r="A7" s="35" t="s">
        <v>22</v>
      </c>
      <c r="B7" s="85">
        <v>789.27064099999996</v>
      </c>
      <c r="C7" s="85">
        <v>745.75810100000001</v>
      </c>
      <c r="D7" s="85">
        <v>811.29065800000001</v>
      </c>
      <c r="E7" s="85">
        <v>4613.0046069999999</v>
      </c>
      <c r="F7" s="85">
        <v>4809.8241539999999</v>
      </c>
      <c r="G7" s="86">
        <v>-4.0920320722394479</v>
      </c>
      <c r="H7" s="104"/>
      <c r="I7" s="85"/>
      <c r="J7" s="85"/>
      <c r="K7" s="85"/>
      <c r="L7" s="85"/>
      <c r="M7" s="85"/>
    </row>
    <row r="8" spans="1:13" s="9" customFormat="1" ht="12" x14ac:dyDescent="0.2">
      <c r="A8" s="36" t="s">
        <v>23</v>
      </c>
      <c r="H8" s="104"/>
    </row>
    <row r="9" spans="1:13" s="9" customFormat="1" ht="12" x14ac:dyDescent="0.2">
      <c r="A9" s="37" t="s">
        <v>24</v>
      </c>
      <c r="B9" s="85">
        <v>2.7765999999999999E-2</v>
      </c>
      <c r="C9" s="85">
        <v>1.6945000000000002E-2</v>
      </c>
      <c r="D9" s="85">
        <v>1.1516E-2</v>
      </c>
      <c r="E9" s="85">
        <v>0.14584</v>
      </c>
      <c r="F9" s="85">
        <v>0.198409</v>
      </c>
      <c r="G9" s="86">
        <v>-26.495269871830416</v>
      </c>
      <c r="H9" s="104"/>
    </row>
    <row r="10" spans="1:13" s="9" customFormat="1" ht="12" x14ac:dyDescent="0.2">
      <c r="A10" s="37" t="s">
        <v>25</v>
      </c>
      <c r="B10" s="85">
        <v>94.955470000000005</v>
      </c>
      <c r="C10" s="85">
        <v>102.65582999999999</v>
      </c>
      <c r="D10" s="85">
        <v>96.809921000000003</v>
      </c>
      <c r="E10" s="85">
        <v>542.37815499999999</v>
      </c>
      <c r="F10" s="85">
        <v>732.45987000000002</v>
      </c>
      <c r="G10" s="86">
        <v>-25.951143917276994</v>
      </c>
      <c r="H10" s="104"/>
    </row>
    <row r="11" spans="1:13" s="9" customFormat="1" ht="12" x14ac:dyDescent="0.2">
      <c r="A11" s="38" t="s">
        <v>31</v>
      </c>
      <c r="H11" s="104"/>
    </row>
    <row r="12" spans="1:13" s="9" customFormat="1" ht="24" x14ac:dyDescent="0.2">
      <c r="A12" s="38" t="s">
        <v>138</v>
      </c>
      <c r="B12" s="85">
        <v>3.7760199999999999</v>
      </c>
      <c r="C12" s="85">
        <v>3.3014610000000002</v>
      </c>
      <c r="D12" s="85">
        <v>2.7541410000000002</v>
      </c>
      <c r="E12" s="85">
        <v>19.116779999999999</v>
      </c>
      <c r="F12" s="85">
        <v>27.083487000000002</v>
      </c>
      <c r="G12" s="86">
        <v>-29.415366640196666</v>
      </c>
      <c r="H12" s="104"/>
    </row>
    <row r="13" spans="1:13" s="9" customFormat="1" ht="12" x14ac:dyDescent="0.2">
      <c r="A13" s="38" t="s">
        <v>108</v>
      </c>
      <c r="B13" s="85">
        <v>41.631925000000003</v>
      </c>
      <c r="C13" s="85">
        <v>34.943479000000004</v>
      </c>
      <c r="D13" s="85">
        <v>41.329281000000002</v>
      </c>
      <c r="E13" s="85">
        <v>209.05318</v>
      </c>
      <c r="F13" s="85">
        <v>310.02696900000001</v>
      </c>
      <c r="G13" s="86">
        <v>-32.569356571040771</v>
      </c>
      <c r="H13" s="104"/>
    </row>
    <row r="14" spans="1:13" s="9" customFormat="1" ht="12" x14ac:dyDescent="0.2">
      <c r="A14" s="38" t="s">
        <v>131</v>
      </c>
      <c r="B14" s="85">
        <v>38.659545999999999</v>
      </c>
      <c r="C14" s="85">
        <v>55.804144000000001</v>
      </c>
      <c r="D14" s="85">
        <v>38.547662000000003</v>
      </c>
      <c r="E14" s="85">
        <v>242.497176</v>
      </c>
      <c r="F14" s="85">
        <v>298.49984499999999</v>
      </c>
      <c r="G14" s="86">
        <v>-18.761372891165152</v>
      </c>
      <c r="H14" s="104"/>
    </row>
    <row r="15" spans="1:13" s="9" customFormat="1" ht="12" x14ac:dyDescent="0.2">
      <c r="A15" s="37" t="s">
        <v>26</v>
      </c>
      <c r="B15" s="85">
        <v>521.37624000000005</v>
      </c>
      <c r="C15" s="85">
        <v>481.20566600000001</v>
      </c>
      <c r="D15" s="85">
        <v>537.38354700000002</v>
      </c>
      <c r="E15" s="85">
        <v>3088.885417</v>
      </c>
      <c r="F15" s="85">
        <v>3114.3899929999998</v>
      </c>
      <c r="G15" s="86">
        <v>-0.81892685429006917</v>
      </c>
      <c r="H15" s="104"/>
    </row>
    <row r="16" spans="1:13" s="9" customFormat="1" ht="12" x14ac:dyDescent="0.2">
      <c r="A16" s="40" t="s">
        <v>27</v>
      </c>
      <c r="B16" s="85">
        <v>172.91116500000001</v>
      </c>
      <c r="C16" s="85">
        <v>161.87966</v>
      </c>
      <c r="D16" s="85">
        <v>177.08567400000001</v>
      </c>
      <c r="E16" s="85">
        <v>981.59519499999999</v>
      </c>
      <c r="F16" s="85">
        <v>962.77588200000002</v>
      </c>
      <c r="G16" s="86">
        <v>1.9546930237706022</v>
      </c>
      <c r="H16" s="104"/>
    </row>
    <row r="17" spans="1:13" s="9" customFormat="1" ht="12" x14ac:dyDescent="0.2">
      <c r="A17" s="41"/>
      <c r="H17" s="104"/>
    </row>
    <row r="18" spans="1:13" s="9" customFormat="1" ht="12" x14ac:dyDescent="0.2">
      <c r="A18" s="35" t="s">
        <v>28</v>
      </c>
      <c r="B18" s="85">
        <v>3681.9390440000002</v>
      </c>
      <c r="C18" s="85">
        <v>4372.9742699999997</v>
      </c>
      <c r="D18" s="85">
        <v>4263.9172019999996</v>
      </c>
      <c r="E18" s="85">
        <v>24590.797755</v>
      </c>
      <c r="F18" s="85">
        <v>25021.245487</v>
      </c>
      <c r="G18" s="86">
        <v>-1.7203289589386799</v>
      </c>
      <c r="H18" s="104"/>
      <c r="I18" s="85"/>
      <c r="J18" s="85"/>
      <c r="K18" s="85"/>
      <c r="L18" s="85"/>
      <c r="M18" s="85"/>
    </row>
    <row r="19" spans="1:13" s="9" customFormat="1" ht="12" x14ac:dyDescent="0.2">
      <c r="A19" s="42" t="s">
        <v>23</v>
      </c>
      <c r="H19" s="104"/>
    </row>
    <row r="20" spans="1:13" s="9" customFormat="1" ht="12" x14ac:dyDescent="0.2">
      <c r="A20" s="40" t="s">
        <v>29</v>
      </c>
      <c r="B20" s="85">
        <v>478.58364699999998</v>
      </c>
      <c r="C20" s="85">
        <v>416.06868400000002</v>
      </c>
      <c r="D20" s="85">
        <v>609.83006699999999</v>
      </c>
      <c r="E20" s="85">
        <v>2913.146945</v>
      </c>
      <c r="F20" s="85">
        <v>2256.4756560000001</v>
      </c>
      <c r="G20" s="86">
        <v>29.101634101564628</v>
      </c>
      <c r="H20" s="104"/>
    </row>
    <row r="21" spans="1:13" s="9" customFormat="1" ht="12" x14ac:dyDescent="0.2">
      <c r="A21" s="39" t="s">
        <v>31</v>
      </c>
      <c r="H21" s="104"/>
    </row>
    <row r="22" spans="1:13" s="9" customFormat="1" ht="12" x14ac:dyDescent="0.2">
      <c r="A22" s="39" t="s">
        <v>126</v>
      </c>
      <c r="B22" s="85">
        <v>203.997152</v>
      </c>
      <c r="C22" s="85">
        <v>145.446213</v>
      </c>
      <c r="D22" s="85">
        <v>264.96768900000001</v>
      </c>
      <c r="E22" s="85">
        <v>1101.60835</v>
      </c>
      <c r="F22" s="85">
        <v>787.33706500000005</v>
      </c>
      <c r="G22" s="86">
        <v>39.915723388432099</v>
      </c>
      <c r="H22" s="104"/>
    </row>
    <row r="23" spans="1:13" s="9" customFormat="1" ht="12" x14ac:dyDescent="0.2">
      <c r="A23" s="40" t="s">
        <v>30</v>
      </c>
      <c r="B23" s="85">
        <v>587.93262900000002</v>
      </c>
      <c r="C23" s="85">
        <v>825.69741899999997</v>
      </c>
      <c r="D23" s="85">
        <v>611.37246000000005</v>
      </c>
      <c r="E23" s="85">
        <v>3696.6207519999998</v>
      </c>
      <c r="F23" s="85">
        <v>3355.860952</v>
      </c>
      <c r="G23" s="86">
        <v>10.154169224351108</v>
      </c>
      <c r="H23" s="104"/>
    </row>
    <row r="24" spans="1:13" s="9" customFormat="1" ht="12" x14ac:dyDescent="0.2">
      <c r="A24" s="39" t="s">
        <v>31</v>
      </c>
      <c r="H24" s="104"/>
    </row>
    <row r="25" spans="1:13" s="9" customFormat="1" ht="12" x14ac:dyDescent="0.2">
      <c r="A25" s="39" t="s">
        <v>32</v>
      </c>
      <c r="B25" s="85">
        <v>216.21373500000001</v>
      </c>
      <c r="C25" s="85">
        <v>451.24692099999999</v>
      </c>
      <c r="D25" s="85">
        <v>287.42518200000001</v>
      </c>
      <c r="E25" s="85">
        <v>1584.188361</v>
      </c>
      <c r="F25" s="85">
        <v>1631.3394920000001</v>
      </c>
      <c r="G25" s="86">
        <v>-2.8903322227670287</v>
      </c>
      <c r="H25" s="104"/>
    </row>
    <row r="26" spans="1:13" s="9" customFormat="1" ht="12" x14ac:dyDescent="0.2">
      <c r="A26" s="39" t="s">
        <v>109</v>
      </c>
      <c r="B26" s="85">
        <v>0.38006499999999999</v>
      </c>
      <c r="C26" s="85">
        <v>0.20890300000000001</v>
      </c>
      <c r="D26" s="85">
        <v>1.9188080000000001</v>
      </c>
      <c r="E26" s="85">
        <v>18.315919999999998</v>
      </c>
      <c r="F26" s="85">
        <v>10.560917999999999</v>
      </c>
      <c r="G26" s="86">
        <v>73.43113543727921</v>
      </c>
      <c r="H26" s="104"/>
    </row>
    <row r="27" spans="1:13" s="9" customFormat="1" ht="12" x14ac:dyDescent="0.2">
      <c r="A27" s="42" t="s">
        <v>33</v>
      </c>
      <c r="B27" s="85">
        <v>2615.4227679999999</v>
      </c>
      <c r="C27" s="85">
        <v>3131.2081669999998</v>
      </c>
      <c r="D27" s="85">
        <v>3042.7146750000002</v>
      </c>
      <c r="E27" s="85">
        <v>17981.030058</v>
      </c>
      <c r="F27" s="85">
        <v>19408.908878999999</v>
      </c>
      <c r="G27" s="86">
        <v>-7.3568217044129227</v>
      </c>
      <c r="H27" s="104"/>
      <c r="I27" s="85"/>
      <c r="J27" s="85"/>
      <c r="K27" s="85"/>
      <c r="L27" s="85"/>
      <c r="M27" s="85"/>
    </row>
    <row r="28" spans="1:13" s="9" customFormat="1" ht="12" x14ac:dyDescent="0.2">
      <c r="A28" s="43" t="s">
        <v>23</v>
      </c>
      <c r="H28" s="104"/>
    </row>
    <row r="29" spans="1:13" s="9" customFormat="1" ht="12" x14ac:dyDescent="0.2">
      <c r="A29" s="39" t="s">
        <v>34</v>
      </c>
      <c r="B29" s="85">
        <v>233.074322</v>
      </c>
      <c r="C29" s="85">
        <v>258.04484600000001</v>
      </c>
      <c r="D29" s="85">
        <v>277.690493</v>
      </c>
      <c r="E29" s="85">
        <v>1496.3996850000001</v>
      </c>
      <c r="F29" s="85">
        <v>1577.249814</v>
      </c>
      <c r="G29" s="86">
        <v>-5.1260192445329267</v>
      </c>
      <c r="H29" s="104"/>
    </row>
    <row r="30" spans="1:13" s="9" customFormat="1" ht="12" x14ac:dyDescent="0.2">
      <c r="A30" s="44" t="s">
        <v>31</v>
      </c>
      <c r="H30" s="104"/>
    </row>
    <row r="31" spans="1:13" s="9" customFormat="1" ht="12" x14ac:dyDescent="0.2">
      <c r="A31" s="44" t="s">
        <v>110</v>
      </c>
      <c r="B31" s="85">
        <v>24.189703000000002</v>
      </c>
      <c r="C31" s="85">
        <v>21.298503</v>
      </c>
      <c r="D31" s="85">
        <v>21.668495</v>
      </c>
      <c r="E31" s="85">
        <v>143.09136799999999</v>
      </c>
      <c r="F31" s="85">
        <v>140.250889</v>
      </c>
      <c r="G31" s="86">
        <v>2.0252841320670569</v>
      </c>
      <c r="H31" s="104"/>
    </row>
    <row r="32" spans="1:13" s="9" customFormat="1" ht="12" x14ac:dyDescent="0.2">
      <c r="A32" s="45" t="s">
        <v>35</v>
      </c>
      <c r="B32" s="85">
        <v>41.403235000000002</v>
      </c>
      <c r="C32" s="85">
        <v>67.603102000000007</v>
      </c>
      <c r="D32" s="85">
        <v>59.801555999999998</v>
      </c>
      <c r="E32" s="85">
        <v>337.08018900000002</v>
      </c>
      <c r="F32" s="85">
        <v>316.05146999999999</v>
      </c>
      <c r="G32" s="86">
        <v>6.6535741789146101</v>
      </c>
      <c r="H32" s="104"/>
    </row>
    <row r="33" spans="1:8" s="9" customFormat="1" ht="12" x14ac:dyDescent="0.2">
      <c r="A33" s="43" t="s">
        <v>36</v>
      </c>
      <c r="B33" s="85">
        <v>2382.348446</v>
      </c>
      <c r="C33" s="85">
        <v>2873.163321</v>
      </c>
      <c r="D33" s="85">
        <v>2765.0241820000001</v>
      </c>
      <c r="E33" s="85">
        <v>16484.630373</v>
      </c>
      <c r="F33" s="85">
        <v>17831.659065</v>
      </c>
      <c r="G33" s="86">
        <v>-7.5541411322962659</v>
      </c>
      <c r="H33" s="104"/>
    </row>
    <row r="34" spans="1:8" s="9" customFormat="1" ht="12" x14ac:dyDescent="0.2">
      <c r="A34" s="44" t="s">
        <v>31</v>
      </c>
      <c r="H34" s="104"/>
    </row>
    <row r="35" spans="1:8" s="9" customFormat="1" ht="12" x14ac:dyDescent="0.2">
      <c r="A35" s="44" t="s">
        <v>111</v>
      </c>
      <c r="B35" s="85">
        <v>484.447046</v>
      </c>
      <c r="C35" s="85">
        <v>506.98606599999999</v>
      </c>
      <c r="D35" s="85">
        <v>527.65642700000001</v>
      </c>
      <c r="E35" s="85">
        <v>3049.773725</v>
      </c>
      <c r="F35" s="85">
        <v>2517.4914100000001</v>
      </c>
      <c r="G35" s="86">
        <v>21.14336171657483</v>
      </c>
      <c r="H35" s="104"/>
    </row>
    <row r="36" spans="1:8" s="9" customFormat="1" ht="12" x14ac:dyDescent="0.2">
      <c r="A36" s="45" t="s">
        <v>162</v>
      </c>
      <c r="B36" s="85">
        <v>16.959285999999999</v>
      </c>
      <c r="C36" s="85">
        <v>15.512252</v>
      </c>
      <c r="D36" s="85">
        <v>23.351597000000002</v>
      </c>
      <c r="E36" s="85">
        <v>119.936655</v>
      </c>
      <c r="F36" s="85">
        <v>119.08585600000001</v>
      </c>
      <c r="G36" s="86">
        <v>0.71444168818838705</v>
      </c>
      <c r="H36" s="104"/>
    </row>
    <row r="37" spans="1:8" s="9" customFormat="1" ht="12" x14ac:dyDescent="0.2">
      <c r="A37" s="45" t="s">
        <v>163</v>
      </c>
      <c r="B37" s="85">
        <v>69.251572999999993</v>
      </c>
      <c r="C37" s="85">
        <v>77.314625000000007</v>
      </c>
      <c r="D37" s="85">
        <v>77.005330999999998</v>
      </c>
      <c r="E37" s="85">
        <v>443.62167499999998</v>
      </c>
      <c r="F37" s="85">
        <v>445.61694899999998</v>
      </c>
      <c r="G37" s="86">
        <v>-0.44775541066773883</v>
      </c>
      <c r="H37" s="104"/>
    </row>
    <row r="38" spans="1:8" s="9" customFormat="1" ht="12" x14ac:dyDescent="0.2">
      <c r="A38" s="45" t="s">
        <v>37</v>
      </c>
      <c r="B38" s="85">
        <v>54.875957999999997</v>
      </c>
      <c r="C38" s="85">
        <v>52.282904000000002</v>
      </c>
      <c r="D38" s="85">
        <v>53.657122000000001</v>
      </c>
      <c r="E38" s="85">
        <v>313.52233100000001</v>
      </c>
      <c r="F38" s="85">
        <v>313.752951</v>
      </c>
      <c r="G38" s="86">
        <v>-7.3503691125438309E-2</v>
      </c>
      <c r="H38" s="104"/>
    </row>
    <row r="39" spans="1:8" s="9" customFormat="1" ht="12" x14ac:dyDescent="0.2">
      <c r="A39" s="45" t="s">
        <v>38</v>
      </c>
      <c r="B39" s="85">
        <v>132.48117099999999</v>
      </c>
      <c r="C39" s="85">
        <v>117.066249</v>
      </c>
      <c r="D39" s="85">
        <v>53.143922000000003</v>
      </c>
      <c r="E39" s="85">
        <v>553.96995200000003</v>
      </c>
      <c r="F39" s="85">
        <v>327.50607300000001</v>
      </c>
      <c r="G39" s="86">
        <v>69.147993783919844</v>
      </c>
      <c r="H39" s="104"/>
    </row>
    <row r="40" spans="1:8" s="9" customFormat="1" ht="12" x14ac:dyDescent="0.2">
      <c r="A40" s="45" t="s">
        <v>113</v>
      </c>
      <c r="B40" s="85">
        <v>323.88570499999997</v>
      </c>
      <c r="C40" s="85">
        <v>561.23353399999996</v>
      </c>
      <c r="D40" s="85">
        <v>446.365273</v>
      </c>
      <c r="E40" s="85">
        <v>2709.9333029999998</v>
      </c>
      <c r="F40" s="85">
        <v>2734.5539100000001</v>
      </c>
      <c r="G40" s="86">
        <v>-0.90035186031495584</v>
      </c>
      <c r="H40" s="104"/>
    </row>
    <row r="41" spans="1:8" s="9" customFormat="1" ht="12" x14ac:dyDescent="0.2">
      <c r="A41" s="45" t="s">
        <v>114</v>
      </c>
      <c r="B41" s="85">
        <v>55.338802999999999</v>
      </c>
      <c r="C41" s="85">
        <v>69.619715999999997</v>
      </c>
      <c r="D41" s="85">
        <v>52.863216000000001</v>
      </c>
      <c r="E41" s="85">
        <v>429.98328800000002</v>
      </c>
      <c r="F41" s="85">
        <v>468.555813</v>
      </c>
      <c r="G41" s="86">
        <v>-8.2322156570918565</v>
      </c>
      <c r="H41" s="104"/>
    </row>
    <row r="42" spans="1:8" s="9" customFormat="1" ht="12" x14ac:dyDescent="0.2">
      <c r="A42" s="45" t="s">
        <v>115</v>
      </c>
      <c r="B42" s="85">
        <v>97.319390999999996</v>
      </c>
      <c r="C42" s="85">
        <v>115.10985100000001</v>
      </c>
      <c r="D42" s="85">
        <v>93.837146000000004</v>
      </c>
      <c r="E42" s="85">
        <v>551.80288299999995</v>
      </c>
      <c r="F42" s="85">
        <v>515.23412800000006</v>
      </c>
      <c r="G42" s="86">
        <v>7.0975024775532489</v>
      </c>
      <c r="H42" s="104"/>
    </row>
    <row r="43" spans="1:8" s="9" customFormat="1" ht="12" x14ac:dyDescent="0.2">
      <c r="A43" s="45" t="s">
        <v>112</v>
      </c>
      <c r="B43" s="85">
        <v>47.286197000000001</v>
      </c>
      <c r="C43" s="85">
        <v>54.758113000000002</v>
      </c>
      <c r="D43" s="85">
        <v>68.411873</v>
      </c>
      <c r="E43" s="85">
        <v>352.98616399999997</v>
      </c>
      <c r="F43" s="85">
        <v>477.24142899999998</v>
      </c>
      <c r="G43" s="86">
        <v>-26.036143857074904</v>
      </c>
      <c r="H43" s="104"/>
    </row>
    <row r="44" spans="1:8" s="9" customFormat="1" ht="12" x14ac:dyDescent="0.2">
      <c r="A44" s="45" t="s">
        <v>39</v>
      </c>
      <c r="B44" s="85">
        <v>86.630833999999993</v>
      </c>
      <c r="C44" s="85">
        <v>77.321628000000004</v>
      </c>
      <c r="D44" s="85">
        <v>77.973327999999995</v>
      </c>
      <c r="E44" s="85">
        <v>485.50036899999998</v>
      </c>
      <c r="F44" s="85">
        <v>444.40974699999998</v>
      </c>
      <c r="G44" s="86">
        <v>9.246111787012623</v>
      </c>
      <c r="H44" s="104"/>
    </row>
    <row r="45" spans="1:8" s="9" customFormat="1" ht="12" x14ac:dyDescent="0.2">
      <c r="A45" s="45" t="s">
        <v>127</v>
      </c>
      <c r="B45" s="85">
        <v>7.5981230000000002</v>
      </c>
      <c r="C45" s="85">
        <v>8.4903729999999999</v>
      </c>
      <c r="D45" s="85">
        <v>6.1842569999999997</v>
      </c>
      <c r="E45" s="85">
        <v>47.402366999999998</v>
      </c>
      <c r="F45" s="85">
        <v>46.968870000000003</v>
      </c>
      <c r="G45" s="86">
        <v>0.9229453465667774</v>
      </c>
      <c r="H45" s="104"/>
    </row>
    <row r="46" spans="1:8" s="9" customFormat="1" ht="24" x14ac:dyDescent="0.2">
      <c r="A46" s="68" t="s">
        <v>128</v>
      </c>
      <c r="B46" s="85">
        <v>70.502071999999998</v>
      </c>
      <c r="C46" s="85">
        <v>110.704989</v>
      </c>
      <c r="D46" s="85">
        <v>87.495698000000004</v>
      </c>
      <c r="E46" s="85">
        <v>507.831864</v>
      </c>
      <c r="F46" s="85">
        <v>338.12489099999999</v>
      </c>
      <c r="G46" s="86">
        <v>50.190618176051402</v>
      </c>
      <c r="H46" s="104"/>
    </row>
    <row r="47" spans="1:8" s="9" customFormat="1" ht="12" customHeight="1" x14ac:dyDescent="0.2">
      <c r="A47" s="46"/>
      <c r="H47" s="104"/>
    </row>
    <row r="48" spans="1:8" s="9" customFormat="1" ht="12" customHeight="1" x14ac:dyDescent="0.2">
      <c r="A48" s="70" t="s">
        <v>150</v>
      </c>
      <c r="B48" s="85">
        <v>208.68393399999999</v>
      </c>
      <c r="C48" s="85">
        <v>249.014645</v>
      </c>
      <c r="D48" s="85">
        <v>258.60810199999997</v>
      </c>
      <c r="E48" s="85">
        <v>1242.158015</v>
      </c>
      <c r="F48" s="85">
        <v>783.84813299999996</v>
      </c>
      <c r="G48" s="86">
        <v>58.469219062361418</v>
      </c>
      <c r="H48" s="104"/>
    </row>
    <row r="49" spans="1:13" ht="12" customHeight="1" x14ac:dyDescent="0.2">
      <c r="A49" s="41"/>
      <c r="B49" s="9"/>
      <c r="C49" s="9"/>
      <c r="D49" s="9"/>
      <c r="E49" s="9"/>
      <c r="F49" s="9"/>
      <c r="G49" s="9"/>
      <c r="H49" s="104"/>
    </row>
    <row r="50" spans="1:13" ht="12" customHeight="1" x14ac:dyDescent="0.2">
      <c r="A50" s="47" t="s">
        <v>40</v>
      </c>
      <c r="B50" s="87">
        <v>4679.8936190000004</v>
      </c>
      <c r="C50" s="88">
        <v>5367.7470160000003</v>
      </c>
      <c r="D50" s="88">
        <v>5333.8159619999997</v>
      </c>
      <c r="E50" s="88">
        <v>30445.960376999999</v>
      </c>
      <c r="F50" s="88">
        <v>30614.917774000001</v>
      </c>
      <c r="G50" s="89">
        <v>-0.55187931010381419</v>
      </c>
      <c r="H50" s="104"/>
      <c r="I50" s="102"/>
      <c r="J50" s="102"/>
      <c r="K50" s="102"/>
      <c r="L50" s="102"/>
      <c r="M50" s="102"/>
    </row>
    <row r="51" spans="1:13" ht="14.1" customHeight="1" x14ac:dyDescent="0.2"/>
    <row r="52" spans="1:13" ht="24.95" customHeight="1" x14ac:dyDescent="0.2">
      <c r="A52" s="121" t="s">
        <v>161</v>
      </c>
      <c r="B52" s="121"/>
      <c r="C52" s="121"/>
      <c r="D52" s="121"/>
      <c r="E52" s="121"/>
      <c r="F52" s="121"/>
      <c r="G52" s="121"/>
    </row>
    <row r="53" spans="1:13" x14ac:dyDescent="0.2">
      <c r="A53" s="82" t="s">
        <v>140</v>
      </c>
      <c r="B53" s="82"/>
      <c r="C53" s="82"/>
      <c r="D53" s="82"/>
      <c r="E53" s="82"/>
      <c r="F53" s="82"/>
      <c r="G53" s="82"/>
    </row>
    <row r="54" spans="1:13" x14ac:dyDescent="0.2">
      <c r="A54" s="33" t="s">
        <v>156</v>
      </c>
      <c r="B54" s="82"/>
      <c r="C54" s="82"/>
      <c r="D54" s="82"/>
      <c r="E54" s="82"/>
      <c r="F54" s="82"/>
      <c r="G54" s="82"/>
    </row>
    <row r="55" spans="1:13" ht="13.5" customHeight="1" x14ac:dyDescent="0.2"/>
  </sheetData>
  <mergeCells count="7">
    <mergeCell ref="A52:G52"/>
    <mergeCell ref="A1:G1"/>
    <mergeCell ref="B4:D4"/>
    <mergeCell ref="B5:F5"/>
    <mergeCell ref="E3:G3"/>
    <mergeCell ref="G4:G5"/>
    <mergeCell ref="A3:A5"/>
  </mergeCells>
  <conditionalFormatting sqref="A6:G50">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2/21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80"/>
  <sheetViews>
    <sheetView view="pageLayout" zoomScaleNormal="100" workbookViewId="0">
      <selection sqref="A1:G1"/>
    </sheetView>
  </sheetViews>
  <sheetFormatPr baseColWidth="10" defaultRowHeight="14.25" x14ac:dyDescent="0.2"/>
  <cols>
    <col min="1" max="1" width="24" customWidth="1"/>
    <col min="2" max="6" width="9.5" customWidth="1"/>
    <col min="7" max="10" width="11.125" customWidth="1"/>
  </cols>
  <sheetData>
    <row r="1" spans="1:7" x14ac:dyDescent="0.2">
      <c r="A1" s="142" t="s">
        <v>158</v>
      </c>
      <c r="B1" s="152"/>
      <c r="C1" s="152"/>
      <c r="D1" s="152"/>
      <c r="E1" s="152"/>
      <c r="F1" s="152"/>
      <c r="G1" s="152"/>
    </row>
    <row r="2" spans="1:7" ht="10.5" customHeight="1" x14ac:dyDescent="0.2">
      <c r="A2" s="66"/>
      <c r="B2" s="67"/>
      <c r="C2" s="67"/>
      <c r="D2" s="67"/>
      <c r="E2" s="67"/>
      <c r="F2" s="67"/>
      <c r="G2" s="67"/>
    </row>
    <row r="3" spans="1:7" x14ac:dyDescent="0.2">
      <c r="A3" s="137" t="s">
        <v>148</v>
      </c>
      <c r="B3" s="90" t="s">
        <v>92</v>
      </c>
      <c r="C3" s="90" t="s">
        <v>93</v>
      </c>
      <c r="D3" s="90" t="s">
        <v>94</v>
      </c>
      <c r="E3" s="138" t="s">
        <v>166</v>
      </c>
      <c r="F3" s="138"/>
      <c r="G3" s="139"/>
    </row>
    <row r="4" spans="1:7" ht="24" customHeight="1" x14ac:dyDescent="0.2">
      <c r="A4" s="137"/>
      <c r="B4" s="135" t="s">
        <v>168</v>
      </c>
      <c r="C4" s="136"/>
      <c r="D4" s="136"/>
      <c r="E4" s="91" t="s">
        <v>168</v>
      </c>
      <c r="F4" s="101" t="s">
        <v>180</v>
      </c>
      <c r="G4" s="140" t="s">
        <v>159</v>
      </c>
    </row>
    <row r="5" spans="1:7" ht="17.25" customHeight="1" x14ac:dyDescent="0.2">
      <c r="A5" s="137"/>
      <c r="B5" s="136" t="s">
        <v>104</v>
      </c>
      <c r="C5" s="136"/>
      <c r="D5" s="136"/>
      <c r="E5" s="136"/>
      <c r="F5" s="136"/>
      <c r="G5" s="141"/>
    </row>
    <row r="6" spans="1:7" ht="12" customHeight="1" x14ac:dyDescent="0.2">
      <c r="A6" s="71"/>
    </row>
    <row r="7" spans="1:7" ht="12.75" customHeight="1" x14ac:dyDescent="0.2">
      <c r="A7" s="57" t="s">
        <v>41</v>
      </c>
      <c r="B7" s="85">
        <v>1969.169848</v>
      </c>
      <c r="C7" s="85">
        <v>2534.81612</v>
      </c>
      <c r="D7" s="85">
        <v>2258.2867489999999</v>
      </c>
      <c r="E7" s="85">
        <v>13671.098381</v>
      </c>
      <c r="F7" s="85">
        <v>14235.399727</v>
      </c>
      <c r="G7" s="86">
        <v>-3.9640709556592242</v>
      </c>
    </row>
    <row r="8" spans="1:7" ht="12.75" customHeight="1" x14ac:dyDescent="0.2">
      <c r="A8" s="50" t="s">
        <v>23</v>
      </c>
      <c r="B8" s="9"/>
      <c r="C8" s="9"/>
      <c r="D8" s="9"/>
      <c r="E8" s="9"/>
      <c r="F8" s="9"/>
      <c r="G8" s="9"/>
    </row>
    <row r="9" spans="1:7" ht="12.75" customHeight="1" x14ac:dyDescent="0.2">
      <c r="A9" s="50" t="s">
        <v>142</v>
      </c>
      <c r="B9" s="85">
        <v>1360.3282569999999</v>
      </c>
      <c r="C9" s="85">
        <v>1962.3955289999999</v>
      </c>
      <c r="D9" s="85">
        <v>1637.5720490000001</v>
      </c>
      <c r="E9" s="85">
        <v>10256.993789</v>
      </c>
      <c r="F9" s="85">
        <v>11196.816408000001</v>
      </c>
      <c r="G9" s="86">
        <v>-8.3936592755821948</v>
      </c>
    </row>
    <row r="10" spans="1:7" ht="12.75" customHeight="1" x14ac:dyDescent="0.2">
      <c r="A10" s="51" t="s">
        <v>23</v>
      </c>
      <c r="B10" s="9"/>
      <c r="C10" s="9"/>
      <c r="D10" s="9"/>
      <c r="E10" s="9"/>
      <c r="F10" s="9"/>
      <c r="G10" s="9"/>
    </row>
    <row r="11" spans="1:7" ht="12.75" customHeight="1" x14ac:dyDescent="0.2">
      <c r="A11" s="51" t="s">
        <v>143</v>
      </c>
      <c r="B11" s="85">
        <v>892.62241399999959</v>
      </c>
      <c r="C11" s="85">
        <v>1405.1037559999997</v>
      </c>
      <c r="D11" s="85">
        <v>1197.4269170000005</v>
      </c>
      <c r="E11" s="85">
        <v>7305.9964929999987</v>
      </c>
      <c r="F11" s="85">
        <v>8378.3605550000011</v>
      </c>
      <c r="G11" s="86">
        <v>-12.799211193651033</v>
      </c>
    </row>
    <row r="12" spans="1:7" ht="12.75" customHeight="1" x14ac:dyDescent="0.2">
      <c r="A12" s="52" t="s">
        <v>23</v>
      </c>
      <c r="B12" s="9"/>
      <c r="C12" s="9"/>
      <c r="D12" s="9"/>
      <c r="E12" s="9"/>
      <c r="F12" s="9"/>
      <c r="G12" s="9"/>
    </row>
    <row r="13" spans="1:7" ht="12.75" customHeight="1" x14ac:dyDescent="0.2">
      <c r="A13" s="53" t="s">
        <v>42</v>
      </c>
      <c r="B13" s="85">
        <v>215.05875399999999</v>
      </c>
      <c r="C13" s="85">
        <v>291.27967699999999</v>
      </c>
      <c r="D13" s="85">
        <v>290.42035099999998</v>
      </c>
      <c r="E13" s="85">
        <v>2059.5180540000001</v>
      </c>
      <c r="F13" s="85">
        <v>3212.2052290000001</v>
      </c>
      <c r="G13" s="86">
        <v>-35.884605522507229</v>
      </c>
    </row>
    <row r="14" spans="1:7" ht="12.75" customHeight="1" x14ac:dyDescent="0.2">
      <c r="A14" s="53" t="s">
        <v>43</v>
      </c>
      <c r="B14" s="85">
        <v>139.19607600000001</v>
      </c>
      <c r="C14" s="85">
        <v>221.63176200000001</v>
      </c>
      <c r="D14" s="85">
        <v>162.98114100000001</v>
      </c>
      <c r="E14" s="85">
        <v>969.732168</v>
      </c>
      <c r="F14" s="85">
        <v>738.28163900000004</v>
      </c>
      <c r="G14" s="86">
        <v>31.34989640450749</v>
      </c>
    </row>
    <row r="15" spans="1:7" ht="12.75" customHeight="1" x14ac:dyDescent="0.2">
      <c r="A15" s="53" t="s">
        <v>44</v>
      </c>
      <c r="B15" s="85">
        <v>9.9056680000000004</v>
      </c>
      <c r="C15" s="85">
        <v>7.5710740000000003</v>
      </c>
      <c r="D15" s="85">
        <v>8.1991379999999996</v>
      </c>
      <c r="E15" s="85">
        <v>57.125301</v>
      </c>
      <c r="F15" s="85">
        <v>57.071024000000001</v>
      </c>
      <c r="G15" s="86">
        <v>9.5104303718102301E-2</v>
      </c>
    </row>
    <row r="16" spans="1:7" ht="12.75" customHeight="1" x14ac:dyDescent="0.2">
      <c r="A16" s="53" t="s">
        <v>45</v>
      </c>
      <c r="B16" s="85">
        <v>154.65220299999999</v>
      </c>
      <c r="C16" s="85">
        <v>458.99411500000002</v>
      </c>
      <c r="D16" s="85">
        <v>306.08956799999999</v>
      </c>
      <c r="E16" s="85">
        <v>1723.377338</v>
      </c>
      <c r="F16" s="85">
        <v>1995.5570299999999</v>
      </c>
      <c r="G16" s="86">
        <v>-13.639284064961046</v>
      </c>
    </row>
    <row r="17" spans="1:7" ht="12.75" customHeight="1" x14ac:dyDescent="0.2">
      <c r="A17" s="53" t="s">
        <v>46</v>
      </c>
      <c r="B17" s="85">
        <v>133.00906499999999</v>
      </c>
      <c r="C17" s="85">
        <v>144.34740600000001</v>
      </c>
      <c r="D17" s="85">
        <v>153.86939000000001</v>
      </c>
      <c r="E17" s="85">
        <v>868.46272299999998</v>
      </c>
      <c r="F17" s="85">
        <v>784.89518199999998</v>
      </c>
      <c r="G17" s="86">
        <v>10.646968272510065</v>
      </c>
    </row>
    <row r="18" spans="1:7" ht="12.75" customHeight="1" x14ac:dyDescent="0.2">
      <c r="A18" s="53" t="s">
        <v>47</v>
      </c>
      <c r="B18" s="85">
        <v>14.163156000000001</v>
      </c>
      <c r="C18" s="85">
        <v>42.565244</v>
      </c>
      <c r="D18" s="85">
        <v>22.296999</v>
      </c>
      <c r="E18" s="85">
        <v>183.54766100000001</v>
      </c>
      <c r="F18" s="85">
        <v>184.62160900000001</v>
      </c>
      <c r="G18" s="86">
        <v>-0.58170222100058311</v>
      </c>
    </row>
    <row r="19" spans="1:7" ht="12.75" customHeight="1" x14ac:dyDescent="0.2">
      <c r="A19" s="53" t="s">
        <v>48</v>
      </c>
      <c r="B19" s="85">
        <v>14.979476</v>
      </c>
      <c r="C19" s="85">
        <v>13.924889</v>
      </c>
      <c r="D19" s="85">
        <v>16.967013999999999</v>
      </c>
      <c r="E19" s="85">
        <v>92.217798000000002</v>
      </c>
      <c r="F19" s="85">
        <v>89.861637999999999</v>
      </c>
      <c r="G19" s="86">
        <v>2.6219864810387747</v>
      </c>
    </row>
    <row r="20" spans="1:7" ht="12.75" customHeight="1" x14ac:dyDescent="0.2">
      <c r="A20" s="53" t="s">
        <v>49</v>
      </c>
      <c r="B20" s="85">
        <v>5.6997109999999997</v>
      </c>
      <c r="C20" s="85">
        <v>6.8869449999999999</v>
      </c>
      <c r="D20" s="85">
        <v>8.6227459999999994</v>
      </c>
      <c r="E20" s="85">
        <v>54.473643000000003</v>
      </c>
      <c r="F20" s="85">
        <v>59.530096999999998</v>
      </c>
      <c r="G20" s="86">
        <v>-8.4939455079335602</v>
      </c>
    </row>
    <row r="21" spans="1:7" ht="12.75" customHeight="1" x14ac:dyDescent="0.2">
      <c r="A21" s="53" t="s">
        <v>50</v>
      </c>
      <c r="B21" s="85">
        <v>102.219937</v>
      </c>
      <c r="C21" s="85">
        <v>94.654206000000002</v>
      </c>
      <c r="D21" s="85">
        <v>92.316428000000002</v>
      </c>
      <c r="E21" s="85">
        <v>625.13669900000002</v>
      </c>
      <c r="F21" s="85">
        <v>580.06815900000004</v>
      </c>
      <c r="G21" s="86">
        <v>7.7695248912981612</v>
      </c>
    </row>
    <row r="22" spans="1:7" ht="12.75" customHeight="1" x14ac:dyDescent="0.2">
      <c r="A22" s="53" t="s">
        <v>51</v>
      </c>
      <c r="B22" s="85">
        <v>19.629808000000001</v>
      </c>
      <c r="C22" s="85">
        <v>23.399115999999999</v>
      </c>
      <c r="D22" s="85">
        <v>21.004769</v>
      </c>
      <c r="E22" s="85">
        <v>124.51151400000001</v>
      </c>
      <c r="F22" s="85">
        <v>147.34735800000001</v>
      </c>
      <c r="G22" s="86">
        <v>-15.497966376838605</v>
      </c>
    </row>
    <row r="23" spans="1:7" ht="12.75" customHeight="1" x14ac:dyDescent="0.2">
      <c r="A23" s="53" t="s">
        <v>52</v>
      </c>
      <c r="B23" s="85">
        <v>49.513212000000003</v>
      </c>
      <c r="C23" s="85">
        <v>65.041206000000003</v>
      </c>
      <c r="D23" s="85">
        <v>81.200357999999994</v>
      </c>
      <c r="E23" s="85">
        <v>353.37132500000001</v>
      </c>
      <c r="F23" s="85">
        <v>344.96235300000001</v>
      </c>
      <c r="G23" s="86">
        <v>2.4376491889246807</v>
      </c>
    </row>
    <row r="24" spans="1:7" ht="12.75" customHeight="1" x14ac:dyDescent="0.2">
      <c r="A24" s="53" t="s">
        <v>61</v>
      </c>
      <c r="B24" s="85">
        <v>5.6429710000000002</v>
      </c>
      <c r="C24" s="85">
        <v>4.2350070000000004</v>
      </c>
      <c r="D24" s="85">
        <v>5.0456649999999996</v>
      </c>
      <c r="E24" s="85">
        <v>25.241769000000001</v>
      </c>
      <c r="F24" s="85">
        <v>21.942938999999999</v>
      </c>
      <c r="G24" s="86">
        <v>15.033674386097502</v>
      </c>
    </row>
    <row r="25" spans="1:7" ht="12.75" customHeight="1" x14ac:dyDescent="0.2">
      <c r="A25" s="53" t="s">
        <v>62</v>
      </c>
      <c r="B25" s="85">
        <v>4.36686</v>
      </c>
      <c r="C25" s="85">
        <v>3.3118699999999999</v>
      </c>
      <c r="D25" s="85">
        <v>2.1537799999999998</v>
      </c>
      <c r="E25" s="85">
        <v>20.638985000000002</v>
      </c>
      <c r="F25" s="85">
        <v>18.916452</v>
      </c>
      <c r="G25" s="86">
        <v>9.106004656687233</v>
      </c>
    </row>
    <row r="26" spans="1:7" ht="12.75" customHeight="1" x14ac:dyDescent="0.2">
      <c r="A26" s="53" t="s">
        <v>63</v>
      </c>
      <c r="B26" s="85">
        <v>6.9429629999999998</v>
      </c>
      <c r="C26" s="85">
        <v>11.58653</v>
      </c>
      <c r="D26" s="85">
        <v>6.9345980000000003</v>
      </c>
      <c r="E26" s="85">
        <v>46.189402999999999</v>
      </c>
      <c r="F26" s="85">
        <v>44.55939</v>
      </c>
      <c r="G26" s="86">
        <v>3.6580684789446138</v>
      </c>
    </row>
    <row r="27" spans="1:7" ht="12.75" customHeight="1" x14ac:dyDescent="0.2">
      <c r="A27" s="53" t="s">
        <v>55</v>
      </c>
      <c r="B27" s="85">
        <v>5.0665290000000001</v>
      </c>
      <c r="C27" s="85">
        <v>5.0092449999999999</v>
      </c>
      <c r="D27" s="85">
        <v>6.0491000000000001</v>
      </c>
      <c r="E27" s="85">
        <v>30.603235000000002</v>
      </c>
      <c r="F27" s="85">
        <v>23.018101000000001</v>
      </c>
      <c r="G27" s="86">
        <v>32.952909538454122</v>
      </c>
    </row>
    <row r="28" spans="1:7" ht="12.75" customHeight="1" x14ac:dyDescent="0.2">
      <c r="A28" s="53" t="s">
        <v>56</v>
      </c>
      <c r="B28" s="85">
        <v>12.305137999999999</v>
      </c>
      <c r="C28" s="85">
        <v>10.328946999999999</v>
      </c>
      <c r="D28" s="85">
        <v>12.739716</v>
      </c>
      <c r="E28" s="85">
        <v>69.089187999999993</v>
      </c>
      <c r="F28" s="85">
        <v>70.995653000000004</v>
      </c>
      <c r="G28" s="86">
        <v>-2.6853263818842663</v>
      </c>
    </row>
    <row r="29" spans="1:7" ht="12.75" customHeight="1" x14ac:dyDescent="0.2">
      <c r="A29" s="53" t="s">
        <v>53</v>
      </c>
      <c r="B29" s="85">
        <v>6.9262000000000004E-2</v>
      </c>
      <c r="C29" s="85">
        <v>9.4004000000000004E-2</v>
      </c>
      <c r="D29" s="85">
        <v>0.11773500000000001</v>
      </c>
      <c r="E29" s="85">
        <v>0.65018200000000004</v>
      </c>
      <c r="F29" s="85">
        <v>0.90681500000000004</v>
      </c>
      <c r="G29" s="86">
        <v>-28.300480252311672</v>
      </c>
    </row>
    <row r="30" spans="1:7" ht="12.75" customHeight="1" x14ac:dyDescent="0.2">
      <c r="A30" s="53" t="s">
        <v>54</v>
      </c>
      <c r="B30" s="85">
        <v>0.201625</v>
      </c>
      <c r="C30" s="85">
        <v>0.24251300000000001</v>
      </c>
      <c r="D30" s="85">
        <v>0.41842099999999999</v>
      </c>
      <c r="E30" s="85">
        <v>2.1095069999999998</v>
      </c>
      <c r="F30" s="85">
        <v>3.6198869999999999</v>
      </c>
      <c r="G30" s="86">
        <v>-41.724506869965836</v>
      </c>
    </row>
    <row r="31" spans="1:7" ht="12.75" customHeight="1" x14ac:dyDescent="0.2">
      <c r="A31" s="54" t="s">
        <v>57</v>
      </c>
      <c r="B31" s="85">
        <v>467.70584300000002</v>
      </c>
      <c r="C31" s="85">
        <v>557.29177299999992</v>
      </c>
      <c r="D31" s="85">
        <v>440.14513199999999</v>
      </c>
      <c r="E31" s="85">
        <v>2950.9972960000005</v>
      </c>
      <c r="F31" s="85">
        <v>2818.4558529999999</v>
      </c>
      <c r="G31" s="86">
        <v>4.702626186566718</v>
      </c>
    </row>
    <row r="32" spans="1:7" ht="12.75" customHeight="1" x14ac:dyDescent="0.2">
      <c r="A32" s="52" t="s">
        <v>23</v>
      </c>
      <c r="B32" s="9"/>
      <c r="C32" s="9"/>
      <c r="D32" s="9"/>
      <c r="E32" s="9"/>
      <c r="F32" s="9"/>
      <c r="G32" s="9"/>
    </row>
    <row r="33" spans="1:7" ht="12.75" customHeight="1" x14ac:dyDescent="0.2">
      <c r="A33" s="53" t="s">
        <v>160</v>
      </c>
      <c r="B33" s="108" t="s">
        <v>182</v>
      </c>
      <c r="C33" s="108" t="s">
        <v>182</v>
      </c>
      <c r="D33" s="108" t="s">
        <v>182</v>
      </c>
      <c r="E33" s="108" t="s">
        <v>182</v>
      </c>
      <c r="F33" s="85">
        <v>240.374008</v>
      </c>
      <c r="G33" s="103" t="s">
        <v>179</v>
      </c>
    </row>
    <row r="34" spans="1:7" ht="12.75" customHeight="1" x14ac:dyDescent="0.2">
      <c r="A34" s="53" t="s">
        <v>58</v>
      </c>
      <c r="B34" s="85">
        <v>46.007052000000002</v>
      </c>
      <c r="C34" s="85">
        <v>43.374178000000001</v>
      </c>
      <c r="D34" s="85">
        <v>42.761007999999997</v>
      </c>
      <c r="E34" s="85">
        <v>254.65046000000001</v>
      </c>
      <c r="F34" s="85">
        <v>247.40108599999999</v>
      </c>
      <c r="G34" s="86">
        <v>2.9302110662521557</v>
      </c>
    </row>
    <row r="35" spans="1:7" ht="12.75" customHeight="1" x14ac:dyDescent="0.2">
      <c r="A35" s="53" t="s">
        <v>59</v>
      </c>
      <c r="B35" s="85">
        <v>168.29472799999999</v>
      </c>
      <c r="C35" s="85">
        <v>170.46546499999999</v>
      </c>
      <c r="D35" s="85">
        <v>174.15046599999999</v>
      </c>
      <c r="E35" s="85">
        <v>1017.073772</v>
      </c>
      <c r="F35" s="85">
        <v>976.34823600000004</v>
      </c>
      <c r="G35" s="86">
        <v>4.1712100763195252</v>
      </c>
    </row>
    <row r="36" spans="1:7" ht="12.75" customHeight="1" x14ac:dyDescent="0.2">
      <c r="A36" s="53" t="s">
        <v>60</v>
      </c>
      <c r="B36" s="85">
        <v>62.284691000000002</v>
      </c>
      <c r="C36" s="85">
        <v>75.495296999999994</v>
      </c>
      <c r="D36" s="85">
        <v>63.038248000000003</v>
      </c>
      <c r="E36" s="85">
        <v>389.54331300000001</v>
      </c>
      <c r="F36" s="85">
        <v>388.43858399999999</v>
      </c>
      <c r="G36" s="86">
        <v>0.28440248870849416</v>
      </c>
    </row>
    <row r="37" spans="1:7" ht="12.75" customHeight="1" x14ac:dyDescent="0.2">
      <c r="A37" s="53" t="s">
        <v>64</v>
      </c>
      <c r="B37" s="85">
        <v>67.046837999999994</v>
      </c>
      <c r="C37" s="85">
        <v>77.711072000000001</v>
      </c>
      <c r="D37" s="85">
        <v>70.281211999999996</v>
      </c>
      <c r="E37" s="85">
        <v>454.76222300000001</v>
      </c>
      <c r="F37" s="85">
        <v>343.06890399999997</v>
      </c>
      <c r="G37" s="86">
        <v>32.557109577031213</v>
      </c>
    </row>
    <row r="38" spans="1:7" ht="12.75" customHeight="1" x14ac:dyDescent="0.2">
      <c r="A38" s="53" t="s">
        <v>146</v>
      </c>
      <c r="B38" s="85">
        <v>2.2941739999999999</v>
      </c>
      <c r="C38" s="85">
        <v>2.4697</v>
      </c>
      <c r="D38" s="85">
        <v>1.4708479999999999</v>
      </c>
      <c r="E38" s="85">
        <v>11.827501</v>
      </c>
      <c r="F38" s="85">
        <v>12.681132</v>
      </c>
      <c r="G38" s="86">
        <v>-6.7315047268650829</v>
      </c>
    </row>
    <row r="39" spans="1:7" ht="12.75" customHeight="1" x14ac:dyDescent="0.2">
      <c r="A39" s="53" t="s">
        <v>65</v>
      </c>
      <c r="B39" s="85">
        <v>29.937918</v>
      </c>
      <c r="C39" s="85">
        <v>30.571297999999999</v>
      </c>
      <c r="D39" s="85">
        <v>31.451518</v>
      </c>
      <c r="E39" s="85">
        <v>193.87935100000001</v>
      </c>
      <c r="F39" s="85">
        <v>197.70066399999999</v>
      </c>
      <c r="G39" s="86">
        <v>-1.9328781819366867</v>
      </c>
    </row>
    <row r="40" spans="1:7" ht="12.75" customHeight="1" x14ac:dyDescent="0.2">
      <c r="A40" s="53" t="s">
        <v>66</v>
      </c>
      <c r="B40" s="85">
        <v>10.91478</v>
      </c>
      <c r="C40" s="85">
        <v>10.563316</v>
      </c>
      <c r="D40" s="85">
        <v>8.5627289999999991</v>
      </c>
      <c r="E40" s="85">
        <v>62.515478000000002</v>
      </c>
      <c r="F40" s="85">
        <v>48.061337999999999</v>
      </c>
      <c r="G40" s="86">
        <v>30.074360393378981</v>
      </c>
    </row>
    <row r="41" spans="1:7" ht="12.75" customHeight="1" x14ac:dyDescent="0.2">
      <c r="A41" s="53" t="s">
        <v>67</v>
      </c>
      <c r="B41" s="85">
        <v>80.925662000000003</v>
      </c>
      <c r="C41" s="85">
        <v>146.641447</v>
      </c>
      <c r="D41" s="85">
        <v>48.429102999999998</v>
      </c>
      <c r="E41" s="85">
        <v>566.74519799999996</v>
      </c>
      <c r="F41" s="85">
        <v>364.38190100000003</v>
      </c>
      <c r="G41" s="86">
        <v>55.536045134140693</v>
      </c>
    </row>
    <row r="42" spans="1:7" ht="12.75" customHeight="1" x14ac:dyDescent="0.2">
      <c r="A42" s="56" t="s">
        <v>68</v>
      </c>
      <c r="B42" s="85">
        <v>608.84159100000011</v>
      </c>
      <c r="C42" s="85">
        <v>572.42059100000006</v>
      </c>
      <c r="D42" s="85">
        <v>620.71469999999977</v>
      </c>
      <c r="E42" s="85">
        <v>3414.1045919999997</v>
      </c>
      <c r="F42" s="85">
        <v>3038.5833190000003</v>
      </c>
      <c r="G42" s="86">
        <v>12.358432650238598</v>
      </c>
    </row>
    <row r="43" spans="1:7" ht="12.75" customHeight="1" x14ac:dyDescent="0.2">
      <c r="A43" s="54" t="s">
        <v>31</v>
      </c>
      <c r="B43" s="9"/>
      <c r="C43" s="9"/>
      <c r="D43" s="9"/>
      <c r="E43" s="9"/>
      <c r="F43" s="9"/>
      <c r="G43" s="9"/>
    </row>
    <row r="44" spans="1:7" ht="12.75" customHeight="1" x14ac:dyDescent="0.2">
      <c r="A44" s="54" t="s">
        <v>69</v>
      </c>
      <c r="B44" s="85">
        <v>17.978733999999999</v>
      </c>
      <c r="C44" s="85">
        <v>72.665330999999995</v>
      </c>
      <c r="D44" s="85">
        <v>32.500132000000001</v>
      </c>
      <c r="E44" s="85">
        <v>283.208257</v>
      </c>
      <c r="F44" s="85">
        <v>220.59628000000001</v>
      </c>
      <c r="G44" s="86">
        <v>28.38306112868267</v>
      </c>
    </row>
    <row r="45" spans="1:7" ht="12.75" customHeight="1" x14ac:dyDescent="0.2">
      <c r="A45" s="54" t="s">
        <v>70</v>
      </c>
      <c r="B45" s="85">
        <v>232.615981</v>
      </c>
      <c r="C45" s="85">
        <v>210.59703999999999</v>
      </c>
      <c r="D45" s="85">
        <v>231.72534300000001</v>
      </c>
      <c r="E45" s="85">
        <v>1147.5053789999999</v>
      </c>
      <c r="F45" s="85">
        <v>1093.433614</v>
      </c>
      <c r="G45" s="86">
        <v>4.9451346938379288</v>
      </c>
    </row>
    <row r="46" spans="1:7" ht="12.75" customHeight="1" x14ac:dyDescent="0.2">
      <c r="A46" s="54" t="s">
        <v>71</v>
      </c>
      <c r="B46" s="85">
        <v>39.919742999999997</v>
      </c>
      <c r="C46" s="85">
        <v>35.528897000000001</v>
      </c>
      <c r="D46" s="85">
        <v>38.602474999999998</v>
      </c>
      <c r="E46" s="85">
        <v>250.675577</v>
      </c>
      <c r="F46" s="85">
        <v>255.25150500000001</v>
      </c>
      <c r="G46" s="86">
        <v>-1.7927134259208515</v>
      </c>
    </row>
    <row r="47" spans="1:7" ht="12.75" customHeight="1" x14ac:dyDescent="0.2">
      <c r="A47" s="54" t="s">
        <v>72</v>
      </c>
      <c r="B47" s="85">
        <v>101.814241</v>
      </c>
      <c r="C47" s="85">
        <v>99.771575999999996</v>
      </c>
      <c r="D47" s="85">
        <v>109.79015699999999</v>
      </c>
      <c r="E47" s="85">
        <v>596.92853500000001</v>
      </c>
      <c r="F47" s="85">
        <v>461.78962200000001</v>
      </c>
      <c r="G47" s="86">
        <v>29.264172809842847</v>
      </c>
    </row>
    <row r="48" spans="1:7" ht="12.75" customHeight="1" x14ac:dyDescent="0.2">
      <c r="A48" s="54" t="s">
        <v>160</v>
      </c>
      <c r="B48" s="85">
        <v>192.57095899999999</v>
      </c>
      <c r="C48" s="85">
        <v>144.764386</v>
      </c>
      <c r="D48" s="85">
        <v>196.48631900000001</v>
      </c>
      <c r="E48" s="85">
        <v>1046.652466</v>
      </c>
      <c r="F48" s="85">
        <v>942.75401000000011</v>
      </c>
      <c r="G48" s="103" t="s">
        <v>179</v>
      </c>
    </row>
    <row r="49" spans="1:7" ht="12.75" customHeight="1" x14ac:dyDescent="0.2">
      <c r="A49" s="55" t="s">
        <v>73</v>
      </c>
      <c r="B49" s="85">
        <v>98.138913000000002</v>
      </c>
      <c r="C49" s="85">
        <v>81.759932000000006</v>
      </c>
      <c r="D49" s="85">
        <v>171.12825699999999</v>
      </c>
      <c r="E49" s="85">
        <v>665.45658800000001</v>
      </c>
      <c r="F49" s="85">
        <v>909.18929400000002</v>
      </c>
      <c r="G49" s="86">
        <v>-26.807696439945104</v>
      </c>
    </row>
    <row r="50" spans="1:7" ht="12.75" customHeight="1" x14ac:dyDescent="0.2">
      <c r="A50" s="56" t="s">
        <v>31</v>
      </c>
      <c r="B50" s="9"/>
      <c r="C50" s="9"/>
      <c r="D50" s="9"/>
      <c r="E50" s="9"/>
      <c r="F50" s="9"/>
      <c r="G50" s="9"/>
    </row>
    <row r="51" spans="1:7" ht="12.75" customHeight="1" x14ac:dyDescent="0.2">
      <c r="A51" s="56" t="s">
        <v>74</v>
      </c>
      <c r="B51" s="85">
        <v>12.380613</v>
      </c>
      <c r="C51" s="85">
        <v>12.328744</v>
      </c>
      <c r="D51" s="85">
        <v>13.486729</v>
      </c>
      <c r="E51" s="85">
        <v>70.808387999999994</v>
      </c>
      <c r="F51" s="85">
        <v>50.050938000000002</v>
      </c>
      <c r="G51" s="86">
        <v>41.472649323774903</v>
      </c>
    </row>
    <row r="52" spans="1:7" ht="12.75" customHeight="1" x14ac:dyDescent="0.2">
      <c r="A52" s="56" t="s">
        <v>116</v>
      </c>
      <c r="B52" s="85">
        <v>14.868092000000001</v>
      </c>
      <c r="C52" s="85">
        <v>16.456797999999999</v>
      </c>
      <c r="D52" s="85">
        <v>27.842452000000002</v>
      </c>
      <c r="E52" s="85">
        <v>138.596915</v>
      </c>
      <c r="F52" s="85">
        <v>93.976787999999999</v>
      </c>
      <c r="G52" s="86">
        <v>47.479944728479126</v>
      </c>
    </row>
    <row r="53" spans="1:7" ht="12.75" customHeight="1" x14ac:dyDescent="0.2">
      <c r="A53" s="56" t="s">
        <v>75</v>
      </c>
      <c r="B53" s="85">
        <v>20.351230000000001</v>
      </c>
      <c r="C53" s="85">
        <v>13.46996</v>
      </c>
      <c r="D53" s="85">
        <v>13.461448000000001</v>
      </c>
      <c r="E53" s="85">
        <v>88.949179999999998</v>
      </c>
      <c r="F53" s="85">
        <v>126.70057799999999</v>
      </c>
      <c r="G53" s="86">
        <v>-29.795758311378805</v>
      </c>
    </row>
    <row r="54" spans="1:7" ht="12.75" customHeight="1" x14ac:dyDescent="0.2">
      <c r="A54" s="57" t="s">
        <v>76</v>
      </c>
      <c r="B54" s="85">
        <v>1091.2339179999999</v>
      </c>
      <c r="C54" s="85">
        <v>983.55202699999995</v>
      </c>
      <c r="D54" s="85">
        <v>1223.5763830000001</v>
      </c>
      <c r="E54" s="85">
        <v>6273.892973</v>
      </c>
      <c r="F54" s="85">
        <v>6986.5103859999999</v>
      </c>
      <c r="G54" s="86">
        <v>-10.199904868501832</v>
      </c>
    </row>
    <row r="55" spans="1:7" ht="12.75" customHeight="1" x14ac:dyDescent="0.2">
      <c r="A55" s="50" t="s">
        <v>31</v>
      </c>
      <c r="B55" s="9"/>
      <c r="C55" s="9"/>
      <c r="D55" s="9"/>
      <c r="E55" s="9"/>
      <c r="F55" s="9"/>
      <c r="G55" s="9"/>
    </row>
    <row r="56" spans="1:7" ht="12.75" customHeight="1" x14ac:dyDescent="0.2">
      <c r="A56" s="56" t="s">
        <v>77</v>
      </c>
      <c r="B56" s="85">
        <v>633.59481800000003</v>
      </c>
      <c r="C56" s="85">
        <v>608.52803600000004</v>
      </c>
      <c r="D56" s="85">
        <v>725.48533599999996</v>
      </c>
      <c r="E56" s="85">
        <v>3919.5037299999999</v>
      </c>
      <c r="F56" s="85">
        <v>4804.7003880000002</v>
      </c>
      <c r="G56" s="86">
        <v>-18.423555820688165</v>
      </c>
    </row>
    <row r="57" spans="1:7" ht="12.75" customHeight="1" x14ac:dyDescent="0.2">
      <c r="A57" s="51" t="s">
        <v>31</v>
      </c>
      <c r="B57" s="9"/>
      <c r="C57" s="9"/>
      <c r="D57" s="9"/>
      <c r="E57" s="9"/>
      <c r="F57" s="9"/>
      <c r="G57" s="9"/>
    </row>
    <row r="58" spans="1:7" ht="12.75" customHeight="1" x14ac:dyDescent="0.2">
      <c r="A58" s="51" t="s">
        <v>78</v>
      </c>
      <c r="B58" s="85">
        <v>556.23973799999999</v>
      </c>
      <c r="C58" s="85">
        <v>566.68647499999997</v>
      </c>
      <c r="D58" s="85">
        <v>671.73822299999995</v>
      </c>
      <c r="E58" s="85">
        <v>3564.1792190000001</v>
      </c>
      <c r="F58" s="85">
        <v>4355.4322689999999</v>
      </c>
      <c r="G58" s="86">
        <v>-18.167038335822184</v>
      </c>
    </row>
    <row r="59" spans="1:7" ht="12.75" customHeight="1" x14ac:dyDescent="0.2">
      <c r="A59" s="51" t="s">
        <v>79</v>
      </c>
      <c r="B59" s="85">
        <v>39.378624000000002</v>
      </c>
      <c r="C59" s="85">
        <v>22.716567999999999</v>
      </c>
      <c r="D59" s="85">
        <v>33.142229999999998</v>
      </c>
      <c r="E59" s="85">
        <v>191.27723900000001</v>
      </c>
      <c r="F59" s="85">
        <v>286.76898899999998</v>
      </c>
      <c r="G59" s="86">
        <v>-33.29918982278798</v>
      </c>
    </row>
    <row r="60" spans="1:7" ht="12.75" customHeight="1" x14ac:dyDescent="0.2">
      <c r="A60" s="50" t="s">
        <v>117</v>
      </c>
      <c r="B60" s="92">
        <v>398.501576</v>
      </c>
      <c r="C60" s="85">
        <v>325.85349400000001</v>
      </c>
      <c r="D60" s="85">
        <v>408.97069299999998</v>
      </c>
      <c r="E60" s="85">
        <v>1961.135209</v>
      </c>
      <c r="F60" s="85">
        <v>1858.5977350000001</v>
      </c>
      <c r="G60" s="86">
        <v>5.5169266629930576</v>
      </c>
    </row>
    <row r="61" spans="1:7" ht="12.75" customHeight="1" x14ac:dyDescent="0.2">
      <c r="A61" s="51" t="s">
        <v>31</v>
      </c>
      <c r="B61" s="9"/>
      <c r="C61" s="9"/>
      <c r="D61" s="9"/>
      <c r="E61" s="9"/>
      <c r="F61" s="9"/>
      <c r="G61" s="9"/>
    </row>
    <row r="62" spans="1:7" ht="12.75" customHeight="1" x14ac:dyDescent="0.2">
      <c r="A62" s="51" t="s">
        <v>80</v>
      </c>
      <c r="B62" s="85">
        <v>219.28728799999999</v>
      </c>
      <c r="C62" s="85">
        <v>146.68903</v>
      </c>
      <c r="D62" s="85">
        <v>236.11308399999999</v>
      </c>
      <c r="E62" s="85">
        <v>943.78766099999996</v>
      </c>
      <c r="F62" s="85">
        <v>776.22384299999999</v>
      </c>
      <c r="G62" s="86">
        <v>21.587048569957417</v>
      </c>
    </row>
    <row r="63" spans="1:7" ht="12.75" customHeight="1" x14ac:dyDescent="0.2">
      <c r="A63" s="51"/>
      <c r="B63" s="9"/>
      <c r="C63" s="9"/>
      <c r="D63" s="9"/>
      <c r="E63" s="9"/>
      <c r="F63" s="9"/>
      <c r="G63" s="9"/>
    </row>
    <row r="64" spans="1:7" ht="12.75" customHeight="1" x14ac:dyDescent="0.2">
      <c r="A64" s="57" t="s">
        <v>81</v>
      </c>
      <c r="B64" s="85">
        <v>1468.7860479999999</v>
      </c>
      <c r="C64" s="85">
        <v>1652.3166739999999</v>
      </c>
      <c r="D64" s="85">
        <v>1544.32483</v>
      </c>
      <c r="E64" s="85">
        <v>9285.7429370000009</v>
      </c>
      <c r="F64" s="85">
        <v>8132.6814100000001</v>
      </c>
      <c r="G64" s="86">
        <v>14.178122428135296</v>
      </c>
    </row>
    <row r="65" spans="1:7" ht="12.75" customHeight="1" x14ac:dyDescent="0.2">
      <c r="A65" s="50" t="s">
        <v>31</v>
      </c>
      <c r="B65" s="9"/>
      <c r="C65" s="9"/>
      <c r="D65" s="9"/>
      <c r="E65" s="9"/>
      <c r="F65" s="9"/>
      <c r="G65" s="9"/>
    </row>
    <row r="66" spans="1:7" ht="12.75" customHeight="1" x14ac:dyDescent="0.2">
      <c r="A66" s="56" t="s">
        <v>82</v>
      </c>
      <c r="B66" s="85">
        <v>294.45806800000003</v>
      </c>
      <c r="C66" s="85">
        <v>317.08127500000001</v>
      </c>
      <c r="D66" s="85">
        <v>337.43219900000003</v>
      </c>
      <c r="E66" s="85">
        <v>1767.144421</v>
      </c>
      <c r="F66" s="85">
        <v>1609.1215050000001</v>
      </c>
      <c r="G66" s="86">
        <v>9.8204464677762076</v>
      </c>
    </row>
    <row r="67" spans="1:7" ht="12.75" customHeight="1" x14ac:dyDescent="0.2">
      <c r="A67" s="56" t="s">
        <v>83</v>
      </c>
      <c r="B67" s="85">
        <v>654.68150300000002</v>
      </c>
      <c r="C67" s="85">
        <v>824.59869900000001</v>
      </c>
      <c r="D67" s="85">
        <v>722.00092800000004</v>
      </c>
      <c r="E67" s="85">
        <v>4655.6833429999997</v>
      </c>
      <c r="F67" s="85">
        <v>3788.3732140000002</v>
      </c>
      <c r="G67" s="86">
        <v>22.893999086331831</v>
      </c>
    </row>
    <row r="68" spans="1:7" ht="12.75" customHeight="1" x14ac:dyDescent="0.2">
      <c r="A68" s="56" t="s">
        <v>84</v>
      </c>
      <c r="B68" s="85">
        <v>115.991945</v>
      </c>
      <c r="C68" s="85">
        <v>112.351263</v>
      </c>
      <c r="D68" s="85">
        <v>112.97308200000001</v>
      </c>
      <c r="E68" s="85">
        <v>625.06791899999996</v>
      </c>
      <c r="F68" s="85">
        <v>657.77069900000004</v>
      </c>
      <c r="G68" s="86">
        <v>-4.9717599232859726</v>
      </c>
    </row>
    <row r="69" spans="1:7" ht="12.75" customHeight="1" x14ac:dyDescent="0.2">
      <c r="A69" s="56" t="s">
        <v>129</v>
      </c>
      <c r="B69" s="85">
        <v>18.062604</v>
      </c>
      <c r="C69" s="85">
        <v>27.080704999999998</v>
      </c>
      <c r="D69" s="85">
        <v>21.599654999999998</v>
      </c>
      <c r="E69" s="85">
        <v>134.23800399999999</v>
      </c>
      <c r="F69" s="85">
        <v>190.08271300000001</v>
      </c>
      <c r="G69" s="86">
        <v>-29.379162428095199</v>
      </c>
    </row>
    <row r="70" spans="1:7" ht="12.75" customHeight="1" x14ac:dyDescent="0.2">
      <c r="A70" s="58" t="s">
        <v>130</v>
      </c>
      <c r="B70" s="85">
        <v>3.4888509999999999</v>
      </c>
      <c r="C70" s="85">
        <v>12.516726999999999</v>
      </c>
      <c r="D70" s="85">
        <v>10.160705999999999</v>
      </c>
      <c r="E70" s="85">
        <v>42.223199000000001</v>
      </c>
      <c r="F70" s="85">
        <v>30.596126999999999</v>
      </c>
      <c r="G70" s="86">
        <v>38.001777153036414</v>
      </c>
    </row>
    <row r="71" spans="1:7" ht="12.75" customHeight="1" x14ac:dyDescent="0.2">
      <c r="A71" s="59" t="s">
        <v>85</v>
      </c>
      <c r="B71" s="85">
        <v>46.786703000000003</v>
      </c>
      <c r="C71" s="85">
        <v>107.945432</v>
      </c>
      <c r="D71" s="85">
        <v>128.74126100000001</v>
      </c>
      <c r="E71" s="85">
        <v>514.39836700000001</v>
      </c>
      <c r="F71" s="85">
        <v>321.67544099999998</v>
      </c>
      <c r="G71" s="86">
        <v>59.912228736168913</v>
      </c>
    </row>
    <row r="72" spans="1:7" ht="12.75" customHeight="1" x14ac:dyDescent="0.2">
      <c r="A72" s="60" t="s">
        <v>31</v>
      </c>
      <c r="B72" s="9"/>
      <c r="C72" s="9"/>
      <c r="D72" s="9"/>
      <c r="E72" s="9"/>
      <c r="F72" s="9"/>
      <c r="G72" s="9"/>
    </row>
    <row r="73" spans="1:7" ht="12.75" customHeight="1" x14ac:dyDescent="0.2">
      <c r="A73" s="60" t="s">
        <v>106</v>
      </c>
      <c r="B73" s="85">
        <v>34.536372</v>
      </c>
      <c r="C73" s="85">
        <v>29.094455</v>
      </c>
      <c r="D73" s="85">
        <v>105.321878</v>
      </c>
      <c r="E73" s="85">
        <v>336.66834299999999</v>
      </c>
      <c r="F73" s="85">
        <v>157.60457500000001</v>
      </c>
      <c r="G73" s="86">
        <v>113.61584395630646</v>
      </c>
    </row>
    <row r="74" spans="1:7" ht="24" x14ac:dyDescent="0.2">
      <c r="A74" s="61" t="s">
        <v>101</v>
      </c>
      <c r="B74" s="85">
        <v>5.7781890000000002</v>
      </c>
      <c r="C74" s="85">
        <v>7.3568309999999997</v>
      </c>
      <c r="D74" s="85">
        <v>7.7584819999999999</v>
      </c>
      <c r="E74" s="85">
        <v>35.371130999999998</v>
      </c>
      <c r="F74" s="85">
        <v>29.461516</v>
      </c>
      <c r="G74" s="86">
        <v>20.058760723650465</v>
      </c>
    </row>
    <row r="75" spans="1:7" x14ac:dyDescent="0.2">
      <c r="A75" s="62" t="s">
        <v>40</v>
      </c>
      <c r="B75" s="93">
        <v>4679.8936190000004</v>
      </c>
      <c r="C75" s="88">
        <v>5367.7470160000003</v>
      </c>
      <c r="D75" s="88">
        <v>5333.8159619999997</v>
      </c>
      <c r="E75" s="88">
        <v>30445.960376999999</v>
      </c>
      <c r="F75" s="88">
        <v>30614.917774000001</v>
      </c>
      <c r="G75" s="89">
        <v>-0.55187931010381419</v>
      </c>
    </row>
    <row r="76" spans="1:7" ht="14.1" customHeight="1" x14ac:dyDescent="0.2"/>
    <row r="77" spans="1:7" ht="24.95" customHeight="1" x14ac:dyDescent="0.2">
      <c r="A77" s="121" t="s">
        <v>161</v>
      </c>
      <c r="B77" s="121"/>
      <c r="C77" s="121"/>
      <c r="D77" s="121"/>
      <c r="E77" s="121"/>
      <c r="F77" s="121"/>
      <c r="G77" s="121"/>
    </row>
    <row r="78" spans="1:7" x14ac:dyDescent="0.2">
      <c r="A78" s="82" t="s">
        <v>140</v>
      </c>
      <c r="B78" s="82"/>
      <c r="C78" s="82"/>
      <c r="D78" s="82"/>
      <c r="E78" s="82"/>
      <c r="F78" s="82"/>
      <c r="G78" s="82"/>
    </row>
    <row r="79" spans="1:7" x14ac:dyDescent="0.2">
      <c r="A79" s="33" t="s">
        <v>156</v>
      </c>
      <c r="B79" s="82"/>
      <c r="C79" s="82"/>
      <c r="D79" s="82"/>
      <c r="E79" s="82"/>
      <c r="F79" s="82"/>
      <c r="G79" s="82"/>
    </row>
    <row r="80" spans="1:7" ht="13.5" customHeight="1" x14ac:dyDescent="0.2">
      <c r="A80" s="33" t="s">
        <v>157</v>
      </c>
    </row>
  </sheetData>
  <mergeCells count="7">
    <mergeCell ref="A77:G77"/>
    <mergeCell ref="A1:G1"/>
    <mergeCell ref="B4:D4"/>
    <mergeCell ref="A3:A5"/>
    <mergeCell ref="B5:F5"/>
    <mergeCell ref="E3:G3"/>
    <mergeCell ref="G4:G5"/>
  </mergeCells>
  <conditionalFormatting sqref="A6:G75">
    <cfRule type="expression" dxfId="0"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2/21 HH</oddFooter>
  </headerFooter>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22" t="s">
        <v>153</v>
      </c>
      <c r="B1" s="122"/>
      <c r="C1" s="122"/>
      <c r="D1" s="122"/>
      <c r="E1" s="122"/>
      <c r="F1" s="122"/>
      <c r="G1" s="122"/>
    </row>
    <row r="2" spans="1:7" x14ac:dyDescent="0.2">
      <c r="A2" s="74"/>
      <c r="B2" s="122" t="s">
        <v>169</v>
      </c>
      <c r="C2" s="122"/>
      <c r="D2" s="122"/>
      <c r="E2" s="122"/>
      <c r="F2" s="122"/>
      <c r="G2" s="74"/>
    </row>
    <row r="27" spans="1:7" x14ac:dyDescent="0.2">
      <c r="A27" s="122"/>
      <c r="B27" s="122"/>
      <c r="C27" s="122"/>
      <c r="D27" s="122"/>
      <c r="E27" s="122"/>
      <c r="F27" s="122"/>
      <c r="G27" s="122"/>
    </row>
    <row r="28" spans="1:7" x14ac:dyDescent="0.2">
      <c r="A28" s="142" t="s">
        <v>170</v>
      </c>
      <c r="B28" s="142"/>
      <c r="C28" s="142"/>
      <c r="D28" s="142"/>
      <c r="E28" s="142"/>
      <c r="F28" s="142"/>
      <c r="G28" s="142"/>
    </row>
  </sheetData>
  <mergeCells count="4">
    <mergeCell ref="A28:G28"/>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2/21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election activeCell="F22" sqref="F22"/>
    </sheetView>
  </sheetViews>
  <sheetFormatPr baseColWidth="10" defaultRowHeight="14.25" x14ac:dyDescent="0.2"/>
  <cols>
    <col min="1" max="1" width="18.625" customWidth="1"/>
    <col min="2" max="2" width="11" customWidth="1"/>
    <col min="7" max="26" width="2" customWidth="1"/>
  </cols>
  <sheetData>
    <row r="1" spans="1:26" x14ac:dyDescent="0.2">
      <c r="A1" s="65" t="s">
        <v>149</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3" t="s">
        <v>86</v>
      </c>
      <c r="B3" s="148" t="s">
        <v>87</v>
      </c>
      <c r="C3" s="149"/>
      <c r="D3" s="12"/>
      <c r="E3" s="12"/>
      <c r="F3" s="12"/>
      <c r="G3" s="12"/>
      <c r="H3" s="12"/>
      <c r="I3" s="12"/>
      <c r="J3" s="12"/>
      <c r="K3" s="12"/>
      <c r="L3" s="12"/>
      <c r="M3" s="12"/>
      <c r="N3" s="12"/>
      <c r="O3" s="12"/>
      <c r="P3" s="14"/>
      <c r="Q3" s="14"/>
      <c r="R3" s="15"/>
      <c r="S3" s="15"/>
      <c r="T3" s="15"/>
      <c r="U3" s="15"/>
      <c r="V3" s="15"/>
      <c r="W3" s="15"/>
      <c r="X3" s="15"/>
      <c r="Y3" s="15"/>
      <c r="Z3" s="15"/>
    </row>
    <row r="4" spans="1:26" x14ac:dyDescent="0.2">
      <c r="A4" s="144"/>
      <c r="B4" s="150" t="s">
        <v>171</v>
      </c>
      <c r="C4" s="151"/>
      <c r="D4" s="12"/>
      <c r="E4" s="12"/>
      <c r="F4" s="12"/>
      <c r="G4" s="12"/>
      <c r="H4" s="12"/>
      <c r="I4" s="12"/>
      <c r="J4" s="12"/>
      <c r="K4" s="12"/>
      <c r="L4" s="12"/>
      <c r="M4" s="12"/>
      <c r="N4" s="12"/>
      <c r="O4" s="12"/>
      <c r="P4" s="14"/>
      <c r="Q4" s="14"/>
      <c r="R4" s="15"/>
      <c r="S4" s="15"/>
      <c r="T4" s="15"/>
      <c r="U4" s="15"/>
      <c r="V4" s="15"/>
      <c r="W4" s="15"/>
      <c r="X4" s="15"/>
      <c r="Y4" s="15"/>
      <c r="Z4" s="15"/>
    </row>
    <row r="5" spans="1:26" x14ac:dyDescent="0.2">
      <c r="A5" s="144"/>
      <c r="B5" s="146"/>
      <c r="C5" s="147"/>
      <c r="D5" s="12"/>
      <c r="E5" s="12"/>
      <c r="F5" s="12"/>
      <c r="G5" s="12"/>
      <c r="H5" s="12"/>
      <c r="I5" s="12"/>
      <c r="J5" s="12"/>
      <c r="K5" s="12"/>
      <c r="L5" s="12"/>
      <c r="M5" s="12"/>
      <c r="N5" s="12"/>
      <c r="O5" s="12"/>
      <c r="P5" s="12"/>
      <c r="Q5" s="12"/>
      <c r="R5" s="12"/>
      <c r="S5" s="12"/>
      <c r="T5" s="12"/>
      <c r="U5" s="12"/>
      <c r="V5" s="12"/>
      <c r="W5" s="12"/>
      <c r="X5" s="12"/>
      <c r="Y5" s="12"/>
      <c r="Z5" s="15"/>
    </row>
    <row r="6" spans="1:26" x14ac:dyDescent="0.2">
      <c r="A6" s="145"/>
      <c r="B6" s="146"/>
      <c r="C6" s="147"/>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5">
        <v>30445.960376999999</v>
      </c>
      <c r="C8" s="96"/>
      <c r="D8" s="95">
        <v>30614.917774000001</v>
      </c>
      <c r="E8" s="96"/>
      <c r="F8" s="12"/>
      <c r="G8" s="12"/>
      <c r="H8" s="12"/>
      <c r="I8" s="12"/>
      <c r="J8" s="12"/>
      <c r="K8" s="12"/>
      <c r="L8" s="12"/>
      <c r="M8" s="12"/>
      <c r="N8" s="12"/>
      <c r="O8" s="12"/>
      <c r="P8" s="12"/>
      <c r="Q8" s="12"/>
      <c r="R8" s="12"/>
      <c r="S8" s="12"/>
      <c r="T8" s="12"/>
      <c r="U8" s="12"/>
      <c r="V8" s="12"/>
      <c r="W8" s="12"/>
      <c r="X8" s="12"/>
      <c r="Y8" s="12"/>
      <c r="Z8" s="15"/>
    </row>
    <row r="9" spans="1:26" x14ac:dyDescent="0.2">
      <c r="A9" s="19"/>
      <c r="B9" s="20">
        <v>2021</v>
      </c>
      <c r="C9" s="20">
        <v>2021</v>
      </c>
      <c r="D9" s="12">
        <v>2020</v>
      </c>
      <c r="E9" s="12">
        <v>2020</v>
      </c>
      <c r="F9" s="12"/>
      <c r="G9" s="12"/>
      <c r="H9" s="12"/>
      <c r="I9" s="12"/>
      <c r="J9" s="12"/>
      <c r="K9" s="12"/>
      <c r="L9" s="12"/>
      <c r="M9" s="12"/>
      <c r="N9" s="12"/>
      <c r="O9" s="12"/>
      <c r="P9" s="12"/>
      <c r="Q9" s="12"/>
      <c r="R9" s="12"/>
      <c r="S9" s="12"/>
      <c r="T9" s="12"/>
      <c r="U9" s="12"/>
      <c r="V9" s="12"/>
      <c r="W9" s="12"/>
      <c r="X9" s="12"/>
      <c r="Y9" s="12"/>
      <c r="Z9" s="15"/>
    </row>
    <row r="10" spans="1:26" x14ac:dyDescent="0.2">
      <c r="A10" s="19" t="s">
        <v>172</v>
      </c>
      <c r="B10" s="94">
        <v>4631.7665459999998</v>
      </c>
      <c r="C10" s="97">
        <f t="shared" ref="C10:C24" si="0">IF(B$8&gt;0,B10/B$8*100,0)</f>
        <v>15.213074209670873</v>
      </c>
      <c r="D10" s="98">
        <v>3759.2579770000002</v>
      </c>
      <c r="E10" s="97">
        <f t="shared" ref="E10:E24" si="1">IF(D$8&gt;0,D10/D$8*100,0)</f>
        <v>12.279170581972245</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173</v>
      </c>
      <c r="B11" s="94">
        <v>3564.1792190000001</v>
      </c>
      <c r="C11" s="99">
        <f t="shared" si="0"/>
        <v>11.706575108376322</v>
      </c>
      <c r="D11" s="98">
        <v>4355.4322689999999</v>
      </c>
      <c r="E11" s="97">
        <f t="shared" si="1"/>
        <v>14.226503239864622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174</v>
      </c>
      <c r="B12" s="94">
        <v>2059.5180540000001</v>
      </c>
      <c r="C12" s="99">
        <f t="shared" si="0"/>
        <v>6.764503495694739</v>
      </c>
      <c r="D12" s="98">
        <v>3212.2052290000001</v>
      </c>
      <c r="E12" s="97">
        <f t="shared" si="1"/>
        <v>10.492287624982598</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45</v>
      </c>
      <c r="B13" s="94">
        <v>1723.377338</v>
      </c>
      <c r="C13" s="99">
        <f t="shared" si="0"/>
        <v>5.6604466295696252</v>
      </c>
      <c r="D13" s="98">
        <v>1995.5570299999999</v>
      </c>
      <c r="E13" s="97">
        <f t="shared" si="1"/>
        <v>6.5182504971309934</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175</v>
      </c>
      <c r="B14" s="94">
        <v>1147.5053789999999</v>
      </c>
      <c r="C14" s="99">
        <f t="shared" si="0"/>
        <v>3.7689905813149114</v>
      </c>
      <c r="D14" s="98">
        <v>1093.433614</v>
      </c>
      <c r="E14" s="97">
        <f t="shared" si="1"/>
        <v>3.5715712910671558</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176</v>
      </c>
      <c r="B15" s="94">
        <v>1051.7005099999999</v>
      </c>
      <c r="C15" s="99">
        <f t="shared" si="0"/>
        <v>3.4543187239857711</v>
      </c>
      <c r="D15" s="98">
        <v>874.47512400000005</v>
      </c>
      <c r="E15" s="97">
        <f t="shared" si="1"/>
        <v>2.8563693375085788</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177</v>
      </c>
      <c r="B16" s="94">
        <v>1046.652466</v>
      </c>
      <c r="C16" s="99">
        <f t="shared" si="0"/>
        <v>3.4377383831540418</v>
      </c>
      <c r="D16" s="98">
        <v>1183.1280180000001</v>
      </c>
      <c r="E16" s="97">
        <f t="shared" si="1"/>
        <v>3.8645474298963576</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59</v>
      </c>
      <c r="B17" s="94">
        <v>1017.073772</v>
      </c>
      <c r="C17" s="99">
        <f t="shared" si="0"/>
        <v>3.3405869264952961</v>
      </c>
      <c r="D17" s="98">
        <v>976.34823600000004</v>
      </c>
      <c r="E17" s="97">
        <f t="shared" si="1"/>
        <v>3.1891257824287629</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43</v>
      </c>
      <c r="B18" s="94">
        <v>969.732168</v>
      </c>
      <c r="C18" s="99">
        <f t="shared" si="0"/>
        <v>3.1850930500867745</v>
      </c>
      <c r="D18" s="98">
        <v>738.28163900000004</v>
      </c>
      <c r="E18" s="97">
        <f t="shared" si="1"/>
        <v>2.4115094623151085</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80</v>
      </c>
      <c r="B19" s="94">
        <v>943.78766099999996</v>
      </c>
      <c r="C19" s="99">
        <f t="shared" si="0"/>
        <v>3.0998781096521819</v>
      </c>
      <c r="D19" s="98">
        <v>776.22384299999999</v>
      </c>
      <c r="E19" s="97">
        <f t="shared" si="1"/>
        <v>2.5354431742397661</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46</v>
      </c>
      <c r="B20" s="94">
        <v>868.46272299999998</v>
      </c>
      <c r="C20" s="99">
        <f t="shared" si="0"/>
        <v>2.8524727492454756</v>
      </c>
      <c r="D20" s="98">
        <v>784.89518199999998</v>
      </c>
      <c r="E20" s="97">
        <f t="shared" si="1"/>
        <v>2.5637670752347388</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50</v>
      </c>
      <c r="B21" s="94">
        <v>625.13669900000002</v>
      </c>
      <c r="C21" s="99">
        <f t="shared" si="0"/>
        <v>2.0532664802134186</v>
      </c>
      <c r="D21" s="98">
        <v>580.06815900000004</v>
      </c>
      <c r="E21" s="97">
        <f t="shared" si="1"/>
        <v>1.8947238835723028</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84</v>
      </c>
      <c r="B22" s="94">
        <v>625.06791899999996</v>
      </c>
      <c r="C22" s="99">
        <f t="shared" si="0"/>
        <v>2.0530405717541411</v>
      </c>
      <c r="D22" s="98">
        <v>657.77069900000004</v>
      </c>
      <c r="E22" s="97">
        <f t="shared" si="1"/>
        <v>2.1485300200891535</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72</v>
      </c>
      <c r="B23" s="94">
        <v>596.92853500000001</v>
      </c>
      <c r="C23" s="99">
        <f t="shared" si="0"/>
        <v>1.9606165402847395</v>
      </c>
      <c r="D23" s="98">
        <v>461.78962200000001</v>
      </c>
      <c r="E23" s="97">
        <f t="shared" si="1"/>
        <v>1.5083810624903231</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67</v>
      </c>
      <c r="B24" s="94">
        <v>566.74519799999996</v>
      </c>
      <c r="C24" s="99">
        <f t="shared" si="0"/>
        <v>1.8614791288638088</v>
      </c>
      <c r="D24" s="98">
        <v>364.38190100000003</v>
      </c>
      <c r="E24" s="97">
        <f t="shared" si="1"/>
        <v>1.1902102879709666</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4">
        <f>B8-(SUM(B10:B24))</f>
        <v>9008.3261899999998</v>
      </c>
      <c r="C26" s="99">
        <f>IF(B$8&gt;0,B26/B$8*100,0)</f>
        <v>29.587919311637879</v>
      </c>
      <c r="D26" s="98">
        <f>D8-(SUM(D10:D24))</f>
        <v>8801.6692319999966</v>
      </c>
      <c r="E26" s="97">
        <f>IF(D$8&gt;0,D26/D$8*100,0)</f>
        <v>28.749609249236315</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178</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2021</v>
      </c>
      <c r="C33" s="6">
        <v>2020</v>
      </c>
      <c r="D33" s="6">
        <v>2019</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0">
        <v>4562.167907</v>
      </c>
      <c r="C34" s="100">
        <v>5613.5733270000001</v>
      </c>
      <c r="D34" s="100">
        <v>5565.7948290000004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0">
        <v>4630.4003290000001</v>
      </c>
      <c r="C35" s="100">
        <v>5059.5432719999999</v>
      </c>
      <c r="D35" s="100">
        <v>5421.624221</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0">
        <v>5871.9355439999999</v>
      </c>
      <c r="C36" s="100">
        <v>6066.5003020000004</v>
      </c>
      <c r="D36" s="100">
        <v>6558.904998</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0">
        <v>4679.8936190000004</v>
      </c>
      <c r="C37" s="100">
        <v>5037.5415409999996</v>
      </c>
      <c r="D37" s="100">
        <v>5604.1036960000001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0">
        <v>5367.7470160000003</v>
      </c>
      <c r="C38" s="100">
        <v>4757.8876449999998</v>
      </c>
      <c r="D38" s="100">
        <v>5444.8584629999996</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0">
        <v>5333.8159619999997</v>
      </c>
      <c r="C39" s="100">
        <v>4079.8716869999998</v>
      </c>
      <c r="D39" s="100">
        <v>5229.4525910000002</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0">
        <v>0</v>
      </c>
      <c r="C40" s="100">
        <v>4242.4315630000001</v>
      </c>
      <c r="D40" s="100">
        <v>5112.4314869999998</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0">
        <v>0</v>
      </c>
      <c r="C41" s="100">
        <v>4709.7023820000004</v>
      </c>
      <c r="D41" s="100">
        <v>5134.0647600000002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0">
        <v>0</v>
      </c>
      <c r="C42" s="100">
        <v>4549.5837300000003</v>
      </c>
      <c r="D42" s="100">
        <v>5708.7783870000003</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0">
        <v>0</v>
      </c>
      <c r="C43" s="100">
        <v>4877.1500139999998</v>
      </c>
      <c r="D43" s="100">
        <v>6129.9283750000004</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0">
        <v>0</v>
      </c>
      <c r="C44" s="100">
        <v>5774.3697620000003</v>
      </c>
      <c r="D44" s="100">
        <v>5893.099811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0">
        <v>0</v>
      </c>
      <c r="C45" s="100">
        <v>4868.9912459999996</v>
      </c>
      <c r="D45" s="100">
        <v>5695.4930830000003</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1" t="s">
        <v>151</v>
      </c>
      <c r="B46" s="79"/>
      <c r="C46" s="79"/>
      <c r="D46" s="80"/>
    </row>
    <row r="47" spans="1:26" x14ac:dyDescent="0.2">
      <c r="A47" s="76"/>
      <c r="B47" s="76">
        <v>2021</v>
      </c>
      <c r="C47" s="76">
        <v>2020</v>
      </c>
      <c r="D47" s="76">
        <v>2019</v>
      </c>
    </row>
    <row r="48" spans="1:26" x14ac:dyDescent="0.2">
      <c r="A48" s="76" t="s">
        <v>89</v>
      </c>
      <c r="B48" s="78">
        <f>IF(B34=0,#N/A,B34)</f>
        <v>4562.167907</v>
      </c>
      <c r="C48" s="78">
        <f t="shared" ref="C48:D48" si="2">IF(C34=0,#N/A,C34)</f>
        <v>5613.5733270000001</v>
      </c>
      <c r="D48" s="78">
        <f t="shared" si="2"/>
        <v>5565.7948290000004</v>
      </c>
    </row>
    <row r="49" spans="1:4" x14ac:dyDescent="0.2">
      <c r="A49" s="77" t="s">
        <v>90</v>
      </c>
      <c r="B49" s="78">
        <f t="shared" ref="B49:D59" si="3">IF(B35=0,#N/A,B35)</f>
        <v>4630.4003290000001</v>
      </c>
      <c r="C49" s="78">
        <f t="shared" si="3"/>
        <v>5059.5432719999999</v>
      </c>
      <c r="D49" s="78">
        <f t="shared" si="3"/>
        <v>5421.624221</v>
      </c>
    </row>
    <row r="50" spans="1:4" x14ac:dyDescent="0.2">
      <c r="A50" s="77" t="s">
        <v>91</v>
      </c>
      <c r="B50" s="78">
        <f t="shared" si="3"/>
        <v>5871.9355439999999</v>
      </c>
      <c r="C50" s="78">
        <f t="shared" si="3"/>
        <v>6066.5003020000004</v>
      </c>
      <c r="D50" s="78">
        <f t="shared" si="3"/>
        <v>6558.904998</v>
      </c>
    </row>
    <row r="51" spans="1:4" x14ac:dyDescent="0.2">
      <c r="A51" s="76" t="s">
        <v>92</v>
      </c>
      <c r="B51" s="78">
        <f t="shared" si="3"/>
        <v>4679.8936190000004</v>
      </c>
      <c r="C51" s="78">
        <f t="shared" si="3"/>
        <v>5037.5415409999996</v>
      </c>
      <c r="D51" s="78">
        <f t="shared" si="3"/>
        <v>5604.1036960000001</v>
      </c>
    </row>
    <row r="52" spans="1:4" x14ac:dyDescent="0.2">
      <c r="A52" s="77" t="s">
        <v>93</v>
      </c>
      <c r="B52" s="78">
        <f t="shared" si="3"/>
        <v>5367.7470160000003</v>
      </c>
      <c r="C52" s="78">
        <f t="shared" si="3"/>
        <v>4757.8876449999998</v>
      </c>
      <c r="D52" s="78">
        <f t="shared" si="3"/>
        <v>5444.8584629999996</v>
      </c>
    </row>
    <row r="53" spans="1:4" x14ac:dyDescent="0.2">
      <c r="A53" s="77" t="s">
        <v>94</v>
      </c>
      <c r="B53" s="78">
        <f t="shared" si="3"/>
        <v>5333.8159619999997</v>
      </c>
      <c r="C53" s="78">
        <f t="shared" si="3"/>
        <v>4079.8716869999998</v>
      </c>
      <c r="D53" s="78">
        <f t="shared" si="3"/>
        <v>5229.4525910000002</v>
      </c>
    </row>
    <row r="54" spans="1:4" x14ac:dyDescent="0.2">
      <c r="A54" s="76" t="s">
        <v>95</v>
      </c>
      <c r="B54" s="78" t="e">
        <f t="shared" si="3"/>
        <v>#N/A</v>
      </c>
      <c r="C54" s="78">
        <f t="shared" si="3"/>
        <v>4242.4315630000001</v>
      </c>
      <c r="D54" s="78">
        <f t="shared" si="3"/>
        <v>5112.4314869999998</v>
      </c>
    </row>
    <row r="55" spans="1:4" x14ac:dyDescent="0.2">
      <c r="A55" s="77" t="s">
        <v>96</v>
      </c>
      <c r="B55" s="78" t="e">
        <f t="shared" si="3"/>
        <v>#N/A</v>
      </c>
      <c r="C55" s="78">
        <f t="shared" si="3"/>
        <v>4709.7023820000004</v>
      </c>
      <c r="D55" s="78">
        <f t="shared" si="3"/>
        <v>5134.0647600000002</v>
      </c>
    </row>
    <row r="56" spans="1:4" x14ac:dyDescent="0.2">
      <c r="A56" s="77" t="s">
        <v>97</v>
      </c>
      <c r="B56" s="78" t="e">
        <f t="shared" si="3"/>
        <v>#N/A</v>
      </c>
      <c r="C56" s="78">
        <f t="shared" si="3"/>
        <v>4549.5837300000003</v>
      </c>
      <c r="D56" s="78">
        <f t="shared" si="3"/>
        <v>5708.7783870000003</v>
      </c>
    </row>
    <row r="57" spans="1:4" x14ac:dyDescent="0.2">
      <c r="A57" s="76" t="s">
        <v>98</v>
      </c>
      <c r="B57" s="78" t="e">
        <f t="shared" si="3"/>
        <v>#N/A</v>
      </c>
      <c r="C57" s="78">
        <f t="shared" si="3"/>
        <v>4877.1500139999998</v>
      </c>
      <c r="D57" s="78">
        <f t="shared" si="3"/>
        <v>6129.9283750000004</v>
      </c>
    </row>
    <row r="58" spans="1:4" x14ac:dyDescent="0.2">
      <c r="A58" s="77" t="s">
        <v>99</v>
      </c>
      <c r="B58" s="78" t="e">
        <f t="shared" si="3"/>
        <v>#N/A</v>
      </c>
      <c r="C58" s="78">
        <f t="shared" si="3"/>
        <v>5774.3697620000003</v>
      </c>
      <c r="D58" s="78">
        <f t="shared" si="3"/>
        <v>5893.099811</v>
      </c>
    </row>
    <row r="59" spans="1:4" x14ac:dyDescent="0.2">
      <c r="A59" s="77" t="s">
        <v>100</v>
      </c>
      <c r="B59" s="78" t="e">
        <f t="shared" si="3"/>
        <v>#N/A</v>
      </c>
      <c r="C59" s="78">
        <f t="shared" si="3"/>
        <v>4868.9912459999996</v>
      </c>
      <c r="D59" s="78">
        <f t="shared" si="3"/>
        <v>5695.4930830000003</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2/21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V0_1</vt:lpstr>
      <vt:lpstr>V0_2</vt:lpstr>
      <vt:lpstr>T1_1</vt:lpstr>
      <vt:lpstr>T2_1</vt:lpstr>
      <vt:lpstr>TG3_1</vt:lpstr>
      <vt:lpstr>T3_1</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2021-09-09T12:34:32Z</cp:lastPrinted>
  <dcterms:created xsi:type="dcterms:W3CDTF">2012-03-28T07:56:08Z</dcterms:created>
  <dcterms:modified xsi:type="dcterms:W3CDTF">2021-09-09T12:35:30Z</dcterms:modified>
  <cp:category>LIS-Bericht</cp:category>
</cp:coreProperties>
</file>