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3_vj_HH\"/>
    </mc:Choice>
  </mc:AlternateContent>
  <xr:revisionPtr revIDLastSave="0" documentId="13_ncr:1_{50EDF406-EB19-485D-B247-979D94BE614D}"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91029"/>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<sst xmlns="http://schemas.openxmlformats.org/spreadsheetml/2006/main" count="238" uniqueCount="185">
  <si>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</si>
  <si>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</si>
  <si>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</si>
  <si>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</si>
  <si>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</si>
  <si>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</si>
  <si>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</si>
  <si>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</si>
  <si>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</si>
  <si>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</si>
  <si>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</si>
  <si>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</si>
  <si>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</si>
  <si>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</si>
  <si>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</si>
  <si>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</si>
  <si>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</si>
  <si>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</si>
  <si>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</si>
  <si>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</si>
  <si>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</si>
  <si>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</si>
  <si>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</si>
  <si>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</si>
  <si>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</si>
  <si>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</si>
  <si>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</si>
  <si>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</si>
  <si>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</si>
  <si>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</si>
  <si>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</si>
  <si>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</si>
  <si>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</si>
  <si>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</si>
  <si>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</si>
  <si>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</si>
  <si>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</si>
  <si>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</si>
  <si>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</si>
  <si>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</si>
  <si>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</si>
  <si>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</si>
  <si>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</si>
  <si>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</si>
  <si>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</si>
  <si>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</si>
  <si>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</si>
  <si>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</si>
  <si>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</si>
  <si>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</si>
  <si>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</si>
  <si>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</si>
  <si>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</si>
  <si>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</si>
  <si>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</si>
  <si>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</si>
  <si>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</si>
  <si>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</si>
  <si>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</si>
  <si>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</si>
  <si>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</si>
  <si>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</si>
  <si>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</si>
  <si>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</si>
  <si>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</si>
  <si>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</si>
  <si>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</si>
  <si>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</si>
  <si>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</si>
  <si>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</si>
  <si>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</si>
  <si>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</si>
  <si>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</si>
  <si>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</si>
  <si>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</si>
  <si>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</si>
  <si>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</si>
  <si>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</si>
  <si>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</si>
  <si>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</si>
  <si>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</si>
  <si>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</si>
  <si>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</si>
  <si>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</si>
  <si>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</si>
  <si>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</si>
  <si>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</si>
  <si>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</si>
  <si>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</si>
  <si>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</si>
  <si>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</si>
  <si>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</si>
  <si>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</si>
  <si>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</si>
  <si>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</si>
  <si>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</si>
  <si>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</si>
  <si>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</si>
  <si>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</si>
  <si>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</si>
  <si>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</si>
  <si>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</si>
  <si>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</si>
  <si>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</si>
  <si>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</si>
  <si>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</si>
  <si>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</si>
  <si>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</si>
  <si>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</si>
  <si>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</si>
  <si>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</si>
  <si>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</si>
  <si>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</si>
  <si>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</si>
  <si>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</si>
  <si>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</si>
  <si>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</si>
  <si>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</si>
  <si>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</si>
  <si>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</si>
  <si>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</si>
  <si>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</si>
  <si>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</si>
  <si>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</si>
  <si>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</si>
  <si>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</si>
  <si>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</si>
  <si>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</si>
  <si>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</si>
  <si>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</si>
  <si>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</si>
  <si>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</si>
  <si>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</si>
  <si>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</si>
  <si>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</si>
  <si>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</si>
  <si>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</si>
  <si>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</si>
  <si>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</si>
  <si>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</si>
  <si>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</si>
  <si>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</si>
  <si>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</si>
  <si>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</si>
  <si>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Kroatien</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</si>
  <si>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</si>
  <si>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</si>
  <si>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</si>
  <si>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</si>
  <si>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</si>
  <si>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</si>
  <si>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</si>
  <si>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</si>
  <si>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</si>
  <si>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</si>
  <si>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</si>
  <si>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</si>
  <si>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</si>
  <si>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</si>
  <si>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</si>
  <si>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</si>
  <si>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</si>
  <si>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Kennziffer: G III 3 - vj 4/22 HH</t>
  </si>
  <si>
    <t>4. Quartal 2022</t>
  </si>
  <si>
    <t xml:space="preserve">© Statistisches Amt für Hamburg und Schleswig-Holstein, Hamburg 2023 
Auszugsweise Vervielfältigung und Verbreitung mit Quellenangabe gestattet.        </t>
  </si>
  <si>
    <t>Januar - Dezember</t>
  </si>
  <si>
    <r>
      <t>2022</t>
    </r>
    <r>
      <rPr>
        <vertAlign val="superscript"/>
        <sz val="9"/>
        <rFont val="Arial"/>
        <family val="2"/>
      </rPr>
      <t>a</t>
    </r>
  </si>
  <si>
    <r>
      <t>2021</t>
    </r>
    <r>
      <rPr>
        <vertAlign val="superscript"/>
        <sz val="9"/>
        <rFont val="Arial"/>
        <family val="2"/>
      </rPr>
      <t>b</t>
    </r>
  </si>
  <si>
    <r>
      <t>2022</t>
    </r>
    <r>
      <rPr>
        <vertAlign val="superscript"/>
        <sz val="9"/>
        <color theme="1"/>
        <rFont val="Arial"/>
        <family val="2"/>
      </rPr>
      <t>a</t>
    </r>
  </si>
  <si>
    <r>
      <t>2021</t>
    </r>
    <r>
      <rPr>
        <vertAlign val="superscript"/>
        <sz val="9"/>
        <color theme="1"/>
        <rFont val="Arial"/>
        <family val="2"/>
      </rPr>
      <t>b</t>
    </r>
  </si>
  <si>
    <t>der Monate Januar bis Dezember</t>
  </si>
  <si>
    <t>2. Einfuhr des Landes Hamburg 2020 bis 2022 im Monatsvergleich</t>
  </si>
  <si>
    <t>Januar - Dezember 2022</t>
  </si>
  <si>
    <t>China, Volksrepublik</t>
  </si>
  <si>
    <t>Verein.Staaten (USA)</t>
  </si>
  <si>
    <t>Frankreich</t>
  </si>
  <si>
    <t>Russische Föderation</t>
  </si>
  <si>
    <t>Bangladesch</t>
  </si>
  <si>
    <t>Vereinigt.Königreich</t>
  </si>
  <si>
    <t>Vietnam</t>
  </si>
  <si>
    <t xml:space="preserve">2. Einfuhr des Landes Hamburg in 2020 bis 2022 </t>
  </si>
  <si>
    <t>Benedikt Hálfdanarson</t>
  </si>
  <si>
    <t>040 42831-2513</t>
  </si>
  <si>
    <t>hafen@statistik-nord.de</t>
  </si>
  <si>
    <t>Herausgegeben am: 3.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</si>
</sst>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2"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7">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1" fillId="0" borderId="0"/>
    <xf numFmtId="43" fontId="31" fillId="0" borderId="0" applyFont="0" applyFill="0" applyBorder="0" applyAlignment="0" applyProtection="0"/>
  </cellStyleXfs>
  <cellXfs count="152">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8" fontId="14" fillId="0" borderId="0" xfId="0" applyNumberFormat="1" applyFont="1"/>
    <xf numFmtId="167" fontId="14" fillId="0" borderId="0" xfId="0" applyNumberFormat="1" applyFont="1"/>
    <xf numFmtId="168" fontId="22" fillId="0" borderId="19" xfId="0" applyNumberFormat="1" applyFont="1" applyBorder="1"/>
    <xf numFmtId="168" fontId="22" fillId="0" borderId="20" xfId="0" applyNumberFormat="1" applyFont="1" applyBorder="1"/>
    <xf numFmtId="167" fontId="22" fillId="0" borderId="20" xfId="0" applyNumberFormat="1" applyFont="1" applyBorder="1"/>
    <xf numFmtId="0" fontId="14" fillId="3" borderId="21" xfId="0" quotePrefix="1" applyFont="1" applyFill="1" applyBorder="1" applyAlignment="1">
      <alignment horizontal="center" vertical="center"/>
    </xf>
    <xf numFmtId="168" fontId="15" fillId="0" borderId="0" xfId="0" applyNumberFormat="1" applyFont="1"/>
    <xf numFmtId="168"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8" fontId="3" fillId="0" borderId="0" xfId="0" applyNumberFormat="1" applyFont="1"/>
    <xf numFmtId="0" fontId="23" fillId="0" borderId="0" xfId="0" applyFont="1" applyAlignment="1">
      <alignment horizontal="left"/>
    </xf>
    <xf numFmtId="0" fontId="10" fillId="0" borderId="0" xfId="0" applyFont="1" applyFill="1" applyAlignment="1">
      <alignment horizontal="center" vertical="center"/>
    </xf>
    <xf numFmtId="0" fontId="11" fillId="0" borderId="0" xfId="0" applyFont="1" applyAlignment="1">
      <alignment horizontal="center"/>
    </xf>
    <xf numFmtId="0" fontId="0" fillId="0" borderId="0" xfId="0" applyAlignment="1">
      <alignment horizontal="center"/>
    </xf>
    <xf numFmtId="0" fontId="14" fillId="3" borderId="21" xfId="0" quotePrefix="1" applyFont="1" applyFill="1" applyBorder="1" applyAlignment="1">
      <alignment horizontal="center" vertical="center" wrapText="1"/>
    </xf>
    <xf numFmtId="43" fontId="0" fillId="0" borderId="0" xfId="6" applyFont="1"/>
    <xf numFmtId="0" fontId="1" fillId="0" borderId="0" xfId="0" applyFont="1"/>
    <xf numFmtId="0" fontId="7"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wrapText="1"/>
    </xf>
    <xf numFmtId="0" fontId="23" fillId="0" borderId="0" xfId="0" applyFont="1" applyAlignment="1">
      <alignment horizontal="left"/>
    </xf>
    <xf numFmtId="0" fontId="24"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2" fillId="0" borderId="0" xfId="0" applyFont="1" applyAlignment="1">
      <alignment horizontal="left"/>
    </xf>
    <xf numFmtId="0" fontId="1" fillId="0" borderId="0" xfId="0" applyFont="1" applyAlignment="1">
      <alignment horizontal="left" wrapText="1"/>
    </xf>
    <xf numFmtId="0" fontId="26" fillId="0" borderId="0" xfId="4" applyFont="1" applyAlignment="1">
      <alignment horizontal="left" wrapText="1"/>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1" fillId="0" borderId="0" xfId="0" applyFont="1" applyAlignment="1">
      <alignment horizontal="center"/>
    </xf>
    <xf numFmtId="0" fontId="0" fillId="0" borderId="0" xfId="0" applyAlignment="1">
      <alignment horizontal="center"/>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7">
    <cellStyle name="Euro" xfId="2" xr:uid="{00000000-0005-0000-0000-000000000000}"/>
    <cellStyle name="Komma" xfId="6" builtinId="3"/>
    <cellStyle name="Link" xfId="4" builtinId="8"/>
    <cellStyle name="Standard" xfId="0" builtinId="0"/>
    <cellStyle name="Standard 2" xfId="1" xr:uid="{00000000-0005-0000-0000-000003000000}"/>
    <cellStyle name="Standard 2 2" xfId="5" xr:uid="{00000000-0005-0000-0000-000004000000}"/>
    <cellStyle name="Standard 3 2" xfId="3" xr:uid="{00000000-0005-0000-0000-000005000000}"/>
  </cellStyles>
  <dxfs count="3">
    <dxf>
      <fill>
        <patternFill>
          <bgColor theme="0" tint="-4.9989318521683403E-2"/>
        </patternFill>
      </fill>
    </dxf>
    <dxf>
      <fill>
        <patternFill>
          <bgColor rgb="FFF2F2F2"/>
        </patternFill>
      </fill>
    </dxf>
    <dxf>
      <fill>
        <patternFill>
          <bgColor rgb="FFF2F2F2"/>
        </patternFill>
      </fill>
    </dxf>
  </dxfs>
  <tableStyles count="0" defaultTableStyle="TableStyleMedium2" defaultPivotStyle="PivotStyleLight16"/>
  <colors>
    <mruColors>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9.7119499406836438E-2"/>
          <c:w val="0.71339231686948223"/>
          <c:h val="0.63582560376674224"/>
        </c:manualLayout>
      </c:layout>
      <c:barChart>
        <c:barDir val="col"/>
        <c:grouping val="clustered"/>
        <c:varyColors val="1"/>
        <c:ser>
          <c:idx val="0"/>
          <c:order val="0"/>
          <c:tx>
            <c:strRef>
              <c:f>T3_1!$B$9</c:f>
              <c:strCache>
                <c:ptCount val="1"/>
                <c:pt idx="0">
                  <c:v>2022</c:v>
                </c:pt>
              </c:strCache>
            </c:strRef>
          </c:tx>
          <c:invertIfNegative val="0"/>
          <c:dLbls>
            <c:delete val="1"/>
          </c:dLbls>
          <c:cat>
            <c:strRef>
              <c:f>T3_1!$A$10:$A$24</c:f>
              <c:strCache>
                <c:ptCount val="15"/>
                <c:pt idx="0">
                  <c:v>China, Volksrepublik</c:v>
                </c:pt>
                <c:pt idx="1">
                  <c:v>Verein.Staaten (USA)</c:v>
                </c:pt>
                <c:pt idx="2">
                  <c:v>Niederlande</c:v>
                </c:pt>
                <c:pt idx="3">
                  <c:v>Frankreich</c:v>
                </c:pt>
                <c:pt idx="4">
                  <c:v>Russische Föderation</c:v>
                </c:pt>
                <c:pt idx="5">
                  <c:v>Polen</c:v>
                </c:pt>
                <c:pt idx="6">
                  <c:v>Bangladesch</c:v>
                </c:pt>
                <c:pt idx="7">
                  <c:v>Vereinigt.Königreich</c:v>
                </c:pt>
                <c:pt idx="8">
                  <c:v>Belgien</c:v>
                </c:pt>
                <c:pt idx="9">
                  <c:v>Italien</c:v>
                </c:pt>
                <c:pt idx="10">
                  <c:v>Brasilien</c:v>
                </c:pt>
                <c:pt idx="11">
                  <c:v>Japan</c:v>
                </c:pt>
                <c:pt idx="12">
                  <c:v>Vietnam</c:v>
                </c:pt>
                <c:pt idx="13">
                  <c:v>Türkei</c:v>
                </c:pt>
                <c:pt idx="14">
                  <c:v>Bulgarien</c:v>
                </c:pt>
              </c:strCache>
            </c:strRef>
          </c:cat>
          <c:val>
            <c:numRef>
              <c:f>T3_1!$B$10:$B$24</c:f>
              <c:numCache>
                <c:formatCode>###\ ###\ ##0\ \ ;\-###\ ###\ ##0\ \ ;\-\ \ </c:formatCode>
                <c:ptCount val="15"/>
                <c:pt idx="0">
                  <c:v>11410.2173</c:v>
                </c:pt>
                <c:pt idx="1">
                  <c:v>11126.493049000001</c:v>
                </c:pt>
                <c:pt idx="2">
                  <c:v>5225.0558330000003</c:v>
                </c:pt>
                <c:pt idx="3">
                  <c:v>4326.2239669999999</c:v>
                </c:pt>
                <c:pt idx="4">
                  <c:v>4296.2775009999996</c:v>
                </c:pt>
                <c:pt idx="5">
                  <c:v>2827.4692909999999</c:v>
                </c:pt>
                <c:pt idx="6">
                  <c:v>2544.1214730000002</c:v>
                </c:pt>
                <c:pt idx="7">
                  <c:v>2521.1298569999999</c:v>
                </c:pt>
                <c:pt idx="8">
                  <c:v>2337.8574480000002</c:v>
                </c:pt>
                <c:pt idx="9">
                  <c:v>1937.4376560000001</c:v>
                </c:pt>
                <c:pt idx="10">
                  <c:v>1917.280389</c:v>
                </c:pt>
                <c:pt idx="11">
                  <c:v>1497.4108229999999</c:v>
                </c:pt>
                <c:pt idx="12">
                  <c:v>1438.084638</c:v>
                </c:pt>
                <c:pt idx="13">
                  <c:v>1434.7996909999999</c:v>
                </c:pt>
                <c:pt idx="14">
                  <c:v>1402.478895</c:v>
                </c:pt>
              </c:numCache>
            </c:numRef>
          </c:val>
          <c:extLst>
            <c:ext xmlns:c16="http://schemas.microsoft.com/office/drawing/2014/chart" uri="{C3380CC4-5D6E-409C-BE32-E72D297353CC}">
              <c16:uniqueId val="{00000000-CB91-4837-B3A9-9ACADA9D2269}"/>
            </c:ext>
          </c:extLst>
        </c:ser>
        <c:ser>
          <c:idx val="1"/>
          <c:order val="1"/>
          <c:tx>
            <c:strRef>
              <c:f>T3_1!$D$9</c:f>
              <c:strCache>
                <c:ptCount val="1"/>
                <c:pt idx="0">
                  <c:v>2021</c:v>
                </c:pt>
              </c:strCache>
            </c:strRef>
          </c:tx>
          <c:spPr>
            <a:solidFill>
              <a:srgbClr val="FADC37"/>
            </a:solidFill>
          </c:spPr>
          <c:invertIfNegative val="0"/>
          <c:dLbls>
            <c:delete val="1"/>
          </c:dLbls>
          <c:cat>
            <c:strRef>
              <c:f>T3_1!$A$10:$A$24</c:f>
              <c:strCache>
                <c:ptCount val="15"/>
                <c:pt idx="0">
                  <c:v>China, Volksrepublik</c:v>
                </c:pt>
                <c:pt idx="1">
                  <c:v>Verein.Staaten (USA)</c:v>
                </c:pt>
                <c:pt idx="2">
                  <c:v>Niederlande</c:v>
                </c:pt>
                <c:pt idx="3">
                  <c:v>Frankreich</c:v>
                </c:pt>
                <c:pt idx="4">
                  <c:v>Russische Föderation</c:v>
                </c:pt>
                <c:pt idx="5">
                  <c:v>Polen</c:v>
                </c:pt>
                <c:pt idx="6">
                  <c:v>Bangladesch</c:v>
                </c:pt>
                <c:pt idx="7">
                  <c:v>Vereinigt.Königreich</c:v>
                </c:pt>
                <c:pt idx="8">
                  <c:v>Belgien</c:v>
                </c:pt>
                <c:pt idx="9">
                  <c:v>Italien</c:v>
                </c:pt>
                <c:pt idx="10">
                  <c:v>Brasilien</c:v>
                </c:pt>
                <c:pt idx="11">
                  <c:v>Japan</c:v>
                </c:pt>
                <c:pt idx="12">
                  <c:v>Vietnam</c:v>
                </c:pt>
                <c:pt idx="13">
                  <c:v>Türkei</c:v>
                </c:pt>
                <c:pt idx="14">
                  <c:v>Bulgarien</c:v>
                </c:pt>
              </c:strCache>
            </c:strRef>
          </c:cat>
          <c:val>
            <c:numRef>
              <c:f>T3_1!$D$10:$D$24</c:f>
              <c:numCache>
                <c:formatCode>###\ ###\ ##0\ \ ;\-###\ ###\ ##0\ \ ;\-\ \ </c:formatCode>
                <c:ptCount val="15"/>
                <c:pt idx="0">
                  <c:v>10502.135206999999</c:v>
                </c:pt>
                <c:pt idx="1">
                  <c:v>7998.6255359999996</c:v>
                </c:pt>
                <c:pt idx="2">
                  <c:v>4129.8563709999999</c:v>
                </c:pt>
                <c:pt idx="3">
                  <c:v>4148.280017</c:v>
                </c:pt>
                <c:pt idx="4">
                  <c:v>2846.4154880000001</c:v>
                </c:pt>
                <c:pt idx="5">
                  <c:v>2160.2615949999999</c:v>
                </c:pt>
                <c:pt idx="6">
                  <c:v>2076.076247</c:v>
                </c:pt>
                <c:pt idx="7">
                  <c:v>2176.438193</c:v>
                </c:pt>
                <c:pt idx="8">
                  <c:v>1890.009358</c:v>
                </c:pt>
                <c:pt idx="9">
                  <c:v>1791.7592340000001</c:v>
                </c:pt>
                <c:pt idx="10">
                  <c:v>1822.9607559999999</c:v>
                </c:pt>
                <c:pt idx="11">
                  <c:v>1275.844464</c:v>
                </c:pt>
                <c:pt idx="12">
                  <c:v>1004.830137</c:v>
                </c:pt>
                <c:pt idx="13">
                  <c:v>1268.127849</c:v>
                </c:pt>
                <c:pt idx="14">
                  <c:v>865.93190600000003</c:v>
                </c:pt>
              </c:numCache>
            </c:numRef>
          </c:val>
          <c:extLst>
            <c:ext xmlns:c16="http://schemas.microsoft.com/office/drawing/2014/chart" uri="{C3380CC4-5D6E-409C-BE32-E72D297353CC}">
              <c16:uniqueId val="{00000001-CB91-4837-B3A9-9ACADA9D2269}"/>
            </c:ext>
          </c:extLst>
        </c:ser>
        <c:dLbls>
          <c:showLegendKey val="0"/>
          <c:showVal val="1"/>
          <c:showCatName val="0"/>
          <c:showSerName val="0"/>
          <c:showPercent val="0"/>
          <c:showBubbleSize val="0"/>
        </c:dLbls>
        <c:gapWidth val="150"/>
        <c:axId val="676297384"/>
        <c:axId val="676297776"/>
      </c:barChart>
      <c:catAx>
        <c:axId val="676297384"/>
        <c:scaling>
          <c:orientation val="minMax"/>
        </c:scaling>
        <c:delete val="0"/>
        <c:axPos val="b"/>
        <c:numFmt formatCode="General" sourceLinked="1"/>
        <c:majorTickMark val="out"/>
        <c:minorTickMark val="none"/>
        <c:tickLblPos val="nextTo"/>
        <c:crossAx val="676297776"/>
        <c:crosses val="autoZero"/>
        <c:auto val="1"/>
        <c:lblAlgn val="ctr"/>
        <c:lblOffset val="100"/>
        <c:noMultiLvlLbl val="0"/>
      </c:catAx>
      <c:valAx>
        <c:axId val="676297776"/>
        <c:scaling>
          <c:orientation val="minMax"/>
        </c:scaling>
        <c:delete val="0"/>
        <c:axPos val="l"/>
        <c:majorGridlines/>
        <c:numFmt formatCode="#\ ##0" sourceLinked="0"/>
        <c:majorTickMark val="out"/>
        <c:minorTickMark val="none"/>
        <c:tickLblPos val="nextTo"/>
        <c:crossAx val="67629738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2022</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5578.4010010000002</c:v>
                </c:pt>
                <c:pt idx="1">
                  <c:v>5498.4400139999998</c:v>
                </c:pt>
                <c:pt idx="2">
                  <c:v>7008.1515149999996</c:v>
                </c:pt>
                <c:pt idx="3">
                  <c:v>6316.2432779999999</c:v>
                </c:pt>
                <c:pt idx="4">
                  <c:v>6774.1202700000003</c:v>
                </c:pt>
                <c:pt idx="5">
                  <c:v>6793.7803910000002</c:v>
                </c:pt>
                <c:pt idx="6">
                  <c:v>7017.6393669999998</c:v>
                </c:pt>
                <c:pt idx="7">
                  <c:v>7019.9925780000003</c:v>
                </c:pt>
                <c:pt idx="8">
                  <c:v>7485.1684050000003</c:v>
                </c:pt>
                <c:pt idx="9">
                  <c:v>7238.3779789999999</c:v>
                </c:pt>
                <c:pt idx="10">
                  <c:v>7740.9802609999997</c:v>
                </c:pt>
                <c:pt idx="11">
                  <c:v>6338.114184</c:v>
                </c:pt>
              </c:numCache>
            </c:numRef>
          </c:val>
          <c:smooth val="0"/>
          <c:extLst>
            <c:ext xmlns:c16="http://schemas.microsoft.com/office/drawing/2014/chart" uri="{C3380CC4-5D6E-409C-BE32-E72D297353CC}">
              <c16:uniqueId val="{00000000-B8B5-46B9-9581-4D5BB9005B51}"/>
            </c:ext>
          </c:extLst>
        </c:ser>
        <c:ser>
          <c:idx val="1"/>
          <c:order val="1"/>
          <c:tx>
            <c:strRef>
              <c:f>T3_1!$C$33</c:f>
              <c:strCache>
                <c:ptCount val="1"/>
                <c:pt idx="0">
                  <c:v>2021</c:v>
                </c:pt>
              </c:strCache>
            </c:strRef>
          </c:tx>
          <c:spPr>
            <a:ln>
              <a:solidFill>
                <a:srgbClr val="FADC37"/>
              </a:solidFill>
            </a:ln>
          </c:spPr>
          <c:marker>
            <c:symbol val="circle"/>
            <c:size val="7"/>
            <c:spPr>
              <a:solidFill>
                <a:srgbClr val="FADC37"/>
              </a:solidFill>
              <a:ln>
                <a:solidFill>
                  <a:srgbClr val="FADC37"/>
                </a:solidFill>
              </a:ln>
            </c:spPr>
          </c:marker>
          <c:dPt>
            <c:idx val="2"/>
            <c:bubble3D val="0"/>
            <c:extLst>
              <c:ext xmlns:c16="http://schemas.microsoft.com/office/drawing/2014/chart" uri="{C3380CC4-5D6E-409C-BE32-E72D297353CC}">
                <c16:uniqueId val="{00000001-B8B5-46B9-9581-4D5BB9005B51}"/>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4558.705954</c:v>
                </c:pt>
                <c:pt idx="1">
                  <c:v>4673.6604500000003</c:v>
                </c:pt>
                <c:pt idx="2">
                  <c:v>5958.6167390000001</c:v>
                </c:pt>
                <c:pt idx="3">
                  <c:v>4711.1846610000002</c:v>
                </c:pt>
                <c:pt idx="4">
                  <c:v>5329.2467070000002</c:v>
                </c:pt>
                <c:pt idx="5">
                  <c:v>5489.573695</c:v>
                </c:pt>
                <c:pt idx="6">
                  <c:v>5299.9553539999997</c:v>
                </c:pt>
                <c:pt idx="7">
                  <c:v>5128.5103060000001</c:v>
                </c:pt>
                <c:pt idx="8">
                  <c:v>5666.5349999999999</c:v>
                </c:pt>
                <c:pt idx="9">
                  <c:v>6582.4278329999997</c:v>
                </c:pt>
                <c:pt idx="10">
                  <c:v>6580.1153340000001</c:v>
                </c:pt>
                <c:pt idx="11">
                  <c:v>6277.9236099999998</c:v>
                </c:pt>
              </c:numCache>
            </c:numRef>
          </c:val>
          <c:smooth val="0"/>
          <c:extLst>
            <c:ext xmlns:c16="http://schemas.microsoft.com/office/drawing/2014/chart" uri="{C3380CC4-5D6E-409C-BE32-E72D297353CC}">
              <c16:uniqueId val="{00000002-B8B5-46B9-9581-4D5BB9005B51}"/>
            </c:ext>
          </c:extLst>
        </c:ser>
        <c:ser>
          <c:idx val="2"/>
          <c:order val="2"/>
          <c:tx>
            <c:strRef>
              <c:f>T3_1!$D$33</c:f>
              <c:strCache>
                <c:ptCount val="1"/>
                <c:pt idx="0">
                  <c:v>2020</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c:ext xmlns:c16="http://schemas.microsoft.com/office/drawing/2014/chart" uri="{C3380CC4-5D6E-409C-BE32-E72D297353CC}">
                <c16:uniqueId val="{00000003-B8B5-46B9-9581-4D5BB9005B51}"/>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5595.2004660000002</c:v>
                </c:pt>
                <c:pt idx="1">
                  <c:v>5033.6290129999998</c:v>
                </c:pt>
                <c:pt idx="2">
                  <c:v>6053.2171440000002</c:v>
                </c:pt>
                <c:pt idx="3">
                  <c:v>5041.5340649999998</c:v>
                </c:pt>
                <c:pt idx="4">
                  <c:v>4757.3325649999997</c:v>
                </c:pt>
                <c:pt idx="5">
                  <c:v>4074.3367819999999</c:v>
                </c:pt>
                <c:pt idx="6">
                  <c:v>4217.050029</c:v>
                </c:pt>
                <c:pt idx="7">
                  <c:v>4696.3461129999996</c:v>
                </c:pt>
                <c:pt idx="8">
                  <c:v>4603.9123980000004</c:v>
                </c:pt>
                <c:pt idx="9">
                  <c:v>4955.2237450000002</c:v>
                </c:pt>
                <c:pt idx="10">
                  <c:v>5634.0346019999997</c:v>
                </c:pt>
                <c:pt idx="11">
                  <c:v>5025.4021240000002</c:v>
                </c:pt>
              </c:numCache>
            </c:numRef>
          </c:val>
          <c:smooth val="0"/>
          <c:extLst>
            <c:ext xmlns:c16="http://schemas.microsoft.com/office/drawing/2014/chart" uri="{C3380CC4-5D6E-409C-BE32-E72D297353CC}">
              <c16:uniqueId val="{00000004-B8B5-46B9-9581-4D5BB9005B51}"/>
            </c:ext>
          </c:extLst>
        </c:ser>
        <c:dLbls>
          <c:showLegendKey val="0"/>
          <c:showVal val="0"/>
          <c:showCatName val="0"/>
          <c:showSerName val="0"/>
          <c:showPercent val="0"/>
          <c:showBubbleSize val="0"/>
        </c:dLbls>
        <c:marker val="1"/>
        <c:smooth val="0"/>
        <c:axId val="676291112"/>
        <c:axId val="676293464"/>
      </c:lineChart>
      <c:catAx>
        <c:axId val="676291112"/>
        <c:scaling>
          <c:orientation val="minMax"/>
        </c:scaling>
        <c:delete val="0"/>
        <c:axPos val="b"/>
        <c:numFmt formatCode="General" sourceLinked="1"/>
        <c:majorTickMark val="out"/>
        <c:minorTickMark val="none"/>
        <c:tickLblPos val="nextTo"/>
        <c:crossAx val="676293464"/>
        <c:crosses val="autoZero"/>
        <c:auto val="1"/>
        <c:lblAlgn val="ctr"/>
        <c:lblOffset val="100"/>
        <c:noMultiLvlLbl val="0"/>
      </c:catAx>
      <c:valAx>
        <c:axId val="676293464"/>
        <c:scaling>
          <c:orientation val="minMax"/>
        </c:scaling>
        <c:delete val="0"/>
        <c:axPos val="l"/>
        <c:majorGridlines/>
        <c:numFmt formatCode="#\ ##0" sourceLinked="0"/>
        <c:majorTickMark val="out"/>
        <c:minorTickMark val="none"/>
        <c:tickLblPos val="nextTo"/>
        <c:crossAx val="67629111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3</xdr:row>
      <xdr:rowOff>123825</xdr:rowOff>
    </xdr:from>
    <xdr:to>
      <xdr:col>6</xdr:col>
      <xdr:colOff>876299</xdr:colOff>
      <xdr:row>26</xdr:row>
      <xdr:rowOff>28575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128586</xdr:rowOff>
    </xdr:from>
    <xdr:to>
      <xdr:col>6</xdr:col>
      <xdr:colOff>885825</xdr:colOff>
      <xdr:row>48</xdr:row>
      <xdr:rowOff>142874</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a:t>
          </a:r>
          <a:r>
            <a:rPr lang="de-DE" sz="900" b="1" baseline="0">
              <a:latin typeface="Arial" pitchFamily="34" charset="0"/>
              <a:cs typeface="Arial" pitchFamily="34" charset="0"/>
            </a:rPr>
            <a:t> Euro</a:t>
          </a:r>
          <a:endParaRPr lang="de-DE" sz="9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2"/>
  <sheetViews>
    <sheetView tabSelected="1" view="pageLayout" zoomScaleNormal="100" workbookViewId="0"/>
  </sheetViews>
  <sheetFormatPr baseColWidth="10" defaultRowHeight="14.25" x14ac:dyDescent="0.2"/>
  <cols>
    <col min="1" max="7" width="11.875" customWidth="1"/>
  </cols>
  <sheetData>
    <row r="3" spans="1:7" ht="20.25" x14ac:dyDescent="0.3">
      <c r="A3" s="31" t="s">
        <v>102</v>
      </c>
    </row>
    <row r="4" spans="1:7" ht="20.25" x14ac:dyDescent="0.3">
      <c r="A4" s="31" t="s">
        <v>103</v>
      </c>
    </row>
    <row r="11" spans="1:7" ht="15" x14ac:dyDescent="0.2">
      <c r="A11" s="2"/>
      <c r="F11" s="3"/>
      <c r="G11" s="4"/>
    </row>
    <row r="13" spans="1:7" x14ac:dyDescent="0.2">
      <c r="A13" s="1"/>
    </row>
    <row r="15" spans="1:7" ht="23.25" x14ac:dyDescent="0.2">
      <c r="G15" s="67" t="s">
        <v>139</v>
      </c>
    </row>
    <row r="16" spans="1:7" ht="15" x14ac:dyDescent="0.2">
      <c r="G16" s="63" t="s">
        <v>162</v>
      </c>
    </row>
    <row r="17" spans="1:7" x14ac:dyDescent="0.2">
      <c r="G17" s="64"/>
    </row>
    <row r="18" spans="1:7" ht="37.5" customHeight="1" x14ac:dyDescent="0.5">
      <c r="G18" s="32" t="s">
        <v>149</v>
      </c>
    </row>
    <row r="19" spans="1:7" ht="37.5" x14ac:dyDescent="0.5">
      <c r="G19" s="85" t="s">
        <v>163</v>
      </c>
    </row>
    <row r="20" spans="1:7" ht="16.5" x14ac:dyDescent="0.25">
      <c r="A20" s="30"/>
      <c r="B20" s="30"/>
      <c r="C20" s="30"/>
      <c r="D20" s="30"/>
      <c r="E20" s="30"/>
      <c r="F20" s="30"/>
      <c r="G20" s="64"/>
    </row>
    <row r="21" spans="1:7" ht="15" x14ac:dyDescent="0.2">
      <c r="G21" s="77" t="s">
        <v>184</v>
      </c>
    </row>
    <row r="22" spans="1:7" ht="20.25" customHeight="1" x14ac:dyDescent="0.25">
      <c r="A22" s="109"/>
      <c r="B22" s="109"/>
      <c r="C22" s="109"/>
      <c r="D22" s="109"/>
      <c r="E22" s="109"/>
      <c r="F22" s="109"/>
      <c r="G22" s="109"/>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12" t="s">
        <v>0</v>
      </c>
      <c r="B1" s="112"/>
      <c r="C1" s="112"/>
      <c r="D1" s="112"/>
      <c r="E1" s="112"/>
      <c r="F1" s="112"/>
      <c r="G1" s="112"/>
    </row>
    <row r="2" spans="1:7" s="48" customFormat="1" ht="15.75" x14ac:dyDescent="0.25">
      <c r="A2" s="102"/>
      <c r="B2" s="102"/>
      <c r="C2" s="102"/>
      <c r="D2" s="102"/>
      <c r="E2" s="102"/>
      <c r="F2" s="102"/>
      <c r="G2" s="102"/>
    </row>
    <row r="3" spans="1:7" s="48" customFormat="1" x14ac:dyDescent="0.2"/>
    <row r="4" spans="1:7" s="48" customFormat="1" ht="15.75" x14ac:dyDescent="0.25">
      <c r="A4" s="113" t="s">
        <v>1</v>
      </c>
      <c r="B4" s="114"/>
      <c r="C4" s="114"/>
      <c r="D4" s="114"/>
      <c r="E4" s="114"/>
      <c r="F4" s="114"/>
      <c r="G4" s="114"/>
    </row>
    <row r="5" spans="1:7" s="48" customFormat="1" x14ac:dyDescent="0.2">
      <c r="A5" s="115"/>
      <c r="B5" s="115"/>
      <c r="C5" s="115"/>
      <c r="D5" s="115"/>
      <c r="E5" s="115"/>
      <c r="F5" s="115"/>
      <c r="G5" s="115"/>
    </row>
    <row r="6" spans="1:7" s="48" customFormat="1" x14ac:dyDescent="0.2">
      <c r="A6" s="71" t="s">
        <v>132</v>
      </c>
      <c r="B6" s="73"/>
      <c r="C6" s="73"/>
      <c r="D6" s="73"/>
      <c r="E6" s="73"/>
      <c r="F6" s="73"/>
      <c r="G6" s="73"/>
    </row>
    <row r="7" spans="1:7" s="48" customFormat="1" ht="5.85" customHeight="1" x14ac:dyDescent="0.2">
      <c r="A7" s="71"/>
      <c r="B7" s="73"/>
      <c r="C7" s="73"/>
      <c r="D7" s="73"/>
      <c r="E7" s="73"/>
      <c r="F7" s="73"/>
      <c r="G7" s="73"/>
    </row>
    <row r="8" spans="1:7" s="48" customFormat="1" x14ac:dyDescent="0.2">
      <c r="A8" s="111" t="s">
        <v>105</v>
      </c>
      <c r="B8" s="110"/>
      <c r="C8" s="110"/>
      <c r="D8" s="110"/>
      <c r="E8" s="110"/>
      <c r="F8" s="110"/>
      <c r="G8" s="110"/>
    </row>
    <row r="9" spans="1:7" s="48" customFormat="1" x14ac:dyDescent="0.2">
      <c r="A9" s="110" t="s">
        <v>4</v>
      </c>
      <c r="B9" s="110"/>
      <c r="C9" s="110"/>
      <c r="D9" s="110"/>
      <c r="E9" s="110"/>
      <c r="F9" s="110"/>
      <c r="G9" s="110"/>
    </row>
    <row r="10" spans="1:7" s="48" customFormat="1" ht="5.85" customHeight="1" x14ac:dyDescent="0.2">
      <c r="A10" s="73"/>
      <c r="B10" s="73"/>
      <c r="C10" s="73"/>
      <c r="D10" s="73"/>
      <c r="E10" s="73"/>
      <c r="F10" s="73"/>
      <c r="G10" s="73"/>
    </row>
    <row r="11" spans="1:7" s="48" customFormat="1" x14ac:dyDescent="0.2">
      <c r="A11" s="116" t="s">
        <v>2</v>
      </c>
      <c r="B11" s="116"/>
      <c r="C11" s="116"/>
      <c r="D11" s="116"/>
      <c r="E11" s="116"/>
      <c r="F11" s="116"/>
      <c r="G11" s="116"/>
    </row>
    <row r="12" spans="1:7" s="48" customFormat="1" x14ac:dyDescent="0.2">
      <c r="A12" s="110" t="s">
        <v>3</v>
      </c>
      <c r="B12" s="110"/>
      <c r="C12" s="110"/>
      <c r="D12" s="110"/>
      <c r="E12" s="110"/>
      <c r="F12" s="110"/>
      <c r="G12" s="110"/>
    </row>
    <row r="13" spans="1:7" s="48" customFormat="1" x14ac:dyDescent="0.2">
      <c r="A13" s="73"/>
      <c r="B13" s="73"/>
      <c r="C13" s="73"/>
      <c r="D13" s="73"/>
      <c r="E13" s="73"/>
      <c r="F13" s="73"/>
      <c r="G13" s="73"/>
    </row>
    <row r="14" spans="1:7" s="48" customFormat="1" x14ac:dyDescent="0.2">
      <c r="A14" s="73"/>
      <c r="B14" s="73"/>
      <c r="C14" s="73"/>
      <c r="D14" s="73"/>
      <c r="E14" s="73"/>
      <c r="F14" s="73"/>
      <c r="G14" s="73"/>
    </row>
    <row r="15" spans="1:7" s="48" customFormat="1" ht="12.75" customHeight="1" x14ac:dyDescent="0.2">
      <c r="A15" s="111" t="s">
        <v>107</v>
      </c>
      <c r="B15" s="110"/>
      <c r="C15" s="110"/>
      <c r="D15" s="72"/>
      <c r="E15" s="72"/>
      <c r="F15" s="72"/>
      <c r="G15" s="72"/>
    </row>
    <row r="16" spans="1:7" s="48" customFormat="1" ht="5.85" customHeight="1" x14ac:dyDescent="0.2">
      <c r="A16" s="72"/>
      <c r="B16" s="74"/>
      <c r="C16" s="74"/>
      <c r="D16" s="72"/>
      <c r="E16" s="72"/>
      <c r="F16" s="72"/>
      <c r="G16" s="72"/>
    </row>
    <row r="17" spans="1:7" s="48" customFormat="1" ht="12.75" customHeight="1" x14ac:dyDescent="0.2">
      <c r="A17" s="117" t="s">
        <v>181</v>
      </c>
      <c r="B17" s="110"/>
      <c r="C17" s="110"/>
      <c r="D17" s="74"/>
      <c r="E17" s="74"/>
      <c r="F17" s="74"/>
      <c r="G17" s="74"/>
    </row>
    <row r="18" spans="1:7" s="48" customFormat="1" ht="12.75" customHeight="1" x14ac:dyDescent="0.2">
      <c r="A18" s="74" t="s">
        <v>119</v>
      </c>
      <c r="B18" s="117" t="s">
        <v>182</v>
      </c>
      <c r="C18" s="110"/>
      <c r="D18" s="74"/>
      <c r="E18" s="74"/>
      <c r="F18" s="74"/>
      <c r="G18" s="74"/>
    </row>
    <row r="19" spans="1:7" s="48" customFormat="1" ht="12.75" customHeight="1" x14ac:dyDescent="0.2">
      <c r="A19" s="74" t="s">
        <v>120</v>
      </c>
      <c r="B19" s="118" t="s">
        <v>183</v>
      </c>
      <c r="C19" s="118"/>
      <c r="D19" s="118"/>
      <c r="E19" s="74"/>
      <c r="F19" s="74"/>
      <c r="G19" s="74"/>
    </row>
    <row r="20" spans="1:7" s="48" customFormat="1" x14ac:dyDescent="0.2">
      <c r="A20" s="74"/>
      <c r="B20" s="74"/>
      <c r="C20" s="74"/>
      <c r="D20" s="74"/>
      <c r="E20" s="74"/>
      <c r="F20" s="74"/>
      <c r="G20" s="74"/>
    </row>
    <row r="21" spans="1:7" s="48" customFormat="1" ht="12.75" customHeight="1" x14ac:dyDescent="0.2">
      <c r="A21" s="111" t="s">
        <v>133</v>
      </c>
      <c r="B21" s="110"/>
      <c r="C21" s="72"/>
      <c r="D21" s="72"/>
      <c r="E21" s="72"/>
      <c r="F21" s="72"/>
      <c r="G21" s="72"/>
    </row>
    <row r="22" spans="1:7" s="48" customFormat="1" ht="5.85" customHeight="1" x14ac:dyDescent="0.2">
      <c r="A22" s="72"/>
      <c r="B22" s="74"/>
      <c r="C22" s="72"/>
      <c r="D22" s="72"/>
      <c r="E22" s="72"/>
      <c r="F22" s="72"/>
      <c r="G22" s="72"/>
    </row>
    <row r="23" spans="1:7" s="48" customFormat="1" ht="12.75" customHeight="1" x14ac:dyDescent="0.2">
      <c r="A23" s="74" t="s">
        <v>121</v>
      </c>
      <c r="B23" s="110" t="s">
        <v>122</v>
      </c>
      <c r="C23" s="110"/>
      <c r="D23" s="74"/>
      <c r="E23" s="74"/>
      <c r="F23" s="74"/>
      <c r="G23" s="74"/>
    </row>
    <row r="24" spans="1:7" s="48" customFormat="1" ht="12.75" customHeight="1" x14ac:dyDescent="0.2">
      <c r="A24" s="74" t="s">
        <v>123</v>
      </c>
      <c r="B24" s="110" t="s">
        <v>124</v>
      </c>
      <c r="C24" s="110"/>
      <c r="D24" s="74"/>
      <c r="E24" s="74"/>
      <c r="F24" s="74"/>
      <c r="G24" s="74"/>
    </row>
    <row r="25" spans="1:7" s="48" customFormat="1" ht="12.75" customHeight="1" x14ac:dyDescent="0.2">
      <c r="A25" s="74"/>
      <c r="B25" s="110"/>
      <c r="C25" s="110"/>
      <c r="D25" s="74"/>
      <c r="E25" s="74"/>
      <c r="F25" s="74"/>
      <c r="G25" s="74"/>
    </row>
    <row r="26" spans="1:7" s="48" customFormat="1" x14ac:dyDescent="0.2">
      <c r="A26" s="73"/>
      <c r="B26" s="73"/>
      <c r="C26" s="73"/>
      <c r="D26" s="73"/>
      <c r="E26" s="73"/>
      <c r="F26" s="73"/>
      <c r="G26" s="73"/>
    </row>
    <row r="27" spans="1:7" s="48" customFormat="1" x14ac:dyDescent="0.2">
      <c r="A27" s="73" t="s">
        <v>134</v>
      </c>
      <c r="B27" s="75" t="s">
        <v>135</v>
      </c>
      <c r="C27" s="73"/>
      <c r="D27" s="73"/>
      <c r="E27" s="73"/>
      <c r="F27" s="73"/>
      <c r="G27" s="73"/>
    </row>
    <row r="28" spans="1:7" s="48" customFormat="1" x14ac:dyDescent="0.2">
      <c r="A28" s="73"/>
      <c r="B28" s="73"/>
      <c r="C28" s="73"/>
      <c r="D28" s="73"/>
      <c r="E28" s="73"/>
      <c r="F28" s="73"/>
      <c r="G28" s="73"/>
    </row>
    <row r="29" spans="1:7" s="48" customFormat="1" ht="27.75" customHeight="1" x14ac:dyDescent="0.2">
      <c r="A29" s="117" t="s">
        <v>164</v>
      </c>
      <c r="B29" s="110"/>
      <c r="C29" s="110"/>
      <c r="D29" s="110"/>
      <c r="E29" s="110"/>
      <c r="F29" s="110"/>
      <c r="G29" s="110"/>
    </row>
    <row r="30" spans="1:7" s="48" customFormat="1" ht="41.85" customHeight="1" x14ac:dyDescent="0.2">
      <c r="A30" s="110" t="s">
        <v>141</v>
      </c>
      <c r="B30" s="110"/>
      <c r="C30" s="110"/>
      <c r="D30" s="110"/>
      <c r="E30" s="110"/>
      <c r="F30" s="110"/>
      <c r="G30" s="110"/>
    </row>
    <row r="31" spans="1:7" s="48" customFormat="1" x14ac:dyDescent="0.2">
      <c r="A31" s="73"/>
      <c r="B31" s="73"/>
      <c r="C31" s="73"/>
      <c r="D31" s="73"/>
      <c r="E31" s="73"/>
      <c r="F31" s="73"/>
      <c r="G31" s="73"/>
    </row>
    <row r="32" spans="1:7" s="48" customFormat="1" x14ac:dyDescent="0.2">
      <c r="A32" s="73"/>
      <c r="B32" s="73"/>
      <c r="C32" s="73"/>
      <c r="D32" s="73"/>
      <c r="E32" s="73"/>
      <c r="F32" s="73"/>
      <c r="G32" s="73"/>
    </row>
    <row r="33" spans="1:7" s="48" customFormat="1" x14ac:dyDescent="0.2">
      <c r="A33" s="73"/>
      <c r="B33" s="73"/>
      <c r="C33" s="73"/>
      <c r="D33" s="73"/>
      <c r="E33" s="73"/>
      <c r="F33" s="73"/>
      <c r="G33" s="73"/>
    </row>
    <row r="34" spans="1:7" s="48" customFormat="1" x14ac:dyDescent="0.2">
      <c r="A34" s="73"/>
      <c r="B34" s="73"/>
      <c r="C34" s="73"/>
      <c r="D34" s="73"/>
      <c r="E34" s="73"/>
      <c r="F34" s="73"/>
      <c r="G34" s="73"/>
    </row>
    <row r="35" spans="1:7" s="48" customFormat="1" x14ac:dyDescent="0.2">
      <c r="A35" s="73"/>
      <c r="B35" s="73"/>
      <c r="C35" s="73"/>
      <c r="D35" s="73"/>
      <c r="E35" s="73"/>
      <c r="F35" s="73"/>
      <c r="G35" s="73"/>
    </row>
    <row r="36" spans="1:7" s="48" customFormat="1" x14ac:dyDescent="0.2">
      <c r="A36" s="73"/>
      <c r="B36" s="73"/>
      <c r="C36" s="73"/>
      <c r="D36" s="73"/>
      <c r="E36" s="73"/>
      <c r="F36" s="73"/>
      <c r="G36" s="73"/>
    </row>
    <row r="37" spans="1:7" s="48" customFormat="1" x14ac:dyDescent="0.2">
      <c r="A37" s="73"/>
      <c r="B37" s="73"/>
      <c r="C37" s="73"/>
      <c r="D37" s="73"/>
      <c r="E37" s="73"/>
      <c r="F37" s="73"/>
      <c r="G37" s="73"/>
    </row>
    <row r="38" spans="1:7" s="48" customFormat="1" x14ac:dyDescent="0.2">
      <c r="A38" s="73"/>
      <c r="B38" s="73"/>
      <c r="C38" s="73"/>
      <c r="D38" s="73"/>
      <c r="E38" s="73"/>
      <c r="F38" s="73"/>
      <c r="G38" s="73"/>
    </row>
    <row r="39" spans="1:7" s="48" customFormat="1" x14ac:dyDescent="0.2">
      <c r="A39" s="73"/>
      <c r="B39" s="73"/>
      <c r="C39" s="73"/>
      <c r="D39" s="73"/>
      <c r="E39" s="73"/>
      <c r="F39" s="73"/>
      <c r="G39" s="73"/>
    </row>
    <row r="40" spans="1:7" s="48" customFormat="1" x14ac:dyDescent="0.2">
      <c r="A40" s="73"/>
      <c r="B40" s="73"/>
      <c r="C40" s="73"/>
      <c r="D40" s="73"/>
      <c r="E40" s="73"/>
      <c r="F40" s="73"/>
      <c r="G40" s="73"/>
    </row>
    <row r="41" spans="1:7" s="48" customFormat="1" x14ac:dyDescent="0.2">
      <c r="A41" s="115" t="s">
        <v>136</v>
      </c>
      <c r="B41" s="115"/>
      <c r="C41" s="73"/>
      <c r="D41" s="73"/>
      <c r="E41" s="73"/>
      <c r="F41" s="73"/>
      <c r="G41" s="73"/>
    </row>
    <row r="42" spans="1:7" s="48" customFormat="1" x14ac:dyDescent="0.2">
      <c r="A42" s="73"/>
      <c r="B42" s="73"/>
      <c r="C42" s="73"/>
      <c r="D42" s="73"/>
      <c r="E42" s="73"/>
      <c r="F42" s="73"/>
      <c r="G42" s="73"/>
    </row>
    <row r="43" spans="1:7" s="48" customFormat="1" x14ac:dyDescent="0.2">
      <c r="A43" s="7">
        <v>0</v>
      </c>
      <c r="B43" s="8" t="s">
        <v>5</v>
      </c>
      <c r="C43" s="73"/>
      <c r="D43" s="73"/>
      <c r="E43" s="73"/>
      <c r="F43" s="73"/>
      <c r="G43" s="73"/>
    </row>
    <row r="44" spans="1:7" s="48" customFormat="1" x14ac:dyDescent="0.2">
      <c r="A44" s="8" t="s">
        <v>19</v>
      </c>
      <c r="B44" s="8" t="s">
        <v>6</v>
      </c>
      <c r="C44" s="73"/>
      <c r="D44" s="73"/>
      <c r="E44" s="73"/>
      <c r="F44" s="73"/>
      <c r="G44" s="73"/>
    </row>
    <row r="45" spans="1:7" s="48" customFormat="1" x14ac:dyDescent="0.2">
      <c r="A45" s="8" t="s">
        <v>20</v>
      </c>
      <c r="B45" s="8" t="s">
        <v>7</v>
      </c>
      <c r="C45" s="73"/>
      <c r="D45" s="73"/>
      <c r="E45" s="73"/>
      <c r="F45" s="73"/>
      <c r="G45" s="73"/>
    </row>
    <row r="46" spans="1:7" s="48" customFormat="1" x14ac:dyDescent="0.2">
      <c r="A46" s="8" t="s">
        <v>21</v>
      </c>
      <c r="B46" s="8" t="s">
        <v>8</v>
      </c>
      <c r="C46" s="73"/>
      <c r="D46" s="73"/>
      <c r="E46" s="73"/>
      <c r="F46" s="73"/>
      <c r="G46" s="73"/>
    </row>
    <row r="47" spans="1:7" s="48" customFormat="1" x14ac:dyDescent="0.2">
      <c r="A47" s="8" t="s">
        <v>15</v>
      </c>
      <c r="B47" s="8" t="s">
        <v>9</v>
      </c>
      <c r="C47" s="73"/>
      <c r="D47" s="73"/>
      <c r="E47" s="73"/>
      <c r="F47" s="73"/>
      <c r="G47" s="73"/>
    </row>
    <row r="48" spans="1:7" s="48" customFormat="1" x14ac:dyDescent="0.2">
      <c r="A48" s="8" t="s">
        <v>16</v>
      </c>
      <c r="B48" s="8" t="s">
        <v>10</v>
      </c>
      <c r="C48" s="73"/>
      <c r="D48" s="73"/>
      <c r="E48" s="73"/>
      <c r="F48" s="73"/>
      <c r="G48" s="73"/>
    </row>
    <row r="49" spans="1:7" s="48" customFormat="1" x14ac:dyDescent="0.2">
      <c r="A49" s="8" t="s">
        <v>17</v>
      </c>
      <c r="B49" s="8" t="s">
        <v>11</v>
      </c>
      <c r="C49" s="73"/>
      <c r="D49" s="73"/>
      <c r="E49" s="73"/>
      <c r="F49" s="73"/>
      <c r="G49" s="73"/>
    </row>
    <row r="50" spans="1:7" s="48" customFormat="1" x14ac:dyDescent="0.2">
      <c r="A50" s="8" t="s">
        <v>18</v>
      </c>
      <c r="B50" s="8" t="s">
        <v>12</v>
      </c>
      <c r="C50" s="73"/>
      <c r="D50" s="73"/>
      <c r="E50" s="73"/>
      <c r="F50" s="73"/>
      <c r="G50" s="73"/>
    </row>
    <row r="51" spans="1:7" s="48" customFormat="1" x14ac:dyDescent="0.2">
      <c r="A51" s="8" t="s">
        <v>137</v>
      </c>
      <c r="B51" s="8" t="s">
        <v>13</v>
      </c>
      <c r="C51" s="73"/>
      <c r="D51" s="73"/>
      <c r="E51" s="73"/>
      <c r="F51" s="73"/>
      <c r="G51" s="73"/>
    </row>
    <row r="52" spans="1:7" s="48" customFormat="1" x14ac:dyDescent="0.2">
      <c r="A52" s="8" t="s">
        <v>125</v>
      </c>
      <c r="B52" s="8" t="s">
        <v>14</v>
      </c>
      <c r="C52" s="73"/>
      <c r="D52" s="73"/>
      <c r="E52" s="73"/>
      <c r="F52" s="73"/>
      <c r="G52" s="73"/>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A17:C17"/>
    <mergeCell ref="B18:C18"/>
    <mergeCell ref="B19:D19"/>
    <mergeCell ref="A30:G30"/>
    <mergeCell ref="A41:B41"/>
    <mergeCell ref="A21:B21"/>
    <mergeCell ref="B23:C23"/>
    <mergeCell ref="B24:C24"/>
    <mergeCell ref="B25:C25"/>
    <mergeCell ref="A29:G29"/>
    <mergeCell ref="A12:G12"/>
    <mergeCell ref="A15:C15"/>
    <mergeCell ref="A1:G1"/>
    <mergeCell ref="A4:G4"/>
    <mergeCell ref="A5:G5"/>
    <mergeCell ref="A8:G8"/>
    <mergeCell ref="A11:G11"/>
    <mergeCell ref="A9:G9"/>
  </mergeCells>
  <hyperlinks>
    <hyperlink ref="B19" r:id="rId1" xr:uid="{00000000-0004-0000-0200-000000000000}"/>
    <hyperlink ref="B26" r:id="rId2" display="www.statistik-nord.de" xr:uid="{00000000-0004-0000-0200-000001000000}"/>
    <hyperlink ref="B27" r:id="rId3" xr:uid="{00000000-0004-0000-0200-000002000000}"/>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9" x14ac:dyDescent="0.2">
      <c r="A1" s="120" t="s">
        <v>151</v>
      </c>
      <c r="B1" s="120"/>
      <c r="C1" s="120"/>
      <c r="D1" s="120"/>
      <c r="E1" s="120"/>
      <c r="F1" s="120"/>
      <c r="G1" s="120"/>
    </row>
    <row r="2" spans="1:9" x14ac:dyDescent="0.2">
      <c r="A2" s="108"/>
    </row>
    <row r="3" spans="1:9" s="9" customFormat="1" ht="26.25" customHeight="1" x14ac:dyDescent="0.2">
      <c r="A3" s="130" t="s">
        <v>118</v>
      </c>
      <c r="B3" s="86" t="s">
        <v>98</v>
      </c>
      <c r="C3" s="86" t="s">
        <v>99</v>
      </c>
      <c r="D3" s="86" t="s">
        <v>100</v>
      </c>
      <c r="E3" s="125" t="s">
        <v>165</v>
      </c>
      <c r="F3" s="126"/>
      <c r="G3" s="127"/>
    </row>
    <row r="4" spans="1:9" s="9" customFormat="1" ht="18" customHeight="1" x14ac:dyDescent="0.2">
      <c r="A4" s="131"/>
      <c r="B4" s="121" t="s">
        <v>166</v>
      </c>
      <c r="C4" s="122"/>
      <c r="D4" s="122"/>
      <c r="E4" s="34" t="s">
        <v>166</v>
      </c>
      <c r="F4" s="34" t="s">
        <v>167</v>
      </c>
      <c r="G4" s="128" t="s">
        <v>152</v>
      </c>
    </row>
    <row r="5" spans="1:9" s="9" customFormat="1" ht="17.25" customHeight="1" x14ac:dyDescent="0.2">
      <c r="A5" s="132"/>
      <c r="B5" s="123" t="s">
        <v>104</v>
      </c>
      <c r="C5" s="124"/>
      <c r="D5" s="124"/>
      <c r="E5" s="124"/>
      <c r="F5" s="124"/>
      <c r="G5" s="129"/>
    </row>
    <row r="6" spans="1:9" s="9" customFormat="1" ht="12" customHeight="1" x14ac:dyDescent="0.2">
      <c r="A6" s="70"/>
    </row>
    <row r="7" spans="1:9" s="9" customFormat="1" ht="12" customHeight="1" x14ac:dyDescent="0.2">
      <c r="A7" s="35" t="s">
        <v>22</v>
      </c>
      <c r="B7" s="87">
        <v>1028.844797</v>
      </c>
      <c r="C7" s="87">
        <v>1039.6062569999999</v>
      </c>
      <c r="D7" s="87">
        <v>989.04658199999994</v>
      </c>
      <c r="E7" s="87">
        <v>12175.218357</v>
      </c>
      <c r="F7" s="87">
        <v>9808.8030610000005</v>
      </c>
      <c r="G7" s="88">
        <v>24.125423675890843</v>
      </c>
      <c r="I7"/>
    </row>
    <row r="8" spans="1:9" s="9" customFormat="1" x14ac:dyDescent="0.2">
      <c r="A8" s="36" t="s">
        <v>23</v>
      </c>
      <c r="I8"/>
    </row>
    <row r="9" spans="1:9" s="9" customFormat="1" x14ac:dyDescent="0.2">
      <c r="A9" s="37" t="s">
        <v>24</v>
      </c>
      <c r="B9" s="87">
        <v>3.3839000000000001E-2</v>
      </c>
      <c r="C9" s="87">
        <v>3.3742000000000001E-2</v>
      </c>
      <c r="D9" s="87">
        <v>2.5135999999999999E-2</v>
      </c>
      <c r="E9" s="87">
        <v>0.39792</v>
      </c>
      <c r="F9" s="87">
        <v>0.418404</v>
      </c>
      <c r="G9" s="88">
        <v>-4.8957466945822716</v>
      </c>
      <c r="I9"/>
    </row>
    <row r="10" spans="1:9" s="9" customFormat="1" x14ac:dyDescent="0.2">
      <c r="A10" s="37" t="s">
        <v>25</v>
      </c>
      <c r="B10" s="87">
        <v>177.95283900000001</v>
      </c>
      <c r="C10" s="87">
        <v>198.27737099999999</v>
      </c>
      <c r="D10" s="87">
        <v>138.884243</v>
      </c>
      <c r="E10" s="87">
        <v>1875.043989</v>
      </c>
      <c r="F10" s="87">
        <v>1313.4772290000001</v>
      </c>
      <c r="G10" s="88">
        <v>42.754205980985432</v>
      </c>
      <c r="I10"/>
    </row>
    <row r="11" spans="1:9" s="9" customFormat="1" x14ac:dyDescent="0.2">
      <c r="A11" s="38" t="s">
        <v>31</v>
      </c>
      <c r="I11"/>
    </row>
    <row r="12" spans="1:9" s="9" customFormat="1" ht="24" x14ac:dyDescent="0.2">
      <c r="A12" s="38" t="s">
        <v>138</v>
      </c>
      <c r="B12" s="87">
        <v>7.2806230000000003</v>
      </c>
      <c r="C12" s="87">
        <v>3.0812430000000002</v>
      </c>
      <c r="D12" s="87">
        <v>3.9774750000000001</v>
      </c>
      <c r="E12" s="87">
        <v>62.170337000000004</v>
      </c>
      <c r="F12" s="87">
        <v>43.764319</v>
      </c>
      <c r="G12" s="88">
        <v>42.057133346459693</v>
      </c>
      <c r="I12"/>
    </row>
    <row r="13" spans="1:9" s="9" customFormat="1" ht="12.75" customHeight="1" x14ac:dyDescent="0.2">
      <c r="A13" s="38" t="s">
        <v>108</v>
      </c>
      <c r="B13" s="87">
        <v>66.427474000000004</v>
      </c>
      <c r="C13" s="87">
        <v>78.483498999999995</v>
      </c>
      <c r="D13" s="87">
        <v>56.342796999999997</v>
      </c>
      <c r="E13" s="87">
        <v>766.87868400000002</v>
      </c>
      <c r="F13" s="87">
        <v>525.74669300000005</v>
      </c>
      <c r="G13" s="88">
        <v>45.864670992804491</v>
      </c>
      <c r="I13"/>
    </row>
    <row r="14" spans="1:9" s="9" customFormat="1" ht="12.75" customHeight="1" x14ac:dyDescent="0.2">
      <c r="A14" s="38" t="s">
        <v>131</v>
      </c>
      <c r="B14" s="87">
        <v>84.331487999999993</v>
      </c>
      <c r="C14" s="87">
        <v>95.487272000000004</v>
      </c>
      <c r="D14" s="87">
        <v>56.400545000000001</v>
      </c>
      <c r="E14" s="87">
        <v>807.38371500000005</v>
      </c>
      <c r="F14" s="87">
        <v>556.24083900000005</v>
      </c>
      <c r="G14" s="88">
        <v>45.15002466404664</v>
      </c>
      <c r="I14"/>
    </row>
    <row r="15" spans="1:9" s="9" customFormat="1" ht="12.75" customHeight="1" x14ac:dyDescent="0.2">
      <c r="A15" s="37" t="s">
        <v>26</v>
      </c>
      <c r="B15" s="87">
        <v>588.72689400000002</v>
      </c>
      <c r="C15" s="87">
        <v>558.75082999999995</v>
      </c>
      <c r="D15" s="87">
        <v>596.96241999999995</v>
      </c>
      <c r="E15" s="87">
        <v>7330.2998310000003</v>
      </c>
      <c r="F15" s="87">
        <v>6401.8869359999999</v>
      </c>
      <c r="G15" s="88">
        <v>14.502175753514436</v>
      </c>
      <c r="I15"/>
    </row>
    <row r="16" spans="1:9" s="9" customFormat="1" ht="12.75" customHeight="1" x14ac:dyDescent="0.2">
      <c r="A16" s="40" t="s">
        <v>27</v>
      </c>
      <c r="B16" s="87">
        <v>262.13122499999997</v>
      </c>
      <c r="C16" s="87">
        <v>282.54431399999999</v>
      </c>
      <c r="D16" s="87">
        <v>253.17478299999999</v>
      </c>
      <c r="E16" s="87">
        <v>2969.4766169999998</v>
      </c>
      <c r="F16" s="87">
        <v>2093.0204920000001</v>
      </c>
      <c r="G16" s="88">
        <v>41.875181267933783</v>
      </c>
      <c r="I16"/>
    </row>
    <row r="17" spans="1:9" s="9" customFormat="1" ht="12.75" customHeight="1" x14ac:dyDescent="0.2">
      <c r="A17" s="41"/>
      <c r="I17"/>
    </row>
    <row r="18" spans="1:9" s="9" customFormat="1" ht="12.75" customHeight="1" x14ac:dyDescent="0.2">
      <c r="A18" s="35" t="s">
        <v>28</v>
      </c>
      <c r="B18" s="87">
        <v>5806.0020050000003</v>
      </c>
      <c r="C18" s="87">
        <v>6251.7993319999996</v>
      </c>
      <c r="D18" s="87">
        <v>4946.175921</v>
      </c>
      <c r="E18" s="87">
        <v>65022.200293000002</v>
      </c>
      <c r="F18" s="87">
        <v>54825.004923</v>
      </c>
      <c r="G18" s="88">
        <v>18.599533888454062</v>
      </c>
      <c r="I18"/>
    </row>
    <row r="19" spans="1:9" s="9" customFormat="1" ht="12.75" customHeight="1" x14ac:dyDescent="0.2">
      <c r="A19" s="42" t="s">
        <v>23</v>
      </c>
      <c r="I19"/>
    </row>
    <row r="20" spans="1:9" s="9" customFormat="1" ht="12.75" customHeight="1" x14ac:dyDescent="0.2">
      <c r="A20" s="40" t="s">
        <v>29</v>
      </c>
      <c r="B20" s="87">
        <v>731.88274000000001</v>
      </c>
      <c r="C20" s="87">
        <v>880.099108</v>
      </c>
      <c r="D20" s="87">
        <v>627.58382800000004</v>
      </c>
      <c r="E20" s="87">
        <v>9175.0818400000007</v>
      </c>
      <c r="F20" s="87">
        <v>6740.2980619999998</v>
      </c>
      <c r="G20" s="88">
        <v>36.122790944908843</v>
      </c>
      <c r="I20"/>
    </row>
    <row r="21" spans="1:9" s="9" customFormat="1" ht="12.75" customHeight="1" x14ac:dyDescent="0.2">
      <c r="A21" s="39" t="s">
        <v>31</v>
      </c>
      <c r="I21"/>
    </row>
    <row r="22" spans="1:9" s="9" customFormat="1" ht="12.75" customHeight="1" x14ac:dyDescent="0.2">
      <c r="A22" s="39" t="s">
        <v>126</v>
      </c>
      <c r="B22" s="87">
        <v>247.08424099999999</v>
      </c>
      <c r="C22" s="87">
        <v>416.05851100000001</v>
      </c>
      <c r="D22" s="87">
        <v>291.11037499999998</v>
      </c>
      <c r="E22" s="87">
        <v>3835.8545629999999</v>
      </c>
      <c r="F22" s="87">
        <v>2889.7492419999999</v>
      </c>
      <c r="G22" s="88">
        <v>32.740049110461882</v>
      </c>
      <c r="I22"/>
    </row>
    <row r="23" spans="1:9" s="9" customFormat="1" ht="12.75" customHeight="1" x14ac:dyDescent="0.2">
      <c r="A23" s="40" t="s">
        <v>30</v>
      </c>
      <c r="B23" s="87">
        <v>1076.9650959999999</v>
      </c>
      <c r="C23" s="87">
        <v>1006.165417</v>
      </c>
      <c r="D23" s="87">
        <v>1005.520473</v>
      </c>
      <c r="E23" s="87">
        <v>11600.486226999999</v>
      </c>
      <c r="F23" s="87">
        <v>8261.422595</v>
      </c>
      <c r="G23" s="88">
        <v>40.417538185504213</v>
      </c>
      <c r="I23"/>
    </row>
    <row r="24" spans="1:9" s="9" customFormat="1" ht="12.75" customHeight="1" x14ac:dyDescent="0.2">
      <c r="A24" s="39" t="s">
        <v>31</v>
      </c>
      <c r="I24"/>
    </row>
    <row r="25" spans="1:9" s="9" customFormat="1" ht="12.75" customHeight="1" x14ac:dyDescent="0.2">
      <c r="A25" s="39" t="s">
        <v>32</v>
      </c>
      <c r="B25" s="87">
        <v>823.58058300000005</v>
      </c>
      <c r="C25" s="87">
        <v>740.97878400000002</v>
      </c>
      <c r="D25" s="87">
        <v>686.99881600000003</v>
      </c>
      <c r="E25" s="87">
        <v>7846.9926679999999</v>
      </c>
      <c r="F25" s="87">
        <v>4125.1960689999996</v>
      </c>
      <c r="G25" s="88">
        <v>90.221083719354255</v>
      </c>
      <c r="I25"/>
    </row>
    <row r="26" spans="1:9" s="9" customFormat="1" ht="12.75" customHeight="1" x14ac:dyDescent="0.2">
      <c r="A26" s="39" t="s">
        <v>109</v>
      </c>
      <c r="B26" s="87">
        <v>11.037011</v>
      </c>
      <c r="C26" s="87">
        <v>11.73917</v>
      </c>
      <c r="D26" s="87">
        <v>11.347859</v>
      </c>
      <c r="E26" s="87">
        <v>58.712332000000004</v>
      </c>
      <c r="F26" s="87">
        <v>30.050234</v>
      </c>
      <c r="G26" s="88">
        <v>95.38061500619267</v>
      </c>
      <c r="I26"/>
    </row>
    <row r="27" spans="1:9" s="9" customFormat="1" ht="12.75" customHeight="1" x14ac:dyDescent="0.2">
      <c r="A27" s="42" t="s">
        <v>33</v>
      </c>
      <c r="B27" s="87">
        <v>3997.1541689999999</v>
      </c>
      <c r="C27" s="87">
        <v>4365.534807</v>
      </c>
      <c r="D27" s="87">
        <v>3313.0716200000002</v>
      </c>
      <c r="E27" s="87">
        <v>44246.632226000002</v>
      </c>
      <c r="F27" s="87">
        <v>39823.284266000002</v>
      </c>
      <c r="G27" s="88">
        <v>11.107441391458835</v>
      </c>
      <c r="I27"/>
    </row>
    <row r="28" spans="1:9" s="9" customFormat="1" ht="12.75" customHeight="1" x14ac:dyDescent="0.2">
      <c r="A28" s="43" t="s">
        <v>23</v>
      </c>
      <c r="I28"/>
    </row>
    <row r="29" spans="1:9" s="9" customFormat="1" ht="12.75" customHeight="1" x14ac:dyDescent="0.2">
      <c r="A29" s="39" t="s">
        <v>34</v>
      </c>
      <c r="B29" s="87">
        <v>340.90729299999998</v>
      </c>
      <c r="C29" s="87">
        <v>345.648349</v>
      </c>
      <c r="D29" s="87">
        <v>259.722103</v>
      </c>
      <c r="E29" s="87">
        <v>4149.5394059999999</v>
      </c>
      <c r="F29" s="87">
        <v>3329.547153</v>
      </c>
      <c r="G29" s="88">
        <v>24.627741110714339</v>
      </c>
      <c r="I29"/>
    </row>
    <row r="30" spans="1:9" s="9" customFormat="1" ht="12.75" customHeight="1" x14ac:dyDescent="0.2">
      <c r="A30" s="44" t="s">
        <v>31</v>
      </c>
      <c r="I30"/>
    </row>
    <row r="31" spans="1:9" s="9" customFormat="1" ht="12.75" customHeight="1" x14ac:dyDescent="0.2">
      <c r="A31" s="44" t="s">
        <v>110</v>
      </c>
      <c r="B31" s="87">
        <v>27.946563000000001</v>
      </c>
      <c r="C31" s="87">
        <v>32.735464999999998</v>
      </c>
      <c r="D31" s="87">
        <v>32.358021999999998</v>
      </c>
      <c r="E31" s="87">
        <v>364.59896900000001</v>
      </c>
      <c r="F31" s="87">
        <v>347.10358200000002</v>
      </c>
      <c r="G31" s="88">
        <v>5.0403936770666888</v>
      </c>
      <c r="I31"/>
    </row>
    <row r="32" spans="1:9" s="9" customFormat="1" ht="12.75" customHeight="1" x14ac:dyDescent="0.2">
      <c r="A32" s="45" t="s">
        <v>35</v>
      </c>
      <c r="B32" s="87">
        <v>68.938046</v>
      </c>
      <c r="C32" s="87">
        <v>73.927345000000003</v>
      </c>
      <c r="D32" s="87">
        <v>56.267139</v>
      </c>
      <c r="E32" s="87">
        <v>903.13043600000003</v>
      </c>
      <c r="F32" s="87">
        <v>791.06192699999997</v>
      </c>
      <c r="G32" s="88">
        <v>14.166843982114699</v>
      </c>
      <c r="I32"/>
    </row>
    <row r="33" spans="1:9" s="9" customFormat="1" ht="12.75" customHeight="1" x14ac:dyDescent="0.2">
      <c r="A33" s="43" t="s">
        <v>36</v>
      </c>
      <c r="B33" s="87">
        <v>3656.2468760000002</v>
      </c>
      <c r="C33" s="87">
        <v>4019.8864579999999</v>
      </c>
      <c r="D33" s="87">
        <v>3053.3495170000001</v>
      </c>
      <c r="E33" s="87">
        <v>40097.092819999998</v>
      </c>
      <c r="F33" s="87">
        <v>36493.737113000003</v>
      </c>
      <c r="G33" s="88">
        <v>9.8739016391839698</v>
      </c>
      <c r="I33"/>
    </row>
    <row r="34" spans="1:9" s="9" customFormat="1" ht="12.75" customHeight="1" x14ac:dyDescent="0.2">
      <c r="A34" s="44" t="s">
        <v>31</v>
      </c>
      <c r="I34"/>
    </row>
    <row r="35" spans="1:9" s="9" customFormat="1" ht="12.75" customHeight="1" x14ac:dyDescent="0.2">
      <c r="A35" s="44" t="s">
        <v>111</v>
      </c>
      <c r="B35" s="87">
        <v>647.11817399999995</v>
      </c>
      <c r="C35" s="87">
        <v>613.48794699999996</v>
      </c>
      <c r="D35" s="87">
        <v>522.32189800000003</v>
      </c>
      <c r="E35" s="87">
        <v>7134.7914289999999</v>
      </c>
      <c r="F35" s="87">
        <v>6424.112392</v>
      </c>
      <c r="G35" s="88">
        <v>11.062680626276304</v>
      </c>
      <c r="I35"/>
    </row>
    <row r="36" spans="1:9" s="9" customFormat="1" ht="12.75" customHeight="1" x14ac:dyDescent="0.2">
      <c r="A36" s="45" t="s">
        <v>160</v>
      </c>
      <c r="B36" s="87">
        <v>28.666909</v>
      </c>
      <c r="C36" s="87">
        <v>29.131076</v>
      </c>
      <c r="D36" s="87">
        <v>22.678639</v>
      </c>
      <c r="E36" s="87">
        <v>304.878559</v>
      </c>
      <c r="F36" s="87">
        <v>267.16844200000003</v>
      </c>
      <c r="G36" s="88">
        <v>14.114734778443633</v>
      </c>
      <c r="I36"/>
    </row>
    <row r="37" spans="1:9" s="9" customFormat="1" ht="12.75" customHeight="1" x14ac:dyDescent="0.2">
      <c r="A37" s="45" t="s">
        <v>161</v>
      </c>
      <c r="B37" s="87">
        <v>131.41050200000001</v>
      </c>
      <c r="C37" s="87">
        <v>132.092735</v>
      </c>
      <c r="D37" s="87">
        <v>98.718350999999998</v>
      </c>
      <c r="E37" s="87">
        <v>1356.4709760000001</v>
      </c>
      <c r="F37" s="87">
        <v>1004.478434</v>
      </c>
      <c r="G37" s="88">
        <v>35.042319484979629</v>
      </c>
      <c r="I37"/>
    </row>
    <row r="38" spans="1:9" s="9" customFormat="1" ht="12.75" customHeight="1" x14ac:dyDescent="0.2">
      <c r="A38" s="45" t="s">
        <v>37</v>
      </c>
      <c r="B38" s="87">
        <v>61.049439999999997</v>
      </c>
      <c r="C38" s="87">
        <v>74.849328999999997</v>
      </c>
      <c r="D38" s="87">
        <v>47.534399000000001</v>
      </c>
      <c r="E38" s="87">
        <v>784.578711</v>
      </c>
      <c r="F38" s="87">
        <v>689.18097999999998</v>
      </c>
      <c r="G38" s="88">
        <v>13.842188593190713</v>
      </c>
      <c r="I38"/>
    </row>
    <row r="39" spans="1:9" s="9" customFormat="1" ht="12.75" customHeight="1" x14ac:dyDescent="0.2">
      <c r="A39" s="45" t="s">
        <v>38</v>
      </c>
      <c r="B39" s="87">
        <v>65.214798000000002</v>
      </c>
      <c r="C39" s="87">
        <v>75.920068999999998</v>
      </c>
      <c r="D39" s="87">
        <v>63.809063000000002</v>
      </c>
      <c r="E39" s="87">
        <v>878.25628800000004</v>
      </c>
      <c r="F39" s="87">
        <v>982.51304800000003</v>
      </c>
      <c r="G39" s="88">
        <v>-10.611234142103726</v>
      </c>
      <c r="I39"/>
    </row>
    <row r="40" spans="1:9" s="9" customFormat="1" ht="12.75" customHeight="1" x14ac:dyDescent="0.2">
      <c r="A40" s="45" t="s">
        <v>113</v>
      </c>
      <c r="B40" s="87">
        <v>639.14924900000005</v>
      </c>
      <c r="C40" s="87">
        <v>478.26604800000001</v>
      </c>
      <c r="D40" s="87">
        <v>582.59851200000003</v>
      </c>
      <c r="E40" s="87">
        <v>6383.3700289999997</v>
      </c>
      <c r="F40" s="87">
        <v>6080.0656650000001</v>
      </c>
      <c r="G40" s="88">
        <v>4.9885047417493524</v>
      </c>
      <c r="I40"/>
    </row>
    <row r="41" spans="1:9" s="9" customFormat="1" ht="12.75" customHeight="1" x14ac:dyDescent="0.2">
      <c r="A41" s="45" t="s">
        <v>114</v>
      </c>
      <c r="B41" s="87">
        <v>47.920901000000001</v>
      </c>
      <c r="C41" s="87">
        <v>46.075507999999999</v>
      </c>
      <c r="D41" s="87">
        <v>48.680567000000003</v>
      </c>
      <c r="E41" s="87">
        <v>510.41382700000003</v>
      </c>
      <c r="F41" s="87">
        <v>1187.3601329999999</v>
      </c>
      <c r="G41" s="88">
        <v>-57.012719829965853</v>
      </c>
      <c r="I41"/>
    </row>
    <row r="42" spans="1:9" s="9" customFormat="1" ht="12.75" customHeight="1" x14ac:dyDescent="0.2">
      <c r="A42" s="45" t="s">
        <v>115</v>
      </c>
      <c r="B42" s="87">
        <v>109.563909</v>
      </c>
      <c r="C42" s="87">
        <v>110.922245</v>
      </c>
      <c r="D42" s="87">
        <v>99.917777000000001</v>
      </c>
      <c r="E42" s="87">
        <v>1169.4295259999999</v>
      </c>
      <c r="F42" s="87">
        <v>1157.895835</v>
      </c>
      <c r="G42" s="88">
        <v>0.99609055075319475</v>
      </c>
      <c r="I42"/>
    </row>
    <row r="43" spans="1:9" s="9" customFormat="1" ht="12.75" customHeight="1" x14ac:dyDescent="0.2">
      <c r="A43" s="45" t="s">
        <v>112</v>
      </c>
      <c r="B43" s="87">
        <v>81.131821000000002</v>
      </c>
      <c r="C43" s="87">
        <v>103.066186</v>
      </c>
      <c r="D43" s="87">
        <v>90.847290000000001</v>
      </c>
      <c r="E43" s="87">
        <v>1009.571701</v>
      </c>
      <c r="F43" s="87">
        <v>778.49833599999999</v>
      </c>
      <c r="G43" s="88">
        <v>29.681934349054274</v>
      </c>
      <c r="I43"/>
    </row>
    <row r="44" spans="1:9" s="9" customFormat="1" ht="12.75" customHeight="1" x14ac:dyDescent="0.2">
      <c r="A44" s="45" t="s">
        <v>39</v>
      </c>
      <c r="B44" s="87">
        <v>164.21914100000001</v>
      </c>
      <c r="C44" s="87">
        <v>158.01400899999999</v>
      </c>
      <c r="D44" s="87">
        <v>124.473551</v>
      </c>
      <c r="E44" s="87">
        <v>1501.8643910000001</v>
      </c>
      <c r="F44" s="87">
        <v>959.31041000000005</v>
      </c>
      <c r="G44" s="88">
        <v>56.556665636516982</v>
      </c>
      <c r="I44"/>
    </row>
    <row r="45" spans="1:9" s="9" customFormat="1" ht="12.75" customHeight="1" x14ac:dyDescent="0.2">
      <c r="A45" s="45" t="s">
        <v>127</v>
      </c>
      <c r="B45" s="87">
        <v>14.062737</v>
      </c>
      <c r="C45" s="87">
        <v>24.507565</v>
      </c>
      <c r="D45" s="87">
        <v>6.2516449999999999</v>
      </c>
      <c r="E45" s="87">
        <v>133.23670200000001</v>
      </c>
      <c r="F45" s="87">
        <v>137.40116699999999</v>
      </c>
      <c r="G45" s="88">
        <v>-3.0308803709068712</v>
      </c>
      <c r="I45"/>
    </row>
    <row r="46" spans="1:9" s="9" customFormat="1" ht="24" x14ac:dyDescent="0.2">
      <c r="A46" s="66" t="s">
        <v>128</v>
      </c>
      <c r="B46" s="87">
        <v>103.709515</v>
      </c>
      <c r="C46" s="87">
        <v>113.386234</v>
      </c>
      <c r="D46" s="87">
        <v>81.784053</v>
      </c>
      <c r="E46" s="87">
        <v>1132.3925810000001</v>
      </c>
      <c r="F46" s="87">
        <v>1105.8129289999999</v>
      </c>
      <c r="G46" s="88">
        <v>2.4036300628205112</v>
      </c>
      <c r="I46"/>
    </row>
    <row r="47" spans="1:9" s="9" customFormat="1" x14ac:dyDescent="0.2">
      <c r="A47" s="46"/>
      <c r="I47"/>
    </row>
    <row r="48" spans="1:9" s="9" customFormat="1" ht="12" customHeight="1" x14ac:dyDescent="0.2">
      <c r="A48" s="68" t="s">
        <v>147</v>
      </c>
      <c r="B48" s="87">
        <v>403.53117700000001</v>
      </c>
      <c r="C48" s="87">
        <v>449.57467200000002</v>
      </c>
      <c r="D48" s="87">
        <v>402.89168100000001</v>
      </c>
      <c r="E48" s="87">
        <v>3611.990593</v>
      </c>
      <c r="F48" s="87">
        <v>1622.647659</v>
      </c>
      <c r="G48" s="88">
        <v>122.59857665132216</v>
      </c>
      <c r="I48"/>
    </row>
    <row r="49" spans="1:7" x14ac:dyDescent="0.2">
      <c r="A49" s="41"/>
      <c r="B49" s="9"/>
      <c r="C49" s="9"/>
      <c r="D49" s="9"/>
      <c r="E49" s="9"/>
      <c r="F49" s="9"/>
      <c r="G49" s="9"/>
    </row>
    <row r="50" spans="1:7" x14ac:dyDescent="0.2">
      <c r="A50" s="47" t="s">
        <v>40</v>
      </c>
      <c r="B50" s="89">
        <v>7238.3779789999999</v>
      </c>
      <c r="C50" s="90">
        <v>7740.9802609999997</v>
      </c>
      <c r="D50" s="90">
        <v>6338.114184</v>
      </c>
      <c r="E50" s="90">
        <v>80809.409243000002</v>
      </c>
      <c r="F50" s="90">
        <v>66256.455642999994</v>
      </c>
      <c r="G50" s="91">
        <v>21.964582105649555</v>
      </c>
    </row>
    <row r="51" spans="1:7" ht="7.5" customHeight="1" x14ac:dyDescent="0.2"/>
    <row r="52" spans="1:7" ht="24.95" customHeight="1" x14ac:dyDescent="0.2">
      <c r="A52" s="119" t="s">
        <v>158</v>
      </c>
      <c r="B52" s="119"/>
      <c r="C52" s="119"/>
      <c r="D52" s="119"/>
      <c r="E52" s="119"/>
      <c r="F52" s="119"/>
      <c r="G52" s="119"/>
    </row>
    <row r="53" spans="1:7" x14ac:dyDescent="0.2">
      <c r="A53" s="84" t="s">
        <v>140</v>
      </c>
      <c r="B53" s="84"/>
      <c r="C53" s="84"/>
      <c r="D53" s="84"/>
      <c r="E53" s="84"/>
      <c r="F53" s="84"/>
      <c r="G53" s="84"/>
    </row>
    <row r="54" spans="1:7" x14ac:dyDescent="0.2">
      <c r="A54" s="84" t="s">
        <v>159</v>
      </c>
      <c r="B54" s="84"/>
      <c r="C54" s="84"/>
      <c r="D54" s="84"/>
      <c r="E54" s="84"/>
      <c r="F54" s="84"/>
      <c r="G54" s="84"/>
    </row>
    <row r="55" spans="1:7" ht="13.5" customHeight="1" x14ac:dyDescent="0.2">
      <c r="A55" s="33" t="s">
        <v>153</v>
      </c>
    </row>
  </sheetData>
  <mergeCells count="7">
    <mergeCell ref="A52:G52"/>
    <mergeCell ref="A1:G1"/>
    <mergeCell ref="B4:D4"/>
    <mergeCell ref="B5:F5"/>
    <mergeCell ref="E3:G3"/>
    <mergeCell ref="G4:G5"/>
    <mergeCell ref="A3:A5"/>
  </mergeCells>
  <conditionalFormatting sqref="A18:G50">
    <cfRule type="expression" dxfId="2" priority="1">
      <formula>MOD(ROW(),2)=1</formula>
    </cfRule>
  </conditionalFormatting>
  <conditionalFormatting sqref="A6:G17">
    <cfRule type="expression" dxfId="1"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4/22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80"/>
  <sheetViews>
    <sheetView view="pageLayout" zoomScaleNormal="100" workbookViewId="0">
      <selection sqref="A1:G1"/>
    </sheetView>
  </sheetViews>
  <sheetFormatPr baseColWidth="10" defaultRowHeight="14.25" x14ac:dyDescent="0.2"/>
  <cols>
    <col min="1" max="1" width="24" customWidth="1"/>
    <col min="2" max="6" width="9.5" customWidth="1"/>
    <col min="7" max="26" width="11.125" customWidth="1"/>
  </cols>
  <sheetData>
    <row r="1" spans="1:8" x14ac:dyDescent="0.2">
      <c r="A1" s="133" t="s">
        <v>155</v>
      </c>
      <c r="B1" s="134"/>
      <c r="C1" s="134"/>
      <c r="D1" s="134"/>
      <c r="E1" s="134"/>
      <c r="F1" s="134"/>
      <c r="G1" s="134"/>
    </row>
    <row r="2" spans="1:8" x14ac:dyDescent="0.2">
      <c r="A2" s="104"/>
      <c r="B2" s="105"/>
      <c r="C2" s="105"/>
      <c r="D2" s="105"/>
      <c r="E2" s="105"/>
      <c r="F2" s="105"/>
      <c r="G2" s="105"/>
    </row>
    <row r="3" spans="1:8" x14ac:dyDescent="0.2">
      <c r="A3" s="137" t="s">
        <v>145</v>
      </c>
      <c r="B3" s="92" t="s">
        <v>98</v>
      </c>
      <c r="C3" s="92" t="s">
        <v>99</v>
      </c>
      <c r="D3" s="92" t="s">
        <v>100</v>
      </c>
      <c r="E3" s="138" t="s">
        <v>165</v>
      </c>
      <c r="F3" s="138"/>
      <c r="G3" s="139"/>
    </row>
    <row r="4" spans="1:8" ht="24" customHeight="1" x14ac:dyDescent="0.2">
      <c r="A4" s="137"/>
      <c r="B4" s="135" t="s">
        <v>168</v>
      </c>
      <c r="C4" s="136"/>
      <c r="D4" s="136"/>
      <c r="E4" s="106" t="s">
        <v>168</v>
      </c>
      <c r="F4" s="106" t="s">
        <v>169</v>
      </c>
      <c r="G4" s="140" t="s">
        <v>156</v>
      </c>
    </row>
    <row r="5" spans="1:8" ht="17.25" customHeight="1" x14ac:dyDescent="0.2">
      <c r="A5" s="137"/>
      <c r="B5" s="136" t="s">
        <v>104</v>
      </c>
      <c r="C5" s="136"/>
      <c r="D5" s="136"/>
      <c r="E5" s="136"/>
      <c r="F5" s="136"/>
      <c r="G5" s="141"/>
    </row>
    <row r="6" spans="1:8" x14ac:dyDescent="0.2">
      <c r="A6" s="69"/>
    </row>
    <row r="7" spans="1:8" ht="12.75" customHeight="1" x14ac:dyDescent="0.2">
      <c r="A7" s="57" t="s">
        <v>41</v>
      </c>
      <c r="B7" s="87">
        <v>3328.118485</v>
      </c>
      <c r="C7" s="87">
        <v>3212.8461160000002</v>
      </c>
      <c r="D7" s="87">
        <v>2867.1939029999999</v>
      </c>
      <c r="E7" s="87">
        <v>36020.632903999998</v>
      </c>
      <c r="F7" s="87">
        <v>29270.53224</v>
      </c>
      <c r="G7" s="88">
        <v>23.061079343051944</v>
      </c>
    </row>
    <row r="8" spans="1:8" ht="12.75" customHeight="1" x14ac:dyDescent="0.2">
      <c r="A8" s="50" t="s">
        <v>23</v>
      </c>
      <c r="B8" s="9"/>
      <c r="C8" s="9"/>
      <c r="D8" s="9"/>
      <c r="E8" s="9"/>
      <c r="F8" s="9"/>
      <c r="G8" s="9"/>
    </row>
    <row r="9" spans="1:8" ht="12.75" customHeight="1" x14ac:dyDescent="0.2">
      <c r="A9" s="50" t="s">
        <v>142</v>
      </c>
      <c r="B9" s="87">
        <v>2360.5082040000002</v>
      </c>
      <c r="C9" s="87">
        <v>2341.1385460000001</v>
      </c>
      <c r="D9" s="87">
        <v>2054.9440450000002</v>
      </c>
      <c r="E9" s="87">
        <v>25778.416076000001</v>
      </c>
      <c r="F9" s="87">
        <v>21304.204468</v>
      </c>
      <c r="G9" s="88">
        <v>21.001542745801629</v>
      </c>
      <c r="H9" s="107"/>
    </row>
    <row r="10" spans="1:8" ht="12.75" customHeight="1" x14ac:dyDescent="0.2">
      <c r="A10" s="51" t="s">
        <v>23</v>
      </c>
      <c r="B10" s="9"/>
      <c r="C10" s="9"/>
      <c r="D10" s="9"/>
      <c r="E10" s="9"/>
      <c r="F10" s="9"/>
      <c r="G10" s="9"/>
      <c r="H10" s="107"/>
    </row>
    <row r="11" spans="1:8" ht="12.75" customHeight="1" x14ac:dyDescent="0.2">
      <c r="A11" s="51" t="s">
        <v>143</v>
      </c>
      <c r="B11" s="87">
        <v>1721.0087470000001</v>
      </c>
      <c r="C11" s="87">
        <v>1610.0189620000003</v>
      </c>
      <c r="D11" s="87">
        <v>1444.4952120000003</v>
      </c>
      <c r="E11" s="87">
        <v>17780.258562999999</v>
      </c>
      <c r="F11" s="87">
        <v>15469.302333</v>
      </c>
      <c r="G11" s="88">
        <v>14.938981605331577</v>
      </c>
      <c r="H11" s="107"/>
    </row>
    <row r="12" spans="1:8" ht="12.75" customHeight="1" x14ac:dyDescent="0.2">
      <c r="A12" s="52" t="s">
        <v>23</v>
      </c>
      <c r="B12" s="9"/>
      <c r="C12" s="9"/>
      <c r="D12" s="9"/>
      <c r="E12" s="9"/>
      <c r="F12" s="9"/>
      <c r="G12" s="9"/>
      <c r="H12" s="107"/>
    </row>
    <row r="13" spans="1:8" ht="12.75" customHeight="1" x14ac:dyDescent="0.2">
      <c r="A13" s="53" t="s">
        <v>42</v>
      </c>
      <c r="B13" s="87">
        <v>428.59959300000003</v>
      </c>
      <c r="C13" s="87">
        <v>388.797822</v>
      </c>
      <c r="D13" s="87">
        <v>348.76965899999999</v>
      </c>
      <c r="E13" s="87">
        <v>4326.2239669999999</v>
      </c>
      <c r="F13" s="87">
        <v>4148.280017</v>
      </c>
      <c r="G13" s="88">
        <v>4.2895838581477364</v>
      </c>
      <c r="H13" s="107"/>
    </row>
    <row r="14" spans="1:8" ht="12.75" customHeight="1" x14ac:dyDescent="0.2">
      <c r="A14" s="53" t="s">
        <v>43</v>
      </c>
      <c r="B14" s="87">
        <v>182.44747100000001</v>
      </c>
      <c r="C14" s="87">
        <v>256.53162600000002</v>
      </c>
      <c r="D14" s="87">
        <v>180.98432099999999</v>
      </c>
      <c r="E14" s="87">
        <v>2337.8574480000002</v>
      </c>
      <c r="F14" s="87">
        <v>1890.009358</v>
      </c>
      <c r="G14" s="88">
        <v>23.69554881325621</v>
      </c>
      <c r="H14" s="107"/>
    </row>
    <row r="15" spans="1:8" ht="12.75" customHeight="1" x14ac:dyDescent="0.2">
      <c r="A15" s="53" t="s">
        <v>44</v>
      </c>
      <c r="B15" s="87">
        <v>8.2765430000000002</v>
      </c>
      <c r="C15" s="87">
        <v>8.3563460000000003</v>
      </c>
      <c r="D15" s="87">
        <v>8.7555689999999995</v>
      </c>
      <c r="E15" s="87">
        <v>101.12568400000001</v>
      </c>
      <c r="F15" s="87">
        <v>104.258601</v>
      </c>
      <c r="G15" s="88">
        <v>-3.0049482440302313</v>
      </c>
      <c r="H15" s="107"/>
    </row>
    <row r="16" spans="1:8" ht="12.75" customHeight="1" x14ac:dyDescent="0.2">
      <c r="A16" s="53" t="s">
        <v>45</v>
      </c>
      <c r="B16" s="87">
        <v>616.40596100000005</v>
      </c>
      <c r="C16" s="87">
        <v>431.01446199999998</v>
      </c>
      <c r="D16" s="87">
        <v>376.55954300000002</v>
      </c>
      <c r="E16" s="87">
        <v>5225.0558330000003</v>
      </c>
      <c r="F16" s="87">
        <v>4129.8563709999999</v>
      </c>
      <c r="G16" s="88">
        <v>26.519069033260593</v>
      </c>
      <c r="H16" s="107"/>
    </row>
    <row r="17" spans="1:8" ht="12.75" customHeight="1" x14ac:dyDescent="0.2">
      <c r="A17" s="53" t="s">
        <v>46</v>
      </c>
      <c r="B17" s="87">
        <v>172.10913400000001</v>
      </c>
      <c r="C17" s="87">
        <v>173.76703499999999</v>
      </c>
      <c r="D17" s="87">
        <v>172.80418599999999</v>
      </c>
      <c r="E17" s="87">
        <v>1937.4376560000001</v>
      </c>
      <c r="F17" s="87">
        <v>1791.7592340000001</v>
      </c>
      <c r="G17" s="88">
        <v>8.130468605136258</v>
      </c>
      <c r="H17" s="107"/>
    </row>
    <row r="18" spans="1:8" ht="12.75" customHeight="1" x14ac:dyDescent="0.2">
      <c r="A18" s="53" t="s">
        <v>47</v>
      </c>
      <c r="B18" s="87">
        <v>30.842131999999999</v>
      </c>
      <c r="C18" s="87">
        <v>41.416566000000003</v>
      </c>
      <c r="D18" s="87">
        <v>35.551163000000003</v>
      </c>
      <c r="E18" s="87">
        <v>438.008217</v>
      </c>
      <c r="F18" s="87">
        <v>406.926873</v>
      </c>
      <c r="G18" s="88">
        <v>7.6380662134348682</v>
      </c>
      <c r="H18" s="107"/>
    </row>
    <row r="19" spans="1:8" ht="12.75" customHeight="1" x14ac:dyDescent="0.2">
      <c r="A19" s="53" t="s">
        <v>48</v>
      </c>
      <c r="B19" s="87">
        <v>16.921994999999999</v>
      </c>
      <c r="C19" s="87">
        <v>13.975433000000001</v>
      </c>
      <c r="D19" s="87">
        <v>11.93155</v>
      </c>
      <c r="E19" s="87">
        <v>173.74471600000001</v>
      </c>
      <c r="F19" s="87">
        <v>185.196721</v>
      </c>
      <c r="G19" s="88">
        <v>-6.1836974964583646</v>
      </c>
      <c r="H19" s="107"/>
    </row>
    <row r="20" spans="1:8" ht="12.75" customHeight="1" x14ac:dyDescent="0.2">
      <c r="A20" s="53" t="s">
        <v>49</v>
      </c>
      <c r="B20" s="87">
        <v>9.9734630000000006</v>
      </c>
      <c r="C20" s="87">
        <v>8.7251329999999996</v>
      </c>
      <c r="D20" s="87">
        <v>13.238307000000001</v>
      </c>
      <c r="E20" s="87">
        <v>139.686545</v>
      </c>
      <c r="F20" s="87">
        <v>139.74311800000001</v>
      </c>
      <c r="G20" s="88">
        <v>-4.0483567856284708E-2</v>
      </c>
      <c r="H20" s="107"/>
    </row>
    <row r="21" spans="1:8" ht="12.75" customHeight="1" x14ac:dyDescent="0.2">
      <c r="A21" s="53" t="s">
        <v>50</v>
      </c>
      <c r="B21" s="87">
        <v>97.585740000000001</v>
      </c>
      <c r="C21" s="87">
        <v>128.42073300000001</v>
      </c>
      <c r="D21" s="87">
        <v>128.403729</v>
      </c>
      <c r="E21" s="87">
        <v>1353.0210999999999</v>
      </c>
      <c r="F21" s="87">
        <v>1210.143067</v>
      </c>
      <c r="G21" s="88">
        <v>11.806705909095626</v>
      </c>
      <c r="H21" s="107"/>
    </row>
    <row r="22" spans="1:8" ht="12.75" customHeight="1" x14ac:dyDescent="0.2">
      <c r="A22" s="53" t="s">
        <v>51</v>
      </c>
      <c r="B22" s="87">
        <v>37.607363999999997</v>
      </c>
      <c r="C22" s="87">
        <v>28.724815</v>
      </c>
      <c r="D22" s="87">
        <v>19.734351</v>
      </c>
      <c r="E22" s="87">
        <v>291.15504399999998</v>
      </c>
      <c r="F22" s="87">
        <v>246.567352</v>
      </c>
      <c r="G22" s="88">
        <v>18.083372205741156</v>
      </c>
      <c r="H22" s="107"/>
    </row>
    <row r="23" spans="1:8" ht="12.75" customHeight="1" x14ac:dyDescent="0.2">
      <c r="A23" s="53" t="s">
        <v>52</v>
      </c>
      <c r="B23" s="87">
        <v>76.284141000000005</v>
      </c>
      <c r="C23" s="87">
        <v>74.176894000000004</v>
      </c>
      <c r="D23" s="87">
        <v>89.803725</v>
      </c>
      <c r="E23" s="87">
        <v>871.78014499999995</v>
      </c>
      <c r="F23" s="87">
        <v>720.469021</v>
      </c>
      <c r="G23" s="88">
        <v>21.001752967807334</v>
      </c>
      <c r="H23" s="107"/>
    </row>
    <row r="24" spans="1:8" ht="12.75" customHeight="1" x14ac:dyDescent="0.2">
      <c r="A24" s="53" t="s">
        <v>61</v>
      </c>
      <c r="B24" s="87">
        <v>5.6059469999999996</v>
      </c>
      <c r="C24" s="87">
        <v>5.983473</v>
      </c>
      <c r="D24" s="87">
        <v>4.2280360000000003</v>
      </c>
      <c r="E24" s="87">
        <v>64.016085000000004</v>
      </c>
      <c r="F24" s="87">
        <v>49.372793999999999</v>
      </c>
      <c r="G24" s="88">
        <v>29.658623330087437</v>
      </c>
      <c r="H24" s="107"/>
    </row>
    <row r="25" spans="1:8" ht="12.75" customHeight="1" x14ac:dyDescent="0.2">
      <c r="A25" s="53" t="s">
        <v>62</v>
      </c>
      <c r="B25" s="87">
        <v>9.8802430000000001</v>
      </c>
      <c r="C25" s="87">
        <v>4.2731849999999998</v>
      </c>
      <c r="D25" s="87">
        <v>4.1024440000000002</v>
      </c>
      <c r="E25" s="87">
        <v>61.061366999999997</v>
      </c>
      <c r="F25" s="87">
        <v>67.431303</v>
      </c>
      <c r="G25" s="88">
        <v>-9.4465562974513517</v>
      </c>
      <c r="H25" s="107"/>
    </row>
    <row r="26" spans="1:8" ht="12.75" customHeight="1" x14ac:dyDescent="0.2">
      <c r="A26" s="53" t="s">
        <v>63</v>
      </c>
      <c r="B26" s="87">
        <v>7.8511889999999998</v>
      </c>
      <c r="C26" s="87">
        <v>8.9308630000000004</v>
      </c>
      <c r="D26" s="87">
        <v>7.4660359999999999</v>
      </c>
      <c r="E26" s="87">
        <v>132.68361899999999</v>
      </c>
      <c r="F26" s="87">
        <v>136.71895799999999</v>
      </c>
      <c r="G26" s="88">
        <v>-2.9515577495843672</v>
      </c>
      <c r="H26" s="107"/>
    </row>
    <row r="27" spans="1:8" ht="12.75" customHeight="1" x14ac:dyDescent="0.2">
      <c r="A27" s="53" t="s">
        <v>55</v>
      </c>
      <c r="B27" s="87">
        <v>3.7448290000000002</v>
      </c>
      <c r="C27" s="87">
        <v>4.511844</v>
      </c>
      <c r="D27" s="87">
        <v>2.975041</v>
      </c>
      <c r="E27" s="87">
        <v>53.422235999999998</v>
      </c>
      <c r="F27" s="87">
        <v>62.063764999999997</v>
      </c>
      <c r="G27" s="88">
        <v>-13.923629995698775</v>
      </c>
      <c r="H27" s="107"/>
    </row>
    <row r="28" spans="1:8" ht="12.75" customHeight="1" x14ac:dyDescent="0.2">
      <c r="A28" s="53" t="s">
        <v>56</v>
      </c>
      <c r="B28" s="87">
        <v>15.864585999999999</v>
      </c>
      <c r="C28" s="87">
        <v>20.950923</v>
      </c>
      <c r="D28" s="87">
        <v>16.996548000000001</v>
      </c>
      <c r="E28" s="87">
        <v>201.47410099999999</v>
      </c>
      <c r="F28" s="87">
        <v>137.71995999999999</v>
      </c>
      <c r="G28" s="88">
        <v>46.292593317628018</v>
      </c>
      <c r="H28" s="107"/>
    </row>
    <row r="29" spans="1:8" ht="12.75" customHeight="1" x14ac:dyDescent="0.2">
      <c r="A29" s="53" t="s">
        <v>53</v>
      </c>
      <c r="B29" s="87">
        <v>0.38325500000000001</v>
      </c>
      <c r="C29" s="87">
        <v>11.348266000000001</v>
      </c>
      <c r="D29" s="87">
        <v>9.2992000000000005E-2</v>
      </c>
      <c r="E29" s="87">
        <v>25.699120000000001</v>
      </c>
      <c r="F29" s="87">
        <v>3.1528679999999998</v>
      </c>
      <c r="G29" s="88">
        <v>715.10294753855862</v>
      </c>
      <c r="H29" s="107"/>
    </row>
    <row r="30" spans="1:8" ht="12.75" customHeight="1" x14ac:dyDescent="0.2">
      <c r="A30" s="53" t="s">
        <v>54</v>
      </c>
      <c r="B30" s="87">
        <v>0.62516099999999997</v>
      </c>
      <c r="C30" s="87">
        <v>0.11354300000000001</v>
      </c>
      <c r="D30" s="87">
        <v>22.098012000000001</v>
      </c>
      <c r="E30" s="87">
        <v>46.805680000000002</v>
      </c>
      <c r="F30" s="87">
        <v>39.632952000000003</v>
      </c>
      <c r="G30" s="88">
        <v>18.097889856904928</v>
      </c>
      <c r="H30" s="107"/>
    </row>
    <row r="31" spans="1:8" ht="12.75" customHeight="1" x14ac:dyDescent="0.2">
      <c r="A31" s="54" t="s">
        <v>57</v>
      </c>
      <c r="B31" s="87">
        <v>639.49900000000002</v>
      </c>
      <c r="C31" s="87">
        <v>731.12</v>
      </c>
      <c r="D31" s="87">
        <v>610.44899999999996</v>
      </c>
      <c r="E31" s="87">
        <v>7998.1570000000002</v>
      </c>
      <c r="F31" s="87">
        <v>5834.9021400000001</v>
      </c>
      <c r="G31" s="88">
        <v>37.0743984</v>
      </c>
      <c r="H31" s="107"/>
    </row>
    <row r="32" spans="1:8" ht="12.75" customHeight="1" x14ac:dyDescent="0.2">
      <c r="A32" s="52" t="s">
        <v>23</v>
      </c>
      <c r="B32" s="9"/>
      <c r="C32" s="9"/>
      <c r="D32" s="9"/>
      <c r="E32" s="9"/>
      <c r="F32" s="9"/>
      <c r="G32" s="9"/>
      <c r="H32" s="107"/>
    </row>
    <row r="33" spans="1:8" ht="12.75" customHeight="1" x14ac:dyDescent="0.2">
      <c r="A33" s="53" t="s">
        <v>58</v>
      </c>
      <c r="B33" s="87">
        <v>87.397126999999998</v>
      </c>
      <c r="C33" s="87">
        <v>78.338542000000004</v>
      </c>
      <c r="D33" s="87">
        <v>45.157657999999998</v>
      </c>
      <c r="E33" s="87">
        <v>807.74331400000005</v>
      </c>
      <c r="F33" s="87">
        <v>552.055657</v>
      </c>
      <c r="G33" s="88">
        <v>46.315557817026416</v>
      </c>
      <c r="H33" s="107"/>
    </row>
    <row r="34" spans="1:8" ht="12.75" customHeight="1" x14ac:dyDescent="0.2">
      <c r="A34" s="53" t="s">
        <v>59</v>
      </c>
      <c r="B34" s="87">
        <v>258.83755400000001</v>
      </c>
      <c r="C34" s="87">
        <v>289.70858399999997</v>
      </c>
      <c r="D34" s="87">
        <v>213.377129</v>
      </c>
      <c r="E34" s="87">
        <v>2827.4692909999999</v>
      </c>
      <c r="F34" s="87">
        <v>2160.2615949999999</v>
      </c>
      <c r="G34" s="88">
        <v>30.885504678890499</v>
      </c>
      <c r="H34" s="107"/>
    </row>
    <row r="35" spans="1:8" ht="12.75" customHeight="1" x14ac:dyDescent="0.2">
      <c r="A35" s="53" t="s">
        <v>60</v>
      </c>
      <c r="B35" s="87">
        <v>96.462649999999996</v>
      </c>
      <c r="C35" s="87">
        <v>78.918818999999999</v>
      </c>
      <c r="D35" s="87">
        <v>119.119885</v>
      </c>
      <c r="E35" s="87">
        <v>1028.3657989999999</v>
      </c>
      <c r="F35" s="87">
        <v>796.75766299999998</v>
      </c>
      <c r="G35" s="88">
        <v>29.068830681582028</v>
      </c>
      <c r="H35" s="107"/>
    </row>
    <row r="36" spans="1:8" ht="12.75" customHeight="1" x14ac:dyDescent="0.2">
      <c r="A36" s="53" t="s">
        <v>64</v>
      </c>
      <c r="B36" s="87">
        <v>99.030743999999999</v>
      </c>
      <c r="C36" s="87">
        <v>141.65687500000001</v>
      </c>
      <c r="D36" s="87">
        <v>91.557862</v>
      </c>
      <c r="E36" s="87">
        <v>1266.349712</v>
      </c>
      <c r="F36" s="87">
        <v>924.36232199999995</v>
      </c>
      <c r="G36" s="88">
        <v>36.997114860767766</v>
      </c>
      <c r="H36" s="107"/>
    </row>
    <row r="37" spans="1:8" ht="12.75" customHeight="1" x14ac:dyDescent="0.2">
      <c r="A37" s="53" t="s">
        <v>144</v>
      </c>
      <c r="B37" s="87">
        <v>2.5365389999999999</v>
      </c>
      <c r="C37" s="87">
        <v>4.2569299999999997</v>
      </c>
      <c r="D37" s="87">
        <v>2.45112</v>
      </c>
      <c r="E37" s="87">
        <v>32.215969000000001</v>
      </c>
      <c r="F37" s="87">
        <v>26.343927999999998</v>
      </c>
      <c r="G37" s="88">
        <v>22.289921988854516</v>
      </c>
      <c r="H37" s="107"/>
    </row>
    <row r="38" spans="1:8" ht="12.75" customHeight="1" x14ac:dyDescent="0.2">
      <c r="A38" s="53" t="s">
        <v>65</v>
      </c>
      <c r="B38" s="87">
        <v>39.015058000000003</v>
      </c>
      <c r="C38" s="87">
        <v>38.403032000000003</v>
      </c>
      <c r="D38" s="87">
        <v>38.606876999999997</v>
      </c>
      <c r="E38" s="87">
        <v>433.61528299999998</v>
      </c>
      <c r="F38" s="87">
        <v>368.127116</v>
      </c>
      <c r="G38" s="88">
        <v>17.789552617471401</v>
      </c>
      <c r="H38" s="107"/>
    </row>
    <row r="39" spans="1:8" ht="12.75" customHeight="1" x14ac:dyDescent="0.2">
      <c r="A39" s="53" t="s">
        <v>66</v>
      </c>
      <c r="B39" s="87">
        <v>20.497454999999999</v>
      </c>
      <c r="C39" s="87">
        <v>20.993842000000001</v>
      </c>
      <c r="D39" s="87">
        <v>16.672134</v>
      </c>
      <c r="E39" s="87">
        <v>199.91925000000001</v>
      </c>
      <c r="F39" s="87">
        <v>141.061948</v>
      </c>
      <c r="G39" s="88">
        <v>41.724435848567765</v>
      </c>
      <c r="H39" s="107"/>
    </row>
    <row r="40" spans="1:8" ht="12.75" customHeight="1" x14ac:dyDescent="0.2">
      <c r="A40" s="53" t="s">
        <v>67</v>
      </c>
      <c r="B40" s="87">
        <v>35.722329999999999</v>
      </c>
      <c r="C40" s="87">
        <v>78.842960000000005</v>
      </c>
      <c r="D40" s="87">
        <v>83.506168000000002</v>
      </c>
      <c r="E40" s="87">
        <v>1402.478895</v>
      </c>
      <c r="F40" s="87">
        <v>865.93190600000003</v>
      </c>
      <c r="G40" s="88">
        <v>61.9617992225823</v>
      </c>
      <c r="H40" s="107"/>
    </row>
    <row r="41" spans="1:8" ht="12.75" customHeight="1" x14ac:dyDescent="0.2">
      <c r="A41" s="56" t="s">
        <v>68</v>
      </c>
      <c r="B41" s="87">
        <v>967.61028099999976</v>
      </c>
      <c r="C41" s="87">
        <v>871.70757000000003</v>
      </c>
      <c r="D41" s="87">
        <v>812.24985799999968</v>
      </c>
      <c r="E41" s="87">
        <v>10242.216827999997</v>
      </c>
      <c r="F41" s="87">
        <v>7966.3277720000006</v>
      </c>
      <c r="G41" s="88">
        <v>28.568860347414727</v>
      </c>
      <c r="H41" s="107"/>
    </row>
    <row r="42" spans="1:8" ht="12.75" customHeight="1" x14ac:dyDescent="0.2">
      <c r="A42" s="54" t="s">
        <v>31</v>
      </c>
      <c r="B42" s="9"/>
      <c r="C42" s="9"/>
      <c r="D42" s="9"/>
      <c r="E42" s="9"/>
      <c r="F42" s="9"/>
      <c r="G42" s="9"/>
      <c r="H42" s="107"/>
    </row>
    <row r="43" spans="1:8" ht="12.75" customHeight="1" x14ac:dyDescent="0.2">
      <c r="A43" s="54" t="s">
        <v>69</v>
      </c>
      <c r="B43" s="87">
        <v>142.05621400000001</v>
      </c>
      <c r="C43" s="87">
        <v>139.80175299999999</v>
      </c>
      <c r="D43" s="87">
        <v>98.675685999999999</v>
      </c>
      <c r="E43" s="87">
        <v>1037.309538</v>
      </c>
      <c r="F43" s="87">
        <v>793.75184100000001</v>
      </c>
      <c r="G43" s="88">
        <v>30.684363099322866</v>
      </c>
      <c r="H43" s="107"/>
    </row>
    <row r="44" spans="1:8" ht="12.75" customHeight="1" x14ac:dyDescent="0.2">
      <c r="A44" s="54" t="s">
        <v>70</v>
      </c>
      <c r="B44" s="87">
        <v>422.567545</v>
      </c>
      <c r="C44" s="87">
        <v>356.82038</v>
      </c>
      <c r="D44" s="87">
        <v>355.408815</v>
      </c>
      <c r="E44" s="87">
        <v>4296.2775009999996</v>
      </c>
      <c r="F44" s="87">
        <v>2846.4154880000001</v>
      </c>
      <c r="G44" s="88">
        <v>50.936415260258713</v>
      </c>
      <c r="H44" s="107"/>
    </row>
    <row r="45" spans="1:8" ht="12.75" customHeight="1" x14ac:dyDescent="0.2">
      <c r="A45" s="54" t="s">
        <v>71</v>
      </c>
      <c r="B45" s="87">
        <v>48.164340000000003</v>
      </c>
      <c r="C45" s="87">
        <v>62.405791000000001</v>
      </c>
      <c r="D45" s="87">
        <v>57.165120999999999</v>
      </c>
      <c r="E45" s="87">
        <v>695.12365499999999</v>
      </c>
      <c r="F45" s="87">
        <v>535.00492199999997</v>
      </c>
      <c r="G45" s="88">
        <v>29.928459798356783</v>
      </c>
      <c r="H45" s="107"/>
    </row>
    <row r="46" spans="1:8" ht="12.75" customHeight="1" x14ac:dyDescent="0.2">
      <c r="A46" s="54" t="s">
        <v>72</v>
      </c>
      <c r="B46" s="87">
        <v>109.0788</v>
      </c>
      <c r="C46" s="87">
        <v>114.47319400000001</v>
      </c>
      <c r="D46" s="87">
        <v>102.75379700000001</v>
      </c>
      <c r="E46" s="87">
        <v>1434.7996909999999</v>
      </c>
      <c r="F46" s="87">
        <v>1268.127849</v>
      </c>
      <c r="G46" s="88">
        <v>13.143141847364305</v>
      </c>
      <c r="H46" s="107"/>
    </row>
    <row r="47" spans="1:8" ht="12.75" customHeight="1" x14ac:dyDescent="0.2">
      <c r="A47" s="54" t="s">
        <v>157</v>
      </c>
      <c r="B47" s="87">
        <v>181.548564</v>
      </c>
      <c r="C47" s="87">
        <v>180.107497</v>
      </c>
      <c r="D47" s="87">
        <v>165.59792899999999</v>
      </c>
      <c r="E47" s="87">
        <v>2521.1298569999999</v>
      </c>
      <c r="F47" s="87">
        <v>2176.438193</v>
      </c>
      <c r="G47" s="88">
        <v>15.837420291034192</v>
      </c>
      <c r="H47" s="107"/>
    </row>
    <row r="48" spans="1:8" ht="12.75" customHeight="1" x14ac:dyDescent="0.2">
      <c r="A48" s="55" t="s">
        <v>73</v>
      </c>
      <c r="B48" s="87">
        <v>208.054058</v>
      </c>
      <c r="C48" s="87">
        <v>340.10194100000001</v>
      </c>
      <c r="D48" s="87">
        <v>197.080107</v>
      </c>
      <c r="E48" s="87">
        <v>2516.2319510000002</v>
      </c>
      <c r="F48" s="87">
        <v>2217.8248020000001</v>
      </c>
      <c r="G48" s="88">
        <v>13.454946879974514</v>
      </c>
      <c r="H48" s="107"/>
    </row>
    <row r="49" spans="1:8" ht="12.75" customHeight="1" x14ac:dyDescent="0.2">
      <c r="A49" s="56" t="s">
        <v>31</v>
      </c>
      <c r="B49" s="9"/>
      <c r="C49" s="9"/>
      <c r="D49" s="9"/>
      <c r="E49" s="9"/>
      <c r="F49" s="9"/>
      <c r="G49" s="9"/>
      <c r="H49" s="107"/>
    </row>
    <row r="50" spans="1:8" ht="12.75" customHeight="1" x14ac:dyDescent="0.2">
      <c r="A50" s="56" t="s">
        <v>74</v>
      </c>
      <c r="B50" s="87">
        <v>7.1902280000000003</v>
      </c>
      <c r="C50" s="87">
        <v>13.536118</v>
      </c>
      <c r="D50" s="87">
        <v>16.598358000000001</v>
      </c>
      <c r="E50" s="87">
        <v>194.40595400000001</v>
      </c>
      <c r="F50" s="87">
        <v>148.439584</v>
      </c>
      <c r="G50" s="88">
        <v>30.96638292923268</v>
      </c>
      <c r="H50" s="107"/>
    </row>
    <row r="51" spans="1:8" ht="12.75" customHeight="1" x14ac:dyDescent="0.2">
      <c r="A51" s="56" t="s">
        <v>116</v>
      </c>
      <c r="B51" s="87">
        <v>27.776173</v>
      </c>
      <c r="C51" s="87">
        <v>30.463636000000001</v>
      </c>
      <c r="D51" s="87">
        <v>29.382314000000001</v>
      </c>
      <c r="E51" s="87">
        <v>318.44567799999999</v>
      </c>
      <c r="F51" s="87">
        <v>273.33228800000001</v>
      </c>
      <c r="G51" s="88">
        <v>16.504961901903059</v>
      </c>
      <c r="H51" s="107"/>
    </row>
    <row r="52" spans="1:8" ht="12.75" customHeight="1" x14ac:dyDescent="0.2">
      <c r="A52" s="56" t="s">
        <v>75</v>
      </c>
      <c r="B52" s="87">
        <v>28.766006000000001</v>
      </c>
      <c r="C52" s="87">
        <v>17.438319</v>
      </c>
      <c r="D52" s="87">
        <v>19.77289</v>
      </c>
      <c r="E52" s="87">
        <v>254.875325</v>
      </c>
      <c r="F52" s="87">
        <v>198.25823500000001</v>
      </c>
      <c r="G52" s="88">
        <v>28.55724504961924</v>
      </c>
      <c r="H52" s="107"/>
    </row>
    <row r="53" spans="1:8" ht="12.75" customHeight="1" x14ac:dyDescent="0.2">
      <c r="A53" s="57" t="s">
        <v>76</v>
      </c>
      <c r="B53" s="87">
        <v>1418.004553</v>
      </c>
      <c r="C53" s="87">
        <v>1416.4373479999999</v>
      </c>
      <c r="D53" s="87">
        <v>1317.3961389999999</v>
      </c>
      <c r="E53" s="87">
        <v>16957.980498000001</v>
      </c>
      <c r="F53" s="87">
        <v>13696.417743</v>
      </c>
      <c r="G53" s="88">
        <v>23.813254065406468</v>
      </c>
      <c r="H53" s="107"/>
    </row>
    <row r="54" spans="1:8" ht="12.75" customHeight="1" x14ac:dyDescent="0.2">
      <c r="A54" s="50" t="s">
        <v>31</v>
      </c>
      <c r="B54" s="9"/>
      <c r="C54" s="9"/>
      <c r="D54" s="9"/>
      <c r="E54" s="9"/>
      <c r="F54" s="9"/>
      <c r="G54" s="9"/>
      <c r="H54" s="107"/>
    </row>
    <row r="55" spans="1:8" ht="12.75" customHeight="1" x14ac:dyDescent="0.2">
      <c r="A55" s="56" t="s">
        <v>77</v>
      </c>
      <c r="B55" s="87">
        <v>931.25966100000005</v>
      </c>
      <c r="C55" s="87">
        <v>1071.2285199999999</v>
      </c>
      <c r="D55" s="87">
        <v>985.01969499999996</v>
      </c>
      <c r="E55" s="87">
        <v>12002.618551</v>
      </c>
      <c r="F55" s="87">
        <v>8864.6553769999991</v>
      </c>
      <c r="G55" s="88">
        <v>35.3985918295445</v>
      </c>
      <c r="H55" s="107"/>
    </row>
    <row r="56" spans="1:8" ht="12.75" customHeight="1" x14ac:dyDescent="0.2">
      <c r="A56" s="51" t="s">
        <v>31</v>
      </c>
      <c r="B56" s="9"/>
      <c r="C56" s="9"/>
      <c r="D56" s="9"/>
      <c r="E56" s="9"/>
      <c r="F56" s="9"/>
      <c r="G56" s="9"/>
      <c r="H56" s="107"/>
    </row>
    <row r="57" spans="1:8" ht="12.75" customHeight="1" x14ac:dyDescent="0.2">
      <c r="A57" s="51" t="s">
        <v>78</v>
      </c>
      <c r="B57" s="87">
        <v>831.58706900000004</v>
      </c>
      <c r="C57" s="87">
        <v>965.35191299999997</v>
      </c>
      <c r="D57" s="87">
        <v>904.16119000000003</v>
      </c>
      <c r="E57" s="87">
        <v>11126.493049000001</v>
      </c>
      <c r="F57" s="87">
        <v>7998.6255359999996</v>
      </c>
      <c r="G57" s="88">
        <v>39.105062475073737</v>
      </c>
      <c r="H57" s="107"/>
    </row>
    <row r="58" spans="1:8" ht="12.75" customHeight="1" x14ac:dyDescent="0.2">
      <c r="A58" s="51" t="s">
        <v>79</v>
      </c>
      <c r="B58" s="87">
        <v>53.916424999999997</v>
      </c>
      <c r="C58" s="87">
        <v>71.443769000000003</v>
      </c>
      <c r="D58" s="87">
        <v>34.629753000000001</v>
      </c>
      <c r="E58" s="87">
        <v>445.49318299999999</v>
      </c>
      <c r="F58" s="87">
        <v>527.22156199999995</v>
      </c>
      <c r="G58" s="88">
        <v>-15.501714059259214</v>
      </c>
      <c r="H58" s="107"/>
    </row>
    <row r="59" spans="1:8" ht="12.75" customHeight="1" x14ac:dyDescent="0.2">
      <c r="A59" s="50" t="s">
        <v>117</v>
      </c>
      <c r="B59" s="93">
        <v>437.77847700000001</v>
      </c>
      <c r="C59" s="87">
        <v>319.01377000000002</v>
      </c>
      <c r="D59" s="87">
        <v>300.43221299999999</v>
      </c>
      <c r="E59" s="87">
        <v>4222.7295620000004</v>
      </c>
      <c r="F59" s="87">
        <v>4145.3035300000001</v>
      </c>
      <c r="G59" s="88">
        <v>1.8678012705139651</v>
      </c>
      <c r="H59" s="107"/>
    </row>
    <row r="60" spans="1:8" ht="12.75" customHeight="1" x14ac:dyDescent="0.2">
      <c r="A60" s="51" t="s">
        <v>31</v>
      </c>
      <c r="B60" s="9"/>
      <c r="C60" s="9"/>
      <c r="D60" s="9"/>
      <c r="E60" s="9"/>
      <c r="F60" s="9"/>
      <c r="G60" s="9"/>
      <c r="H60" s="107"/>
    </row>
    <row r="61" spans="1:8" ht="12.75" customHeight="1" x14ac:dyDescent="0.2">
      <c r="A61" s="51" t="s">
        <v>80</v>
      </c>
      <c r="B61" s="87">
        <v>150.36044200000001</v>
      </c>
      <c r="C61" s="87">
        <v>137.87732199999999</v>
      </c>
      <c r="D61" s="87">
        <v>125.275915</v>
      </c>
      <c r="E61" s="87">
        <v>1917.280389</v>
      </c>
      <c r="F61" s="87">
        <v>1822.9607559999999</v>
      </c>
      <c r="G61" s="88">
        <v>5.173980443054603</v>
      </c>
      <c r="H61" s="107"/>
    </row>
    <row r="62" spans="1:8" ht="12.75" customHeight="1" x14ac:dyDescent="0.2">
      <c r="A62" s="51"/>
      <c r="B62" s="9"/>
      <c r="C62" s="9"/>
      <c r="D62" s="9"/>
      <c r="E62" s="9"/>
      <c r="F62" s="9"/>
      <c r="G62" s="9"/>
      <c r="H62" s="107"/>
    </row>
    <row r="63" spans="1:8" ht="12.75" customHeight="1" x14ac:dyDescent="0.2">
      <c r="A63" s="57" t="s">
        <v>81</v>
      </c>
      <c r="B63" s="87">
        <v>2171.6710969999999</v>
      </c>
      <c r="C63" s="87">
        <v>2722.965651</v>
      </c>
      <c r="D63" s="87">
        <v>1868.8487640000001</v>
      </c>
      <c r="E63" s="87">
        <v>23931.777311999998</v>
      </c>
      <c r="F63" s="87">
        <v>20084.491968999999</v>
      </c>
      <c r="G63" s="88">
        <v>19.155502409213071</v>
      </c>
      <c r="H63" s="107"/>
    </row>
    <row r="64" spans="1:8" ht="12.75" customHeight="1" x14ac:dyDescent="0.2">
      <c r="A64" s="50" t="s">
        <v>31</v>
      </c>
      <c r="B64" s="9"/>
      <c r="C64" s="9"/>
      <c r="D64" s="9"/>
      <c r="E64" s="9"/>
      <c r="F64" s="9"/>
      <c r="G64" s="9"/>
      <c r="H64" s="107"/>
    </row>
    <row r="65" spans="1:8" ht="12.75" customHeight="1" x14ac:dyDescent="0.2">
      <c r="A65" s="56" t="s">
        <v>82</v>
      </c>
      <c r="B65" s="87">
        <v>391.49410999999998</v>
      </c>
      <c r="C65" s="87">
        <v>472.17337199999997</v>
      </c>
      <c r="D65" s="87">
        <v>331.489915</v>
      </c>
      <c r="E65" s="87">
        <v>4603.9624869999998</v>
      </c>
      <c r="F65" s="87">
        <v>3697.1670899999999</v>
      </c>
      <c r="G65" s="88">
        <v>24.52676265167122</v>
      </c>
      <c r="H65" s="107"/>
    </row>
    <row r="66" spans="1:8" ht="12.75" customHeight="1" x14ac:dyDescent="0.2">
      <c r="A66" s="56" t="s">
        <v>83</v>
      </c>
      <c r="B66" s="87">
        <v>1161.363323</v>
      </c>
      <c r="C66" s="87">
        <v>1019.346766</v>
      </c>
      <c r="D66" s="87">
        <v>929.47412699999995</v>
      </c>
      <c r="E66" s="87">
        <v>11410.2173</v>
      </c>
      <c r="F66" s="87">
        <v>10502.135206999999</v>
      </c>
      <c r="G66" s="88">
        <v>8.6466425645971157</v>
      </c>
      <c r="H66" s="107"/>
    </row>
    <row r="67" spans="1:8" ht="12.75" customHeight="1" x14ac:dyDescent="0.2">
      <c r="A67" s="56" t="s">
        <v>84</v>
      </c>
      <c r="B67" s="87">
        <v>130.36421999999999</v>
      </c>
      <c r="C67" s="87">
        <v>156.82924600000001</v>
      </c>
      <c r="D67" s="87">
        <v>116.66221899999999</v>
      </c>
      <c r="E67" s="87">
        <v>1497.4108229999999</v>
      </c>
      <c r="F67" s="87">
        <v>1275.844464</v>
      </c>
      <c r="G67" s="88">
        <v>17.366251549608947</v>
      </c>
      <c r="H67" s="107"/>
    </row>
    <row r="68" spans="1:8" ht="12.75" customHeight="1" x14ac:dyDescent="0.2">
      <c r="A68" s="56" t="s">
        <v>129</v>
      </c>
      <c r="B68" s="87">
        <v>45.108134</v>
      </c>
      <c r="C68" s="87">
        <v>43.430677000000003</v>
      </c>
      <c r="D68" s="87">
        <v>38.036963</v>
      </c>
      <c r="E68" s="87">
        <v>416.12004300000001</v>
      </c>
      <c r="F68" s="87">
        <v>312.68971099999999</v>
      </c>
      <c r="G68" s="88">
        <v>33.077625633802853</v>
      </c>
      <c r="H68" s="107"/>
    </row>
    <row r="69" spans="1:8" ht="12.75" customHeight="1" x14ac:dyDescent="0.2">
      <c r="A69" s="58" t="s">
        <v>130</v>
      </c>
      <c r="B69" s="87">
        <v>10.990781999999999</v>
      </c>
      <c r="C69" s="87">
        <v>8.3797390000000007</v>
      </c>
      <c r="D69" s="87">
        <v>6.4379720000000002</v>
      </c>
      <c r="E69" s="87">
        <v>134.504852</v>
      </c>
      <c r="F69" s="87">
        <v>153.867626</v>
      </c>
      <c r="G69" s="88">
        <v>-12.584046757178143</v>
      </c>
      <c r="H69" s="107"/>
    </row>
    <row r="70" spans="1:8" ht="12.75" customHeight="1" x14ac:dyDescent="0.2">
      <c r="A70" s="59" t="s">
        <v>85</v>
      </c>
      <c r="B70" s="87">
        <v>97.737185999999994</v>
      </c>
      <c r="C70" s="87">
        <v>32.542459000000001</v>
      </c>
      <c r="D70" s="87">
        <v>73.421627999999998</v>
      </c>
      <c r="E70" s="87">
        <v>1249.6990450000001</v>
      </c>
      <c r="F70" s="87">
        <v>943.98438499999997</v>
      </c>
      <c r="G70" s="88">
        <v>32.38556324212928</v>
      </c>
      <c r="H70" s="107"/>
    </row>
    <row r="71" spans="1:8" ht="12.75" customHeight="1" x14ac:dyDescent="0.2">
      <c r="A71" s="60" t="s">
        <v>31</v>
      </c>
      <c r="B71" s="9"/>
      <c r="C71" s="9"/>
      <c r="D71" s="9"/>
      <c r="E71" s="9"/>
      <c r="F71" s="9"/>
      <c r="G71" s="9"/>
      <c r="H71" s="107"/>
    </row>
    <row r="72" spans="1:8" ht="12.75" customHeight="1" x14ac:dyDescent="0.2">
      <c r="A72" s="60" t="s">
        <v>106</v>
      </c>
      <c r="B72" s="87">
        <v>57.843877999999997</v>
      </c>
      <c r="C72" s="87">
        <v>2.4136190000000002</v>
      </c>
      <c r="D72" s="87">
        <v>47.684043000000003</v>
      </c>
      <c r="E72" s="87">
        <v>687.44633199999998</v>
      </c>
      <c r="F72" s="87">
        <v>548.37470499999995</v>
      </c>
      <c r="G72" s="88">
        <v>25.360693287266045</v>
      </c>
      <c r="H72" s="107"/>
    </row>
    <row r="73" spans="1:8" ht="24" x14ac:dyDescent="0.2">
      <c r="A73" s="61" t="s">
        <v>101</v>
      </c>
      <c r="B73" s="87">
        <v>14.7926</v>
      </c>
      <c r="C73" s="87">
        <v>16.086746000000002</v>
      </c>
      <c r="D73" s="87">
        <v>14.173643</v>
      </c>
      <c r="E73" s="87">
        <v>133.08753300000001</v>
      </c>
      <c r="F73" s="87">
        <v>43.204504</v>
      </c>
      <c r="G73" s="88">
        <v>208.04087694190406</v>
      </c>
      <c r="H73" s="107"/>
    </row>
    <row r="74" spans="1:8" x14ac:dyDescent="0.2">
      <c r="A74" s="62" t="s">
        <v>40</v>
      </c>
      <c r="B74" s="94">
        <v>7238.3779789999999</v>
      </c>
      <c r="C74" s="90">
        <v>7740.9802609999997</v>
      </c>
      <c r="D74" s="90">
        <v>6338.114184</v>
      </c>
      <c r="E74" s="90">
        <v>80809.409243000002</v>
      </c>
      <c r="F74" s="90">
        <v>66256.455642999994</v>
      </c>
      <c r="G74" s="91">
        <v>21.964582105649555</v>
      </c>
      <c r="H74" s="107"/>
    </row>
    <row r="75" spans="1:8" x14ac:dyDescent="0.2">
      <c r="H75" s="107"/>
    </row>
    <row r="76" spans="1:8" ht="24.95" customHeight="1" x14ac:dyDescent="0.2">
      <c r="A76" s="119" t="s">
        <v>158</v>
      </c>
      <c r="B76" s="119"/>
      <c r="C76" s="119"/>
      <c r="D76" s="119"/>
      <c r="E76" s="119"/>
      <c r="F76" s="119"/>
      <c r="G76" s="119"/>
      <c r="H76" s="107"/>
    </row>
    <row r="77" spans="1:8" x14ac:dyDescent="0.2">
      <c r="A77" s="84" t="s">
        <v>140</v>
      </c>
      <c r="B77" s="84"/>
      <c r="C77" s="84"/>
      <c r="D77" s="84"/>
      <c r="E77" s="84"/>
      <c r="F77" s="84"/>
      <c r="G77" s="84"/>
    </row>
    <row r="78" spans="1:8" x14ac:dyDescent="0.2">
      <c r="A78" s="84" t="s">
        <v>159</v>
      </c>
      <c r="B78" s="84"/>
      <c r="C78" s="84"/>
      <c r="D78" s="84"/>
      <c r="E78" s="84"/>
      <c r="F78" s="84"/>
      <c r="G78" s="84"/>
    </row>
    <row r="79" spans="1:8" ht="13.5" customHeight="1" x14ac:dyDescent="0.2">
      <c r="A79" s="33" t="s">
        <v>153</v>
      </c>
    </row>
    <row r="80" spans="1:8" x14ac:dyDescent="0.2">
      <c r="A80" s="33" t="s">
        <v>154</v>
      </c>
    </row>
  </sheetData>
  <mergeCells count="7">
    <mergeCell ref="A76:G76"/>
    <mergeCell ref="A1:G1"/>
    <mergeCell ref="B4:D4"/>
    <mergeCell ref="A3:A5"/>
    <mergeCell ref="B5:F5"/>
    <mergeCell ref="E3:G3"/>
    <mergeCell ref="G4:G5"/>
  </mergeCells>
  <conditionalFormatting sqref="A7:G74">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4/22 HH</oddFooter>
  </headerFooter>
  <rowBreaks count="1" manualBreakCount="1">
    <brk id="4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29"/>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20" t="s">
        <v>150</v>
      </c>
      <c r="B1" s="120"/>
      <c r="C1" s="120"/>
      <c r="D1" s="120"/>
      <c r="E1" s="120"/>
      <c r="F1" s="120"/>
      <c r="G1" s="120"/>
    </row>
    <row r="2" spans="1:7" x14ac:dyDescent="0.2">
      <c r="A2" s="76"/>
      <c r="B2" s="120" t="s">
        <v>170</v>
      </c>
      <c r="C2" s="120"/>
      <c r="D2" s="120"/>
      <c r="E2" s="120"/>
      <c r="F2" s="120"/>
      <c r="G2" s="76"/>
    </row>
    <row r="3" spans="1:7" x14ac:dyDescent="0.2">
      <c r="A3" s="76"/>
      <c r="B3" s="103"/>
      <c r="C3" s="103"/>
      <c r="D3" s="103"/>
      <c r="E3" s="103"/>
      <c r="F3" s="103"/>
      <c r="G3" s="76"/>
    </row>
    <row r="28" spans="1:7" x14ac:dyDescent="0.2">
      <c r="A28" s="120"/>
      <c r="B28" s="120"/>
      <c r="C28" s="120"/>
      <c r="D28" s="120"/>
      <c r="E28" s="120"/>
      <c r="F28" s="120"/>
      <c r="G28" s="120"/>
    </row>
    <row r="29" spans="1:7" x14ac:dyDescent="0.2">
      <c r="A29" s="142" t="s">
        <v>171</v>
      </c>
      <c r="B29" s="142"/>
      <c r="C29" s="142"/>
      <c r="D29" s="142"/>
      <c r="E29" s="142"/>
      <c r="F29" s="142"/>
      <c r="G29" s="142"/>
    </row>
  </sheetData>
  <mergeCells count="4">
    <mergeCell ref="A29:G29"/>
    <mergeCell ref="A28:G28"/>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4/22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4AAC8"/>
  </sheetPr>
  <dimension ref="A1:Z59"/>
  <sheetViews>
    <sheetView workbookViewId="0">
      <selection activeCell="F10" sqref="F10"/>
    </sheetView>
  </sheetViews>
  <sheetFormatPr baseColWidth="10" defaultRowHeight="14.25" x14ac:dyDescent="0.2"/>
  <cols>
    <col min="1" max="1" width="18.625" customWidth="1"/>
    <col min="2" max="2" width="11" customWidth="1"/>
    <col min="7" max="26" width="2" customWidth="1"/>
  </cols>
  <sheetData>
    <row r="1" spans="1:26" x14ac:dyDescent="0.2">
      <c r="A1" s="65" t="s">
        <v>146</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3" t="s">
        <v>86</v>
      </c>
      <c r="B3" s="148" t="s">
        <v>87</v>
      </c>
      <c r="C3" s="149"/>
      <c r="D3" s="12"/>
      <c r="E3" s="12"/>
      <c r="F3" s="12"/>
      <c r="G3" s="12"/>
      <c r="H3" s="12"/>
      <c r="I3" s="12"/>
      <c r="J3" s="12"/>
      <c r="K3" s="12"/>
      <c r="L3" s="12"/>
      <c r="M3" s="12"/>
      <c r="N3" s="12"/>
      <c r="O3" s="12"/>
      <c r="P3" s="14"/>
      <c r="Q3" s="14"/>
      <c r="R3" s="15"/>
      <c r="S3" s="15"/>
      <c r="T3" s="15"/>
      <c r="U3" s="15"/>
      <c r="V3" s="15"/>
      <c r="W3" s="15"/>
      <c r="X3" s="15"/>
      <c r="Y3" s="15"/>
      <c r="Z3" s="15"/>
    </row>
    <row r="4" spans="1:26" x14ac:dyDescent="0.2">
      <c r="A4" s="144"/>
      <c r="B4" s="150" t="s">
        <v>172</v>
      </c>
      <c r="C4" s="151"/>
      <c r="D4" s="12"/>
      <c r="E4" s="12"/>
      <c r="F4" s="12"/>
      <c r="G4" s="12"/>
      <c r="H4" s="12"/>
      <c r="I4" s="12"/>
      <c r="J4" s="12"/>
      <c r="K4" s="12"/>
      <c r="L4" s="12"/>
      <c r="M4" s="12"/>
      <c r="N4" s="12"/>
      <c r="O4" s="12"/>
      <c r="P4" s="14"/>
      <c r="Q4" s="14"/>
      <c r="R4" s="15"/>
      <c r="S4" s="15"/>
      <c r="T4" s="15"/>
      <c r="U4" s="15"/>
      <c r="V4" s="15"/>
      <c r="W4" s="15"/>
      <c r="X4" s="15"/>
      <c r="Y4" s="15"/>
      <c r="Z4" s="15"/>
    </row>
    <row r="5" spans="1:26" x14ac:dyDescent="0.2">
      <c r="A5" s="144"/>
      <c r="B5" s="146"/>
      <c r="C5" s="147"/>
      <c r="D5" s="12"/>
      <c r="E5" s="12"/>
      <c r="F5" s="12"/>
      <c r="G5" s="12"/>
      <c r="H5" s="12"/>
      <c r="I5" s="12"/>
      <c r="J5" s="12"/>
      <c r="K5" s="12"/>
      <c r="L5" s="12"/>
      <c r="M5" s="12"/>
      <c r="N5" s="12"/>
      <c r="O5" s="12"/>
      <c r="P5" s="12"/>
      <c r="Q5" s="12"/>
      <c r="R5" s="12"/>
      <c r="S5" s="12"/>
      <c r="T5" s="12"/>
      <c r="U5" s="12"/>
      <c r="V5" s="12"/>
      <c r="W5" s="12"/>
      <c r="X5" s="12"/>
      <c r="Y5" s="12"/>
      <c r="Z5" s="15"/>
    </row>
    <row r="6" spans="1:26" x14ac:dyDescent="0.2">
      <c r="A6" s="145"/>
      <c r="B6" s="146"/>
      <c r="C6" s="147"/>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6">
        <v>80809.409243000002</v>
      </c>
      <c r="C8" s="97"/>
      <c r="D8" s="96">
        <v>66256.455642999994</v>
      </c>
      <c r="E8" s="97"/>
      <c r="F8" s="12"/>
      <c r="G8" s="12"/>
      <c r="H8" s="12"/>
      <c r="I8" s="12"/>
      <c r="J8" s="12"/>
      <c r="K8" s="12"/>
      <c r="L8" s="12"/>
      <c r="M8" s="12"/>
      <c r="N8" s="12"/>
      <c r="O8" s="12"/>
      <c r="P8" s="12"/>
      <c r="Q8" s="12"/>
      <c r="R8" s="12"/>
      <c r="S8" s="12"/>
      <c r="T8" s="12"/>
      <c r="U8" s="12"/>
      <c r="V8" s="12"/>
      <c r="W8" s="12"/>
      <c r="X8" s="12"/>
      <c r="Y8" s="12"/>
      <c r="Z8" s="15"/>
    </row>
    <row r="9" spans="1:26" x14ac:dyDescent="0.2">
      <c r="A9" s="19"/>
      <c r="B9" s="20">
        <v>2022</v>
      </c>
      <c r="C9" s="20">
        <v>2022</v>
      </c>
      <c r="D9" s="12">
        <v>2021</v>
      </c>
      <c r="E9" s="12">
        <v>2021</v>
      </c>
      <c r="F9" s="12"/>
      <c r="G9" s="12"/>
      <c r="H9" s="12"/>
      <c r="I9" s="12"/>
      <c r="J9" s="12"/>
      <c r="K9" s="12"/>
      <c r="L9" s="12"/>
      <c r="M9" s="12"/>
      <c r="N9" s="12"/>
      <c r="O9" s="12"/>
      <c r="P9" s="12"/>
      <c r="Q9" s="12"/>
      <c r="R9" s="12"/>
      <c r="S9" s="12"/>
      <c r="T9" s="12"/>
      <c r="U9" s="12"/>
      <c r="V9" s="12"/>
      <c r="W9" s="12"/>
      <c r="X9" s="12"/>
      <c r="Y9" s="12"/>
      <c r="Z9" s="15"/>
    </row>
    <row r="10" spans="1:26" x14ac:dyDescent="0.2">
      <c r="A10" s="19" t="s">
        <v>173</v>
      </c>
      <c r="B10" s="95">
        <v>11410.2173</v>
      </c>
      <c r="C10" s="98">
        <f t="shared" ref="C10:C24" si="0">IF(B$8&gt;0,B10/B$8*100,0)</f>
        <v>14.119911786124575</v>
      </c>
      <c r="D10" s="99">
        <v>10502.135206999999</v>
      </c>
      <c r="E10" s="98">
        <f t="shared" ref="E10:E24" si="1">IF(D$8&gt;0,D10/D$8*100,0)</f>
        <v>15.850735003977762</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174</v>
      </c>
      <c r="B11" s="95">
        <v>11126.493049000001</v>
      </c>
      <c r="C11" s="100">
        <f t="shared" si="0"/>
        <v>13.768808797428273</v>
      </c>
      <c r="D11" s="99">
        <v>7998.6255359999996</v>
      </c>
      <c r="E11" s="98">
        <f t="shared" si="1"/>
        <v>12.072220674009229</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45</v>
      </c>
      <c r="B12" s="95">
        <v>5225.0558330000003</v>
      </c>
      <c r="C12" s="100">
        <f t="shared" si="0"/>
        <v>6.4659002979317206</v>
      </c>
      <c r="D12" s="99">
        <v>4129.8563709999999</v>
      </c>
      <c r="E12" s="98">
        <f t="shared" si="1"/>
        <v>6.2331380858226151</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175</v>
      </c>
      <c r="B13" s="95">
        <v>4326.2239669999999</v>
      </c>
      <c r="C13" s="100">
        <f t="shared" si="0"/>
        <v>5.3536141490537537</v>
      </c>
      <c r="D13" s="99">
        <v>4148.280017</v>
      </c>
      <c r="E13" s="98">
        <f t="shared" si="1"/>
        <v>6.2609446532298278</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176</v>
      </c>
      <c r="B14" s="95">
        <v>4296.2775009999996</v>
      </c>
      <c r="C14" s="100">
        <f t="shared" si="0"/>
        <v>5.3165560065917186</v>
      </c>
      <c r="D14" s="99">
        <v>2846.4154880000001</v>
      </c>
      <c r="E14" s="98">
        <f t="shared" si="1"/>
        <v>4.2960575846932203</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59</v>
      </c>
      <c r="B15" s="95">
        <v>2827.4692909999999</v>
      </c>
      <c r="C15" s="100">
        <f t="shared" si="0"/>
        <v>3.4989357272710486</v>
      </c>
      <c r="D15" s="99">
        <v>2160.2615949999999</v>
      </c>
      <c r="E15" s="98">
        <f t="shared" si="1"/>
        <v>3.2604545082215428</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177</v>
      </c>
      <c r="B16" s="95">
        <v>2544.1214730000002</v>
      </c>
      <c r="C16" s="100">
        <f t="shared" si="0"/>
        <v>3.1482985667543177</v>
      </c>
      <c r="D16" s="99">
        <v>2076.076247</v>
      </c>
      <c r="E16" s="98">
        <f t="shared" si="1"/>
        <v>3.1333946660023879</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178</v>
      </c>
      <c r="B17" s="95">
        <v>2521.1298569999999</v>
      </c>
      <c r="C17" s="100">
        <f t="shared" si="0"/>
        <v>3.1198469096819803</v>
      </c>
      <c r="D17" s="99">
        <v>2176.438193</v>
      </c>
      <c r="E17" s="98">
        <f t="shared" si="1"/>
        <v>3.2848696355370786</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43</v>
      </c>
      <c r="B18" s="95">
        <v>2337.8574480000002</v>
      </c>
      <c r="C18" s="100">
        <f t="shared" si="0"/>
        <v>2.8930510319285792</v>
      </c>
      <c r="D18" s="99">
        <v>1890.009358</v>
      </c>
      <c r="E18" s="98">
        <f t="shared" si="1"/>
        <v>2.8525663494341775</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46</v>
      </c>
      <c r="B19" s="95">
        <v>1937.4376560000001</v>
      </c>
      <c r="C19" s="100">
        <f t="shared" si="0"/>
        <v>2.3975396852289546</v>
      </c>
      <c r="D19" s="99">
        <v>1791.7592340000001</v>
      </c>
      <c r="E19" s="98">
        <f t="shared" si="1"/>
        <v>2.7042787251619305</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80</v>
      </c>
      <c r="B20" s="95">
        <v>1917.280389</v>
      </c>
      <c r="C20" s="100">
        <f t="shared" si="0"/>
        <v>2.3725954773838192</v>
      </c>
      <c r="D20" s="99">
        <v>1822.9607559999999</v>
      </c>
      <c r="E20" s="98">
        <f t="shared" si="1"/>
        <v>2.7513707733211592</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84</v>
      </c>
      <c r="B21" s="95">
        <v>1497.4108229999999</v>
      </c>
      <c r="C21" s="100">
        <f t="shared" si="0"/>
        <v>1.8530154310337457</v>
      </c>
      <c r="D21" s="99">
        <v>1275.844464</v>
      </c>
      <c r="E21" s="98">
        <f t="shared" si="1"/>
        <v>1.9256153255079729</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179</v>
      </c>
      <c r="B22" s="95">
        <v>1438.084638</v>
      </c>
      <c r="C22" s="100">
        <f t="shared" si="0"/>
        <v>1.7796004839926141</v>
      </c>
      <c r="D22" s="99">
        <v>1004.830137</v>
      </c>
      <c r="E22" s="98">
        <f t="shared" si="1"/>
        <v>1.5165769542732255</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72</v>
      </c>
      <c r="B23" s="95">
        <v>1434.7996909999999</v>
      </c>
      <c r="C23" s="100">
        <f t="shared" si="0"/>
        <v>1.7755354289071077</v>
      </c>
      <c r="D23" s="99">
        <v>1268.127849</v>
      </c>
      <c r="E23" s="98">
        <f t="shared" si="1"/>
        <v>1.9139687396393019</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67</v>
      </c>
      <c r="B24" s="95">
        <v>1402.478895</v>
      </c>
      <c r="C24" s="100">
        <f t="shared" si="0"/>
        <v>1.7355391013720196</v>
      </c>
      <c r="D24" s="99">
        <v>865.93190600000003</v>
      </c>
      <c r="E24" s="98">
        <f t="shared" si="1"/>
        <v>1.3069396749288473</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5">
        <f>B8-(SUM(B10:B24))</f>
        <v>24567.071432000004</v>
      </c>
      <c r="C26" s="100">
        <f>IF(B$8&gt;0,B26/B$8*100,0)</f>
        <v>30.401251119315774</v>
      </c>
      <c r="D26" s="99">
        <f>D8-(SUM(D10:D24))</f>
        <v>20298.903285</v>
      </c>
      <c r="E26" s="98">
        <f>IF(D$8&gt;0,D26/D$8*100,0)</f>
        <v>30.63686864623973</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180</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2022</v>
      </c>
      <c r="C33" s="6">
        <v>2021</v>
      </c>
      <c r="D33" s="6">
        <v>2020</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1">
        <v>5578.4010010000002</v>
      </c>
      <c r="C34" s="101">
        <v>4558.705954</v>
      </c>
      <c r="D34" s="101">
        <v>5595.2004660000002</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1">
        <v>5498.4400139999998</v>
      </c>
      <c r="C35" s="101">
        <v>4673.6604500000003</v>
      </c>
      <c r="D35" s="101">
        <v>5033.6290129999998</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1">
        <v>7008.1515149999996</v>
      </c>
      <c r="C36" s="101">
        <v>5958.6167390000001</v>
      </c>
      <c r="D36" s="101">
        <v>6053.2171440000002</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1">
        <v>6316.2432779999999</v>
      </c>
      <c r="C37" s="101">
        <v>4711.1846610000002</v>
      </c>
      <c r="D37" s="101">
        <v>5041.5340649999998</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1">
        <v>6774.1202700000003</v>
      </c>
      <c r="C38" s="101">
        <v>5329.2467070000002</v>
      </c>
      <c r="D38" s="101">
        <v>4757.3325649999997</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1">
        <v>6793.7803910000002</v>
      </c>
      <c r="C39" s="101">
        <v>5489.573695</v>
      </c>
      <c r="D39" s="101">
        <v>4074.3367819999999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1">
        <v>7017.6393669999998</v>
      </c>
      <c r="C40" s="101">
        <v>5299.9553539999997</v>
      </c>
      <c r="D40" s="101">
        <v>4217.050029</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1">
        <v>7019.9925780000003</v>
      </c>
      <c r="C41" s="101">
        <v>5128.5103060000001</v>
      </c>
      <c r="D41" s="101">
        <v>4696.3461129999996</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1">
        <v>7485.1684050000003</v>
      </c>
      <c r="C42" s="101">
        <v>5666.5349999999999</v>
      </c>
      <c r="D42" s="101">
        <v>4603.9123980000004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1">
        <v>7238.3779789999999</v>
      </c>
      <c r="C43" s="101">
        <v>6582.4278329999997</v>
      </c>
      <c r="D43" s="101">
        <v>4955.2237450000002</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1">
        <v>7740.9802609999997</v>
      </c>
      <c r="C44" s="101">
        <v>6580.1153340000001</v>
      </c>
      <c r="D44" s="101">
        <v>5634.0346019999997</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1">
        <v>6338.114184</v>
      </c>
      <c r="C45" s="101">
        <v>6277.9236099999998</v>
      </c>
      <c r="D45" s="101">
        <v>5025.4021240000002</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3" t="s">
        <v>148</v>
      </c>
      <c r="B46" s="81"/>
      <c r="C46" s="81"/>
      <c r="D46" s="82"/>
    </row>
    <row r="47" spans="1:26" x14ac:dyDescent="0.2">
      <c r="A47" s="78"/>
      <c r="B47" s="78">
        <v>2022</v>
      </c>
      <c r="C47" s="78">
        <v>2021</v>
      </c>
      <c r="D47" s="78">
        <v>2020</v>
      </c>
    </row>
    <row r="48" spans="1:26" x14ac:dyDescent="0.2">
      <c r="A48" s="78" t="s">
        <v>89</v>
      </c>
      <c r="B48" s="80">
        <f>IF(B34=0,#N/A,B34)</f>
        <v>5578.4010010000002</v>
      </c>
      <c r="C48" s="80">
        <f t="shared" ref="C48:D48" si="2">IF(C34=0,#N/A,C34)</f>
        <v>4558.705954</v>
      </c>
      <c r="D48" s="80">
        <f t="shared" si="2"/>
        <v>5595.2004660000002</v>
      </c>
    </row>
    <row r="49" spans="1:4" x14ac:dyDescent="0.2">
      <c r="A49" s="79" t="s">
        <v>90</v>
      </c>
      <c r="B49" s="80">
        <f t="shared" ref="B49:D59" si="3">IF(B35=0,#N/A,B35)</f>
        <v>5498.4400139999998</v>
      </c>
      <c r="C49" s="80">
        <f t="shared" si="3"/>
        <v>4673.6604500000003</v>
      </c>
      <c r="D49" s="80">
        <f t="shared" si="3"/>
        <v>5033.6290129999998</v>
      </c>
    </row>
    <row r="50" spans="1:4" x14ac:dyDescent="0.2">
      <c r="A50" s="79" t="s">
        <v>91</v>
      </c>
      <c r="B50" s="80">
        <f t="shared" si="3"/>
        <v>7008.1515149999996</v>
      </c>
      <c r="C50" s="80">
        <f t="shared" si="3"/>
        <v>5958.6167390000001</v>
      </c>
      <c r="D50" s="80">
        <f t="shared" si="3"/>
        <v>6053.2171440000002</v>
      </c>
    </row>
    <row r="51" spans="1:4" x14ac:dyDescent="0.2">
      <c r="A51" s="78" t="s">
        <v>92</v>
      </c>
      <c r="B51" s="80">
        <f t="shared" si="3"/>
        <v>6316.2432779999999</v>
      </c>
      <c r="C51" s="80">
        <f t="shared" si="3"/>
        <v>4711.1846610000002</v>
      </c>
      <c r="D51" s="80">
        <f t="shared" si="3"/>
        <v>5041.5340649999998</v>
      </c>
    </row>
    <row r="52" spans="1:4" x14ac:dyDescent="0.2">
      <c r="A52" s="79" t="s">
        <v>93</v>
      </c>
      <c r="B52" s="80">
        <f t="shared" si="3"/>
        <v>6774.1202700000003</v>
      </c>
      <c r="C52" s="80">
        <f t="shared" si="3"/>
        <v>5329.2467070000002</v>
      </c>
      <c r="D52" s="80">
        <f t="shared" si="3"/>
        <v>4757.3325649999997</v>
      </c>
    </row>
    <row r="53" spans="1:4" x14ac:dyDescent="0.2">
      <c r="A53" s="79" t="s">
        <v>94</v>
      </c>
      <c r="B53" s="80">
        <f t="shared" si="3"/>
        <v>6793.7803910000002</v>
      </c>
      <c r="C53" s="80">
        <f t="shared" si="3"/>
        <v>5489.573695</v>
      </c>
      <c r="D53" s="80">
        <f t="shared" si="3"/>
        <v>4074.3367819999999</v>
      </c>
    </row>
    <row r="54" spans="1:4" x14ac:dyDescent="0.2">
      <c r="A54" s="78" t="s">
        <v>95</v>
      </c>
      <c r="B54" s="80">
        <f t="shared" si="3"/>
        <v>7017.6393669999998</v>
      </c>
      <c r="C54" s="80">
        <f t="shared" si="3"/>
        <v>5299.9553539999997</v>
      </c>
      <c r="D54" s="80">
        <f t="shared" si="3"/>
        <v>4217.050029</v>
      </c>
    </row>
    <row r="55" spans="1:4" x14ac:dyDescent="0.2">
      <c r="A55" s="79" t="s">
        <v>96</v>
      </c>
      <c r="B55" s="80">
        <f t="shared" si="3"/>
        <v>7019.9925780000003</v>
      </c>
      <c r="C55" s="80">
        <f t="shared" si="3"/>
        <v>5128.5103060000001</v>
      </c>
      <c r="D55" s="80">
        <f t="shared" si="3"/>
        <v>4696.3461129999996</v>
      </c>
    </row>
    <row r="56" spans="1:4" x14ac:dyDescent="0.2">
      <c r="A56" s="79" t="s">
        <v>97</v>
      </c>
      <c r="B56" s="80">
        <f t="shared" si="3"/>
        <v>7485.1684050000003</v>
      </c>
      <c r="C56" s="80">
        <f t="shared" si="3"/>
        <v>5666.5349999999999</v>
      </c>
      <c r="D56" s="80">
        <f t="shared" si="3"/>
        <v>4603.9123980000004</v>
      </c>
    </row>
    <row r="57" spans="1:4" x14ac:dyDescent="0.2">
      <c r="A57" s="78" t="s">
        <v>98</v>
      </c>
      <c r="B57" s="80">
        <f t="shared" si="3"/>
        <v>7238.3779789999999</v>
      </c>
      <c r="C57" s="80">
        <f t="shared" si="3"/>
        <v>6582.4278329999997</v>
      </c>
      <c r="D57" s="80">
        <f t="shared" si="3"/>
        <v>4955.2237450000002</v>
      </c>
    </row>
    <row r="58" spans="1:4" x14ac:dyDescent="0.2">
      <c r="A58" s="79" t="s">
        <v>99</v>
      </c>
      <c r="B58" s="80">
        <f t="shared" si="3"/>
        <v>7740.9802609999997</v>
      </c>
      <c r="C58" s="80">
        <f t="shared" si="3"/>
        <v>6580.1153340000001</v>
      </c>
      <c r="D58" s="80">
        <f t="shared" si="3"/>
        <v>5634.0346019999997</v>
      </c>
    </row>
    <row r="59" spans="1:4" x14ac:dyDescent="0.2">
      <c r="A59" s="79" t="s">
        <v>100</v>
      </c>
      <c r="B59" s="80">
        <f t="shared" si="3"/>
        <v>6338.114184</v>
      </c>
      <c r="C59" s="80">
        <f t="shared" si="3"/>
        <v>6277.9236099999998</v>
      </c>
      <c r="D59" s="80">
        <f t="shared" si="3"/>
        <v>5025.4021240000002</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4/22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2014-08-27T07:47:10Z</cp:lastPrinted>
  <dcterms:created xsi:type="dcterms:W3CDTF">2012-03-28T07:56:08Z</dcterms:created>
  <dcterms:modified xsi:type="dcterms:W3CDTF">2023-03-01T08:06:23Z</dcterms:modified>
  <cp:category>LIS-Bericht</cp:category>
</cp:coreProperties>
</file>