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17925" windowHeight="11085"/>
  </bookViews>
  <sheets>
    <sheet name="G III 3 - vj132 SH" sheetId="1" r:id="rId1"/>
    <sheet name="Impressum" sheetId="2" r:id="rId2"/>
    <sheet name="Tab.1" sheetId="5" r:id="rId3"/>
    <sheet name="Tab.2" sheetId="10" r:id="rId4"/>
    <sheet name="Grafik 1 + 2" sheetId="7" r:id="rId5"/>
    <sheet name="T3_1" sheetId="9" state="hidden" r:id="rId6"/>
  </sheets>
  <definedNames>
    <definedName name="_xlnm.Print_Area" localSheetId="3">Tab.2!$A:$G</definedName>
    <definedName name="_xlnm.Print_Titles" localSheetId="3">Tab.2!$1:$6</definedName>
  </definedNames>
  <calcPr calcId="145621"/>
</workbook>
</file>

<file path=xl/calcChain.xml><?xml version="1.0" encoding="utf-8"?>
<calcChain xmlns="http://schemas.openxmlformats.org/spreadsheetml/2006/main">
  <c r="C41" i="10" l="1"/>
  <c r="D41" i="10"/>
  <c r="E41" i="10"/>
  <c r="G41" i="10" s="1"/>
  <c r="F41" i="10"/>
  <c r="B41" i="10"/>
  <c r="G29" i="10"/>
  <c r="C29" i="10"/>
  <c r="D29" i="10"/>
  <c r="E29" i="10"/>
  <c r="F29" i="10"/>
  <c r="B29" i="10"/>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<sst xmlns="http://schemas.openxmlformats.org/spreadsheetml/2006/main" count="228" uniqueCount="185">
  <si>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</si>
  <si>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</si>
  <si>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</si>
  <si>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</si>
  <si>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</si>
  <si>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</si>
  <si>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</si>
  <si>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</si>
  <si>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</si>
  <si>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</si>
  <si>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</si>
  <si>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</si>
  <si>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</si>
  <si>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</si>
  <si>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</si>
  <si>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</si>
  <si>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</si>
  <si>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</si>
  <si>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</si>
  <si>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</si>
  <si>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</si>
  <si>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</si>
  <si>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</si>
  <si>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</si>
  <si>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</si>
  <si>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</si>
  <si>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</si>
  <si>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</si>
  <si>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</si>
  <si>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</si>
  <si>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</si>
  <si>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</si>
  <si>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</si>
  <si>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</si>
  <si>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</si>
  <si>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</si>
  <si>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Druckerzeugnisse</t>
  </si>
  <si>
    <t xml:space="preserve">Eisen- und Stahlwaren </t>
  </si>
  <si>
    <t xml:space="preserve">Waren aus Kunststoffen </t>
  </si>
  <si>
    <t xml:space="preserve">Pharmazeutische Erzeugnisse </t>
  </si>
  <si>
    <t xml:space="preserve">Kraftfahrzeuge </t>
  </si>
  <si>
    <t>Insgesamt</t>
  </si>
  <si>
    <t>Bestimmungsland</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</si>
  <si>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</si>
  <si>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</si>
  <si>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</si>
  <si>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</si>
  <si>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</si>
  <si>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</si>
  <si>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</si>
  <si>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</si>
  <si>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</si>
  <si>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</si>
  <si>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</si>
  <si>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</si>
  <si>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</si>
  <si>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</si>
  <si>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</si>
  <si>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</si>
  <si>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</si>
  <si>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Vereinigtes Königreich</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</si>
  <si>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</si>
  <si>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</si>
  <si>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</si>
  <si>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</si>
  <si>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</si>
  <si>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</si>
  <si>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</si>
  <si>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</si>
  <si>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</si>
  <si>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</si>
  <si>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</si>
  <si>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</si>
  <si>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</si>
  <si>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</si>
  <si>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</si>
  <si>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</si>
  <si>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</si>
  <si>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</si>
  <si>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</si>
  <si>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</si>
  <si>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</si>
  <si>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</si>
  <si>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</si>
  <si>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</si>
  <si>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</si>
  <si>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</si>
  <si>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</si>
  <si>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</si>
  <si>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</si>
  <si>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</si>
  <si>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</si>
  <si>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</si>
  <si>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</si>
  <si>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</si>
  <si>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</si>
  <si>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</si>
  <si>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</si>
  <si>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</si>
  <si>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</si>
  <si>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</si>
  <si>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</si>
  <si>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</si>
  <si>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</si>
  <si>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</si>
  <si>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</si>
  <si>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in Mio. Euro</t>
  </si>
  <si>
    <t>Statistisches Amt für Hamburg und Schleswig-Holstein</t>
  </si>
  <si>
    <t>in Mio Euro</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</si>
  <si>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</si>
  <si>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</si>
  <si>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</si>
  <si>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</si>
  <si>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</si>
  <si>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</si>
  <si>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</si>
  <si>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</si>
  <si>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</si>
  <si>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</si>
  <si>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</si>
  <si>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</si>
  <si>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</si>
  <si>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</si>
  <si>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</si>
  <si>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</si>
  <si>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</si>
  <si>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</si>
  <si>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</si>
  <si>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0431 6895-9393</t>
  </si>
  <si>
    <t>u. dgl.</t>
  </si>
  <si>
    <t>Landes Schleswig-Holstein</t>
  </si>
  <si>
    <t>Einfuhr des</t>
  </si>
  <si>
    <t>Erdöl und Erdgas</t>
  </si>
  <si>
    <t>Spielwaren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</si>
  <si>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</si>
  <si>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t>Taiwan</t>
  </si>
  <si>
    <t>Singapur</t>
  </si>
  <si>
    <t>Fische und Krebstiere</t>
  </si>
  <si>
    <t>Einfuhr nach ausgewählten Ländern in der Reihenfolge ihrer Anteile über den Jahresverlauf</t>
  </si>
  <si>
    <t>Herausgeber:</t>
  </si>
  <si>
    <t>Auskunftsdienst:</t>
  </si>
  <si>
    <t xml:space="preserve">Internet: </t>
  </si>
  <si>
    <t>www.statistik-nord.de</t>
  </si>
  <si>
    <t>Zeichenerklärung:</t>
  </si>
  <si>
    <t xml:space="preserve">a. n. g. </t>
  </si>
  <si>
    <t>040/42831-1820</t>
  </si>
  <si>
    <t>STATISTISCHE BERICHTE</t>
  </si>
  <si>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</si>
  <si>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</si>
  <si>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</si>
  <si>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r>
      <t>Veränderung</t>
    </r>
    <r>
      <rPr>
        <vertAlign val="superscript"/>
        <sz val="9"/>
        <rFont val="Arial"/>
        <family val="2"/>
      </rPr>
      <t>2</t>
    </r>
    <r>
      <rPr>
        <sz val="9"/>
        <rFont val="Arial"/>
        <family val="2"/>
      </rPr>
      <t xml:space="preserve"> in %</t>
    </r>
  </si>
  <si>
    <r>
      <t xml:space="preserve"> Veränderung</t>
    </r>
    <r>
      <rPr>
        <vertAlign val="superscript"/>
        <sz val="9"/>
        <color theme="1"/>
        <rFont val="Arial"/>
        <family val="2"/>
      </rPr>
      <t>2</t>
    </r>
    <r>
      <rPr>
        <sz val="9"/>
        <color theme="1"/>
        <rFont val="Arial"/>
        <family val="2"/>
      </rPr>
      <t xml:space="preserve"> 
in %</t>
    </r>
  </si>
  <si>
    <t xml:space="preserve">© Statistisches Amt für Hamburg und Schleswig-Holstein, Hamburg 2013 
Auszugsweise Vervielfältigung und Verbreitung mit Quellenangabe gestattet.        </t>
  </si>
  <si>
    <t>EU-Länder</t>
  </si>
  <si>
    <t>Euro-Länder</t>
  </si>
  <si>
    <t xml:space="preserve">Grafik 2: </t>
  </si>
  <si>
    <t>Sven Ohlsen</t>
  </si>
  <si>
    <t>sven.ohlsen@statistik-nord.de</t>
  </si>
  <si>
    <t>Januar - Juni</t>
  </si>
  <si>
    <t>Einfuhr des Landes Schleswig-Holstein 2012 bis 2013 im Monatsvergleich</t>
  </si>
  <si>
    <t>Januar - Juni 2013</t>
  </si>
  <si>
    <t>China, Volksrepublik</t>
  </si>
  <si>
    <t>Verein.Staaten (USA)</t>
  </si>
  <si>
    <t>Frankreich</t>
  </si>
  <si>
    <t>Vereinigt.Königreich</t>
  </si>
  <si>
    <t>Russische Föderation</t>
  </si>
  <si>
    <t>2. Einfuhr des Landes Schleswig-Holstein in 2013 nach Bestimmungsländern</t>
  </si>
  <si>
    <r>
      <t>2013</t>
    </r>
    <r>
      <rPr>
        <vertAlign val="superscript"/>
        <sz val="9"/>
        <color theme="1"/>
        <rFont val="Arial"/>
        <family val="2"/>
      </rPr>
      <t>a</t>
    </r>
  </si>
  <si>
    <r>
      <t>2012</t>
    </r>
    <r>
      <rPr>
        <vertAlign val="superscript"/>
        <sz val="9"/>
        <color theme="1"/>
        <rFont val="Arial"/>
        <family val="2"/>
      </rPr>
      <t>b</t>
    </r>
  </si>
  <si>
    <t>II. Quartal 2013</t>
  </si>
  <si>
    <t>Kennziffer: G III 3 - vj 2/13 SH</t>
  </si>
  <si>
    <r>
      <t>2013</t>
    </r>
    <r>
      <rPr>
        <vertAlign val="superscript"/>
        <sz val="9"/>
        <rFont val="Arial"/>
        <family val="2"/>
      </rPr>
      <t>a</t>
    </r>
  </si>
  <si>
    <r>
      <t>2012</t>
    </r>
    <r>
      <rPr>
        <vertAlign val="superscript"/>
        <sz val="9"/>
        <rFont val="Arial"/>
        <family val="2"/>
      </rPr>
      <t>b</t>
    </r>
  </si>
  <si>
    <t>der Monate Januar bis Juni</t>
  </si>
  <si>
    <t>×</t>
  </si>
  <si>
    <r>
      <t xml:space="preserve"> 1. Einfuhr des Landes Schleswig-Holstein</t>
    </r>
    <r>
      <rPr>
        <b/>
        <vertAlign val="superscript"/>
        <sz val="10"/>
        <rFont val="Arial"/>
        <family val="2"/>
      </rPr>
      <t>1</t>
    </r>
    <r>
      <rPr>
        <b/>
        <sz val="10"/>
        <rFont val="Arial"/>
        <family val="2"/>
      </rPr>
      <t xml:space="preserve"> nach Warengruppen und -untergruppen</t>
    </r>
  </si>
  <si>
    <r>
      <t xml:space="preserve"> 2. Einfuhr des Landes Schleswig-Holstein</t>
    </r>
    <r>
      <rPr>
        <b/>
        <vertAlign val="superscript"/>
        <sz val="10"/>
        <color theme="1"/>
        <rFont val="Arial"/>
        <family val="2"/>
      </rPr>
      <t>1</t>
    </r>
    <r>
      <rPr>
        <b/>
        <sz val="10"/>
        <color theme="1"/>
        <rFont val="Arial"/>
        <family val="2"/>
      </rPr>
      <t xml:space="preserve"> nach Ursprungsländern</t>
    </r>
  </si>
  <si>
    <t xml:space="preserve">×  </t>
  </si>
  <si>
    <t>Schiffs- und Luftfahrzeugbedarf, 
  nicht ermittelte Länder</t>
  </si>
  <si>
    <t>Rückwaren und Ersatzlieferungen,
  andere nicht aufgliederbare Warenverkehre</t>
  </si>
  <si>
    <t>Rundfunk-, Fernseh- und 
  videotechnische Geräte</t>
  </si>
  <si>
    <t>Milch und Milcherzeugnisse,
  ausgenommen Butter und Käse</t>
  </si>
  <si>
    <t>Grafik 1: Einfuhr des Landes Schleswig-Holstein nach Ursprungsländer im Vorjahresvergleich</t>
  </si>
  <si>
    <t>Sofern in den Produkten auf das Vorhandensein von Copyrightrechten Dritter hingewiesen wird, sind die in deren Produkten ausgewiesenen Copyrightbestimmungen zu wahren. Alle übrigen Rechte bleiben vorbehalten.</t>
  </si>
  <si>
    <t>Herausgegeben am: 28. Januar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</si>
</sst>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0.0\ \ ;\-\ \ "/>
    <numFmt numFmtId="170" formatCode="###\ ##0.0\ \ ;\-\ ###\ ##0.0\ \ ;\-\ \ \ \ \ \ "/>
    <numFmt numFmtId="171" formatCode="###\ ###\ ##0&quot;  &quot;;\-###\ ###\ ##0&quot;  &quot;;&quot;–  &quot;"/>
  </numFmts>
  <fonts count="32" x14ac:knownFonts="1">
    <font>
      <sz val="11"/>
      <color theme="1"/>
      <name val="Arial"/>
      <family val="2"/>
    </font>
    <font>
      <sz val="9"/>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b/>
      <vertAlign val="superscript"/>
      <sz val="10"/>
      <name val="Arial"/>
      <family val="2"/>
    </font>
    <font>
      <sz val="16"/>
      <color theme="1"/>
      <name val="Arial"/>
      <family val="2"/>
    </font>
    <font>
      <sz val="30"/>
      <color theme="1"/>
      <name val="Arial"/>
      <family val="2"/>
    </font>
    <font>
      <b/>
      <vertAlign val="superscript"/>
      <sz val="1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indexed="6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right/>
      <top/>
      <bottom style="thin">
        <color theme="3"/>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
      <left/>
      <right style="thin">
        <color rgb="FF03467D"/>
      </right>
      <top/>
      <bottom/>
      <diagonal/>
    </border>
    <border>
      <left/>
      <right style="thin">
        <color rgb="FF03467D"/>
      </right>
      <top/>
      <bottom style="thin">
        <color rgb="FF1E467D"/>
      </bottom>
      <diagonal/>
    </border>
  </borders>
  <cellStyleXfs count="5">
    <xf numFmtId="0" fontId="0" fillId="0" borderId="0"/>
    <xf numFmtId="0" fontId="22" fillId="0" borderId="0"/>
    <xf numFmtId="166" fontId="10" fillId="0" borderId="0" applyFont="0" applyFill="0" applyBorder="0" applyAlignment="0" applyProtection="0"/>
    <xf numFmtId="0" fontId="23" fillId="0" borderId="0"/>
    <xf numFmtId="0" fontId="28" fillId="0" borderId="0" applyNumberFormat="0" applyFill="0" applyBorder="0" applyAlignment="0" applyProtection="0"/>
  </cellStyleXfs>
  <cellXfs count="156">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5"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Alignment="1">
      <alignment horizontal="centerContinuous"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Continuous" vertical="center"/>
    </xf>
    <xf numFmtId="0" fontId="4" fillId="4" borderId="11"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4" fillId="4" borderId="11"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0" fontId="19" fillId="0" borderId="0" xfId="0" applyFont="1"/>
    <xf numFmtId="0" fontId="20" fillId="0" borderId="0" xfId="0" applyFont="1" applyAlignment="1">
      <alignment horizontal="right"/>
    </xf>
    <xf numFmtId="0" fontId="9" fillId="0" borderId="0" xfId="0" applyFont="1" applyAlignment="1">
      <alignment vertical="top"/>
    </xf>
    <xf numFmtId="0" fontId="16" fillId="2" borderId="14" xfId="0" quotePrefix="1" applyFont="1" applyFill="1" applyBorder="1" applyAlignment="1">
      <alignment horizontal="center" vertical="center" wrapText="1"/>
    </xf>
    <xf numFmtId="0" fontId="16" fillId="0" borderId="18" xfId="0" applyFont="1" applyBorder="1"/>
    <xf numFmtId="0" fontId="15" fillId="0" borderId="18" xfId="0" applyFont="1" applyBorder="1" applyAlignment="1">
      <alignment horizontal="left" vertical="top" wrapText="1" indent="1"/>
    </xf>
    <xf numFmtId="0" fontId="16" fillId="0" borderId="18" xfId="0" applyFont="1" applyBorder="1" applyAlignment="1">
      <alignment horizontal="left" vertical="top" wrapText="1" indent="1"/>
    </xf>
    <xf numFmtId="0" fontId="16" fillId="0" borderId="18" xfId="0" applyFont="1" applyBorder="1" applyAlignment="1">
      <alignment horizontal="left" vertical="top" wrapText="1" indent="2"/>
    </xf>
    <xf numFmtId="0" fontId="16" fillId="0" borderId="18" xfId="0" applyFont="1" applyBorder="1" applyAlignment="1">
      <alignment horizontal="left" indent="2"/>
    </xf>
    <xf numFmtId="0" fontId="16" fillId="0" borderId="18" xfId="0" applyFont="1" applyBorder="1" applyAlignment="1">
      <alignment horizontal="left" indent="1"/>
    </xf>
    <xf numFmtId="0" fontId="15" fillId="0" borderId="18" xfId="0" applyFont="1" applyBorder="1"/>
    <xf numFmtId="0" fontId="15" fillId="0" borderId="18" xfId="0" applyFont="1" applyBorder="1" applyAlignment="1">
      <alignment horizontal="left" indent="1"/>
    </xf>
    <xf numFmtId="0" fontId="15" fillId="0" borderId="18" xfId="0" applyFont="1" applyBorder="1" applyAlignment="1">
      <alignment horizontal="left" indent="2"/>
    </xf>
    <xf numFmtId="0" fontId="15" fillId="0" borderId="18" xfId="0" applyFont="1" applyBorder="1" applyAlignment="1">
      <alignment horizontal="left" indent="3"/>
    </xf>
    <xf numFmtId="0" fontId="16" fillId="0" borderId="18" xfId="0" applyFont="1" applyBorder="1" applyAlignment="1">
      <alignment horizontal="left" indent="3"/>
    </xf>
    <xf numFmtId="0" fontId="16" fillId="0" borderId="18" xfId="0" applyFont="1" applyBorder="1" applyAlignment="1">
      <alignment horizontal="left" indent="4"/>
    </xf>
    <xf numFmtId="0" fontId="14" fillId="0" borderId="19" xfId="0" applyFont="1" applyBorder="1" applyAlignment="1">
      <alignment wrapText="1"/>
    </xf>
    <xf numFmtId="0" fontId="0" fillId="0" borderId="0" xfId="0" applyAlignment="1">
      <alignment horizontal="left"/>
    </xf>
    <xf numFmtId="0" fontId="0" fillId="0" borderId="0" xfId="0" applyAlignment="1"/>
    <xf numFmtId="0" fontId="15" fillId="0" borderId="13" xfId="0" applyFont="1" applyBorder="1" applyAlignment="1">
      <alignment horizontal="left" vertical="top" indent="1"/>
    </xf>
    <xf numFmtId="0" fontId="15" fillId="0" borderId="13" xfId="0" applyFont="1" applyBorder="1" applyAlignment="1">
      <alignment horizontal="left" vertical="top" indent="2"/>
    </xf>
    <xf numFmtId="0" fontId="15" fillId="0" borderId="13" xfId="0" applyFont="1" applyBorder="1" applyAlignment="1">
      <alignment horizontal="left" vertical="top" indent="3"/>
    </xf>
    <xf numFmtId="0" fontId="16" fillId="0" borderId="13" xfId="0" applyFont="1" applyBorder="1" applyAlignment="1">
      <alignment horizontal="left" vertical="top" indent="3"/>
    </xf>
    <xf numFmtId="0" fontId="16" fillId="0" borderId="13" xfId="0" applyFont="1" applyBorder="1" applyAlignment="1">
      <alignment horizontal="left" vertical="top" indent="2"/>
    </xf>
    <xf numFmtId="0" fontId="16" fillId="0" borderId="13" xfId="0" applyFont="1" applyBorder="1" applyAlignment="1">
      <alignment horizontal="left" vertical="top"/>
    </xf>
    <xf numFmtId="0" fontId="16" fillId="0" borderId="13" xfId="0" applyFont="1" applyBorder="1" applyAlignment="1">
      <alignment horizontal="left" vertical="top" indent="1"/>
    </xf>
    <xf numFmtId="0" fontId="15" fillId="0" borderId="13" xfId="0" applyFont="1" applyBorder="1" applyAlignment="1">
      <alignment horizontal="left" vertical="top"/>
    </xf>
    <xf numFmtId="0" fontId="16" fillId="0" borderId="13" xfId="0" applyFont="1" applyBorder="1" applyAlignment="1">
      <alignment horizontal="left" indent="1"/>
    </xf>
    <xf numFmtId="0" fontId="16" fillId="0" borderId="13" xfId="0" applyFont="1" applyBorder="1"/>
    <xf numFmtId="0" fontId="15" fillId="0" borderId="13" xfId="0" applyFont="1" applyBorder="1" applyAlignment="1">
      <alignment horizontal="left" indent="1"/>
    </xf>
    <xf numFmtId="0" fontId="25" fillId="0" borderId="24" xfId="0" applyFont="1" applyBorder="1" applyAlignment="1">
      <alignment horizontal="left" wrapText="1"/>
    </xf>
    <xf numFmtId="0" fontId="7" fillId="0" borderId="0" xfId="0" applyFont="1" applyAlignment="1">
      <alignment horizontal="right" vertical="center"/>
    </xf>
    <xf numFmtId="0" fontId="0" fillId="0" borderId="0" xfId="0" applyFont="1"/>
    <xf numFmtId="0" fontId="0" fillId="0" borderId="0" xfId="0" applyFont="1" applyAlignment="1">
      <alignment horizontal="right"/>
    </xf>
    <xf numFmtId="0" fontId="11" fillId="0" borderId="0" xfId="0" applyFont="1" applyFill="1" applyAlignment="1">
      <alignment horizontal="left" vertical="center"/>
    </xf>
    <xf numFmtId="0" fontId="12" fillId="0" borderId="0" xfId="0" applyFont="1" applyAlignment="1">
      <alignment horizontal="center"/>
    </xf>
    <xf numFmtId="0" fontId="0" fillId="0" borderId="0" xfId="0" applyAlignment="1">
      <alignment horizontal="center"/>
    </xf>
    <xf numFmtId="0" fontId="16" fillId="0" borderId="18" xfId="0" applyFont="1" applyBorder="1" applyAlignment="1">
      <alignment horizontal="left" wrapText="1" indent="3"/>
    </xf>
    <xf numFmtId="0" fontId="15" fillId="2" borderId="22" xfId="0" applyFont="1" applyFill="1" applyBorder="1" applyAlignment="1">
      <alignment horizontal="center" vertical="center" wrapText="1"/>
    </xf>
    <xf numFmtId="0" fontId="30" fillId="0" borderId="0" xfId="0" applyFont="1" applyAlignment="1">
      <alignment horizontal="right" vertical="center"/>
    </xf>
    <xf numFmtId="0" fontId="9" fillId="0" borderId="0" xfId="0" applyFont="1" applyAlignment="1">
      <alignment horizontal="left" vertical="top"/>
    </xf>
    <xf numFmtId="0" fontId="16" fillId="0" borderId="18" xfId="0" applyFont="1" applyBorder="1" applyAlignment="1">
      <alignment horizontal="left" wrapText="1"/>
    </xf>
    <xf numFmtId="0" fontId="15" fillId="0" borderId="17" xfId="0" applyFont="1" applyBorder="1" applyAlignment="1">
      <alignment horizontal="center" vertical="center"/>
    </xf>
    <xf numFmtId="0" fontId="16" fillId="0" borderId="17" xfId="0" applyFont="1" applyBorder="1" applyAlignment="1">
      <alignment horizontal="left" vertical="top" wrapText="1" indent="1"/>
    </xf>
    <xf numFmtId="0" fontId="12"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29" fillId="0" borderId="0" xfId="4" applyFont="1" applyAlignment="1">
      <alignment horizontal="left"/>
    </xf>
    <xf numFmtId="0" fontId="12" fillId="0" borderId="0" xfId="0" applyFont="1" applyAlignment="1">
      <alignment horizontal="right"/>
    </xf>
    <xf numFmtId="0" fontId="3" fillId="0" borderId="0" xfId="0" applyFont="1" applyAlignment="1">
      <alignment horizontal="left"/>
    </xf>
    <xf numFmtId="0" fontId="16" fillId="2" borderId="14" xfId="0" quotePrefix="1" applyFont="1" applyFill="1" applyBorder="1" applyAlignment="1">
      <alignment horizontal="centerContinuous" vertical="center" wrapText="1"/>
    </xf>
    <xf numFmtId="167" fontId="15" fillId="0" borderId="0" xfId="0" applyNumberFormat="1" applyFont="1"/>
    <xf numFmtId="168" fontId="15" fillId="0" borderId="0" xfId="0" applyNumberFormat="1" applyFont="1"/>
    <xf numFmtId="167" fontId="25" fillId="0" borderId="20" xfId="0" applyNumberFormat="1" applyFont="1" applyBorder="1"/>
    <xf numFmtId="167" fontId="25" fillId="0" borderId="21" xfId="0" applyNumberFormat="1" applyFont="1" applyBorder="1"/>
    <xf numFmtId="168" fontId="25" fillId="0" borderId="21" xfId="0" applyNumberFormat="1" applyFont="1" applyBorder="1"/>
    <xf numFmtId="0" fontId="15" fillId="2" borderId="22" xfId="0" quotePrefix="1" applyFont="1" applyFill="1" applyBorder="1" applyAlignment="1">
      <alignment horizontal="center" vertical="center"/>
    </xf>
    <xf numFmtId="167" fontId="16" fillId="0" borderId="0" xfId="0" applyNumberFormat="1" applyFont="1"/>
    <xf numFmtId="167" fontId="25" fillId="0" borderId="25" xfId="0" applyNumberFormat="1" applyFont="1" applyBorder="1"/>
    <xf numFmtId="169" fontId="4" fillId="0" borderId="0" xfId="0" applyNumberFormat="1" applyFont="1" applyAlignment="1">
      <alignment horizontal="right" vertical="center"/>
    </xf>
    <xf numFmtId="169" fontId="4" fillId="0" borderId="0" xfId="0" applyNumberFormat="1" applyFont="1" applyFill="1" applyBorder="1" applyAlignment="1">
      <alignment horizontal="right" vertical="center"/>
    </xf>
    <xf numFmtId="170" fontId="4" fillId="0" borderId="0" xfId="0" applyNumberFormat="1" applyFont="1" applyFill="1" applyBorder="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167" fontId="4" fillId="0" borderId="0" xfId="0" applyNumberFormat="1" applyFont="1"/>
    <xf numFmtId="168" fontId="15" fillId="0" borderId="0" xfId="0" applyNumberFormat="1" applyFont="1" applyAlignment="1">
      <alignment horizontal="right"/>
    </xf>
    <xf numFmtId="167" fontId="0" fillId="0" borderId="0" xfId="0" applyNumberFormat="1"/>
    <xf numFmtId="0" fontId="11" fillId="0" borderId="0" xfId="0" applyFont="1" applyAlignment="1">
      <alignment horizontal="left"/>
    </xf>
    <xf numFmtId="171" fontId="15" fillId="0" borderId="0" xfId="0" applyNumberFormat="1" applyFont="1"/>
    <xf numFmtId="168" fontId="1" fillId="0" borderId="0" xfId="0" applyNumberFormat="1" applyFont="1" applyAlignment="1">
      <alignment horizontal="right"/>
    </xf>
    <xf numFmtId="0" fontId="1" fillId="0" borderId="13" xfId="0" applyFont="1" applyBorder="1" applyAlignment="1">
      <alignment horizontal="left" wrapText="1"/>
    </xf>
    <xf numFmtId="0" fontId="8"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left" wrapText="1"/>
    </xf>
    <xf numFmtId="0" fontId="29" fillId="0" borderId="0" xfId="4" applyFont="1" applyAlignment="1">
      <alignment horizontal="left" wrapText="1"/>
    </xf>
    <xf numFmtId="0" fontId="12" fillId="0" borderId="0" xfId="0" applyFont="1" applyAlignment="1">
      <alignment horizontal="left"/>
    </xf>
    <xf numFmtId="0" fontId="12" fillId="0" borderId="0" xfId="0" applyFont="1" applyAlignment="1">
      <alignment horizontal="left" wrapText="1"/>
    </xf>
    <xf numFmtId="0" fontId="26" fillId="0" borderId="0" xfId="0" applyFont="1" applyAlignment="1">
      <alignment horizontal="left"/>
    </xf>
    <xf numFmtId="0" fontId="27"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9" fillId="0" borderId="0" xfId="0" applyFont="1" applyAlignment="1">
      <alignment horizontal="left" vertical="top"/>
    </xf>
    <xf numFmtId="0" fontId="11" fillId="0" borderId="0" xfId="0" applyFont="1" applyFill="1" applyAlignment="1">
      <alignment horizontal="center" vertical="center"/>
    </xf>
    <xf numFmtId="0" fontId="9" fillId="0" borderId="0" xfId="0" applyFont="1" applyAlignment="1">
      <alignment vertical="top" wrapText="1"/>
    </xf>
    <xf numFmtId="0" fontId="16" fillId="2" borderId="14" xfId="0" quotePrefix="1"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17" fontId="16" fillId="2" borderId="14"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5" fillId="2" borderId="14" xfId="0" applyFont="1" applyFill="1" applyBorder="1" applyAlignment="1">
      <alignment vertical="center" wrapText="1"/>
    </xf>
    <xf numFmtId="0" fontId="15" fillId="2" borderId="15" xfId="0" applyFont="1" applyFill="1" applyBorder="1" applyAlignment="1"/>
    <xf numFmtId="0" fontId="16" fillId="2"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2" fillId="0" borderId="0" xfId="0" applyFont="1" applyAlignment="1">
      <alignment horizontal="center"/>
    </xf>
    <xf numFmtId="0" fontId="0" fillId="0" borderId="0" xfId="0" applyAlignment="1">
      <alignment horizontal="center"/>
    </xf>
    <xf numFmtId="0" fontId="15" fillId="2" borderId="22"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3" xfId="0" applyFont="1" applyFill="1" applyBorder="1" applyAlignment="1"/>
    <xf numFmtId="0" fontId="15" fillId="2" borderId="26"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0" fillId="0" borderId="0" xfId="0" applyAlignment="1"/>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
    <cellStyle name="Euro" xfId="2"/>
    <cellStyle name="Hyperlink" xfId="4" builtinId="8"/>
    <cellStyle name="Standard" xfId="0" builtinId="0"/>
    <cellStyle name="Standard 2" xfId="1"/>
    <cellStyle name="Standard 3 2" xfId="3"/>
  </cellStyles>
  <dxfs count="3">
    <dxf>
      <fill>
        <patternFill>
          <bgColor rgb="FFEBEBEB"/>
        </patternFill>
      </fill>
    </dxf>
    <dxf>
      <fill>
        <patternFill>
          <bgColor theme="0" tint="-4.9989318521683403E-2"/>
        </patternFill>
      </fill>
    </dxf>
    <dxf>
      <fill>
        <patternFill>
          <bgColor rgb="FFF2F2F2"/>
        </patternFill>
      </fill>
    </dxf>
  </dxfs>
  <tableStyles count="0" defaultTableStyle="TableStyleMedium2" defaultPivotStyle="PivotStyleLight16"/>
  <colors>
    <mruColors>
      <color rgb="FFEBEBEB"/>
      <color rgb="FFF2F2F2"/>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83769596368016E-2"/>
          <c:y val="8.1506696908788034E-2"/>
          <c:w val="0.71339231686948223"/>
          <c:h val="0.66080608776361971"/>
        </c:manualLayout>
      </c:layout>
      <c:barChart>
        <c:barDir val="col"/>
        <c:grouping val="clustered"/>
        <c:varyColors val="1"/>
        <c:ser>
          <c:idx val="0"/>
          <c:order val="0"/>
          <c:tx>
            <c:strRef>
              <c:f>T3_1!$B$10</c:f>
              <c:strCache>
                <c:ptCount val="1"/>
                <c:pt idx="0">
                  <c:v>2013</c:v>
                </c:pt>
              </c:strCache>
            </c:strRef>
          </c:tx>
          <c:invertIfNegative val="0"/>
          <c:dLbls>
            <c:delete val="1"/>
          </c:dLbls>
          <c:cat>
            <c:strRef>
              <c:f>T3_1!$A$11:$A$25</c:f>
              <c:strCache>
                <c:ptCount val="15"/>
                <c:pt idx="0">
                  <c:v>Dänemark</c:v>
                </c:pt>
                <c:pt idx="1">
                  <c:v>China, Volksrepublik</c:v>
                </c:pt>
                <c:pt idx="2">
                  <c:v>Schweden</c:v>
                </c:pt>
                <c:pt idx="3">
                  <c:v>Niederlande</c:v>
                </c:pt>
                <c:pt idx="4">
                  <c:v>Norwegen</c:v>
                </c:pt>
                <c:pt idx="5">
                  <c:v>Verein.Staaten (USA)</c:v>
                </c:pt>
                <c:pt idx="6">
                  <c:v>Frankreich</c:v>
                </c:pt>
                <c:pt idx="7">
                  <c:v>Vereinigt.Königreich</c:v>
                </c:pt>
                <c:pt idx="8">
                  <c:v>Polen</c:v>
                </c:pt>
                <c:pt idx="9">
                  <c:v>Italien</c:v>
                </c:pt>
                <c:pt idx="10">
                  <c:v>Finnland</c:v>
                </c:pt>
                <c:pt idx="11">
                  <c:v>Belgien</c:v>
                </c:pt>
                <c:pt idx="12">
                  <c:v>Spanien</c:v>
                </c:pt>
                <c:pt idx="13">
                  <c:v>Österreich</c:v>
                </c:pt>
                <c:pt idx="14">
                  <c:v>Russische Föderation</c:v>
                </c:pt>
              </c:strCache>
            </c:strRef>
          </c:cat>
          <c:val>
            <c:numRef>
              <c:f>T3_1!$B$11:$B$25</c:f>
              <c:numCache>
                <c:formatCode>###\ ###\ ##0.0\ \ ;\-###\ ###\ ##0.0\ \ ;\-\ \ </c:formatCode>
                <c:ptCount val="15"/>
                <c:pt idx="0">
                  <c:v>1.154247493</c:v>
                </c:pt>
                <c:pt idx="1">
                  <c:v>1.0034117090000001</c:v>
                </c:pt>
                <c:pt idx="2">
                  <c:v>0.70457713600000005</c:v>
                </c:pt>
                <c:pt idx="3">
                  <c:v>0.60387603000000001</c:v>
                </c:pt>
                <c:pt idx="4">
                  <c:v>0.64244067100000002</c:v>
                </c:pt>
                <c:pt idx="5">
                  <c:v>0.53802232800000005</c:v>
                </c:pt>
                <c:pt idx="6">
                  <c:v>0.47901232599999999</c:v>
                </c:pt>
                <c:pt idx="7">
                  <c:v>0.49189572399999998</c:v>
                </c:pt>
                <c:pt idx="8">
                  <c:v>0.370428023</c:v>
                </c:pt>
                <c:pt idx="9">
                  <c:v>0.34393270300000001</c:v>
                </c:pt>
                <c:pt idx="10">
                  <c:v>0.37125429599999998</c:v>
                </c:pt>
                <c:pt idx="11">
                  <c:v>0.27015397699999999</c:v>
                </c:pt>
                <c:pt idx="12">
                  <c:v>0.182814535</c:v>
                </c:pt>
                <c:pt idx="13">
                  <c:v>0.164600106</c:v>
                </c:pt>
                <c:pt idx="14">
                  <c:v>0.17585049699999999</c:v>
                </c:pt>
              </c:numCache>
            </c:numRef>
          </c:val>
        </c:ser>
        <c:ser>
          <c:idx val="1"/>
          <c:order val="1"/>
          <c:tx>
            <c:strRef>
              <c:f>T3_1!$D$10</c:f>
              <c:strCache>
                <c:ptCount val="1"/>
                <c:pt idx="0">
                  <c:v>2012</c:v>
                </c:pt>
              </c:strCache>
            </c:strRef>
          </c:tx>
          <c:spPr>
            <a:solidFill>
              <a:srgbClr val="FADC37"/>
            </a:solidFill>
          </c:spPr>
          <c:invertIfNegative val="0"/>
          <c:dLbls>
            <c:delete val="1"/>
          </c:dLbls>
          <c:cat>
            <c:strRef>
              <c:f>T3_1!$A$11:$A$25</c:f>
              <c:strCache>
                <c:ptCount val="15"/>
                <c:pt idx="0">
                  <c:v>Dänemark</c:v>
                </c:pt>
                <c:pt idx="1">
                  <c:v>China, Volksrepublik</c:v>
                </c:pt>
                <c:pt idx="2">
                  <c:v>Schweden</c:v>
                </c:pt>
                <c:pt idx="3">
                  <c:v>Niederlande</c:v>
                </c:pt>
                <c:pt idx="4">
                  <c:v>Norwegen</c:v>
                </c:pt>
                <c:pt idx="5">
                  <c:v>Verein.Staaten (USA)</c:v>
                </c:pt>
                <c:pt idx="6">
                  <c:v>Frankreich</c:v>
                </c:pt>
                <c:pt idx="7">
                  <c:v>Vereinigt.Königreich</c:v>
                </c:pt>
                <c:pt idx="8">
                  <c:v>Polen</c:v>
                </c:pt>
                <c:pt idx="9">
                  <c:v>Italien</c:v>
                </c:pt>
                <c:pt idx="10">
                  <c:v>Finnland</c:v>
                </c:pt>
                <c:pt idx="11">
                  <c:v>Belgien</c:v>
                </c:pt>
                <c:pt idx="12">
                  <c:v>Spanien</c:v>
                </c:pt>
                <c:pt idx="13">
                  <c:v>Österreich</c:v>
                </c:pt>
                <c:pt idx="14">
                  <c:v>Russische Föderation</c:v>
                </c:pt>
              </c:strCache>
            </c:strRef>
          </c:cat>
          <c:val>
            <c:numRef>
              <c:f>T3_1!$D$11:$D$25</c:f>
              <c:numCache>
                <c:formatCode>###\ ###\ ##0.0\ \ ;\-###\ ###\ ##0.0\ \ ;\-\ \ </c:formatCode>
                <c:ptCount val="15"/>
                <c:pt idx="0">
                  <c:v>1.398771014</c:v>
                </c:pt>
                <c:pt idx="1">
                  <c:v>1.232782705</c:v>
                </c:pt>
                <c:pt idx="2">
                  <c:v>0.72269311000000003</c:v>
                </c:pt>
                <c:pt idx="3">
                  <c:v>0.66712258899999999</c:v>
                </c:pt>
                <c:pt idx="4">
                  <c:v>0.36648800799999998</c:v>
                </c:pt>
                <c:pt idx="5">
                  <c:v>0.50861967900000005</c:v>
                </c:pt>
                <c:pt idx="6">
                  <c:v>0.48833053999999998</c:v>
                </c:pt>
                <c:pt idx="7">
                  <c:v>0.61540311599999997</c:v>
                </c:pt>
                <c:pt idx="8">
                  <c:v>0.290777065</c:v>
                </c:pt>
                <c:pt idx="9">
                  <c:v>0.38634987700000001</c:v>
                </c:pt>
                <c:pt idx="10">
                  <c:v>0.35993311</c:v>
                </c:pt>
                <c:pt idx="11">
                  <c:v>0.37786176500000002</c:v>
                </c:pt>
                <c:pt idx="12">
                  <c:v>0.27046945300000003</c:v>
                </c:pt>
                <c:pt idx="13">
                  <c:v>0.193346879</c:v>
                </c:pt>
                <c:pt idx="14">
                  <c:v>0.389001245</c:v>
                </c:pt>
              </c:numCache>
            </c:numRef>
          </c:val>
        </c:ser>
        <c:dLbls>
          <c:showLegendKey val="0"/>
          <c:showVal val="1"/>
          <c:showCatName val="0"/>
          <c:showSerName val="0"/>
          <c:showPercent val="0"/>
          <c:showBubbleSize val="0"/>
        </c:dLbls>
        <c:gapWidth val="150"/>
        <c:axId val="95702016"/>
        <c:axId val="95707904"/>
      </c:barChart>
      <c:catAx>
        <c:axId val="95702016"/>
        <c:scaling>
          <c:orientation val="minMax"/>
        </c:scaling>
        <c:delete val="0"/>
        <c:axPos val="b"/>
        <c:numFmt formatCode="General" sourceLinked="1"/>
        <c:majorTickMark val="out"/>
        <c:minorTickMark val="none"/>
        <c:tickLblPos val="nextTo"/>
        <c:crossAx val="95707904"/>
        <c:crosses val="autoZero"/>
        <c:auto val="1"/>
        <c:lblAlgn val="ctr"/>
        <c:lblOffset val="100"/>
        <c:noMultiLvlLbl val="0"/>
      </c:catAx>
      <c:valAx>
        <c:axId val="95707904"/>
        <c:scaling>
          <c:orientation val="minMax"/>
        </c:scaling>
        <c:delete val="0"/>
        <c:axPos val="l"/>
        <c:majorGridlines/>
        <c:numFmt formatCode="###\ ###\ ##0.0\ \ ;\-###\ ###\ ##0.0\ \ ;\-\ \ " sourceLinked="1"/>
        <c:majorTickMark val="out"/>
        <c:minorTickMark val="none"/>
        <c:tickLblPos val="nextTo"/>
        <c:crossAx val="95702016"/>
        <c:crosses val="autoZero"/>
        <c:crossBetween val="between"/>
        <c:majorUnit val="0.5"/>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T3_1!$B$36</c:f>
              <c:strCache>
                <c:ptCount val="1"/>
                <c:pt idx="0">
                  <c:v>2013</c:v>
                </c:pt>
              </c:strCache>
            </c:strRef>
          </c:tx>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T3_1!$B$37:$B$48</c:f>
              <c:numCache>
                <c:formatCode>###\ ###\ ##0"  ";\-###\ ###\ ##0"  ";"-  "</c:formatCode>
                <c:ptCount val="12"/>
                <c:pt idx="0">
                  <c:v>1.658704256</c:v>
                </c:pt>
                <c:pt idx="1">
                  <c:v>1.5168346850000001</c:v>
                </c:pt>
                <c:pt idx="2">
                  <c:v>1.511096266</c:v>
                </c:pt>
                <c:pt idx="3">
                  <c:v>1.6459155729999999</c:v>
                </c:pt>
                <c:pt idx="4">
                  <c:v>1.513923452</c:v>
                </c:pt>
                <c:pt idx="5">
                  <c:v>1.6085454210000001</c:v>
                </c:pt>
              </c:numCache>
            </c:numRef>
          </c:val>
          <c:smooth val="0"/>
        </c:ser>
        <c:ser>
          <c:idx val="1"/>
          <c:order val="1"/>
          <c:tx>
            <c:strRef>
              <c:f>T3_1!$C$36</c:f>
              <c:strCache>
                <c:ptCount val="1"/>
                <c:pt idx="0">
                  <c:v>2012</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T3_1!$C$37:$C$48</c:f>
              <c:numCache>
                <c:formatCode>###\ ###\ ##0"  ";\-###\ ###\ ##0"  ";"-  "</c:formatCode>
                <c:ptCount val="12"/>
                <c:pt idx="0">
                  <c:v>1.6863725389999999</c:v>
                </c:pt>
                <c:pt idx="1">
                  <c:v>1.5899980929999999</c:v>
                </c:pt>
                <c:pt idx="2">
                  <c:v>1.969441166</c:v>
                </c:pt>
                <c:pt idx="3">
                  <c:v>1.487261779</c:v>
                </c:pt>
                <c:pt idx="4">
                  <c:v>1.887848473</c:v>
                </c:pt>
                <c:pt idx="5">
                  <c:v>1.835079178</c:v>
                </c:pt>
                <c:pt idx="6">
                  <c:v>1.604070989</c:v>
                </c:pt>
                <c:pt idx="7">
                  <c:v>1.658161328</c:v>
                </c:pt>
                <c:pt idx="8">
                  <c:v>1.704745848</c:v>
                </c:pt>
                <c:pt idx="9">
                  <c:v>1.8558917180000001</c:v>
                </c:pt>
                <c:pt idx="10">
                  <c:v>1.5265697840000001</c:v>
                </c:pt>
                <c:pt idx="11">
                  <c:v>1.3705327140000001</c:v>
                </c:pt>
              </c:numCache>
            </c:numRef>
          </c:val>
          <c:smooth val="0"/>
        </c:ser>
        <c:ser>
          <c:idx val="2"/>
          <c:order val="2"/>
          <c:tx>
            <c:strRef>
              <c:f>T3_1!$D$36</c:f>
              <c:strCache>
                <c:ptCount val="1"/>
                <c:pt idx="0">
                  <c:v>2011</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T3_1!$A$37:$A$48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T3_1!$D$37:$D$48</c:f>
              <c:numCache>
                <c:formatCode>###\ ###\ ##0"  ";\-###\ ###\ ##0"  ";"-  "</c:formatCode>
                <c:ptCount val="12"/>
                <c:pt idx="0">
                  <c:v>1.6043670109999999</c:v>
                </c:pt>
                <c:pt idx="1">
                  <c:v>1.4654197520000001</c:v>
                </c:pt>
                <c:pt idx="2">
                  <c:v>1.829772253</c:v>
                </c:pt>
                <c:pt idx="3">
                  <c:v>1.687062786</c:v>
                </c:pt>
                <c:pt idx="4">
                  <c:v>1.7065917230000001</c:v>
                </c:pt>
                <c:pt idx="5">
                  <c:v>1.821362868</c:v>
                </c:pt>
                <c:pt idx="6">
                  <c:v>1.6980851219999999</c:v>
                </c:pt>
                <c:pt idx="7">
                  <c:v>1.721458325</c:v>
                </c:pt>
                <c:pt idx="8">
                  <c:v>1.6760366760000001</c:v>
                </c:pt>
                <c:pt idx="9">
                  <c:v>1.8489809210000001</c:v>
                </c:pt>
                <c:pt idx="10">
                  <c:v>1.882135023</c:v>
                </c:pt>
                <c:pt idx="11">
                  <c:v>2.0189747659999999</c:v>
                </c:pt>
              </c:numCache>
            </c:numRef>
          </c:val>
          <c:smooth val="0"/>
        </c:ser>
        <c:dLbls>
          <c:showLegendKey val="0"/>
          <c:showVal val="0"/>
          <c:showCatName val="0"/>
          <c:showSerName val="0"/>
          <c:showPercent val="0"/>
          <c:showBubbleSize val="0"/>
        </c:dLbls>
        <c:marker val="1"/>
        <c:smooth val="0"/>
        <c:axId val="96492160"/>
        <c:axId val="96508928"/>
      </c:lineChart>
      <c:catAx>
        <c:axId val="96492160"/>
        <c:scaling>
          <c:orientation val="minMax"/>
        </c:scaling>
        <c:delete val="0"/>
        <c:axPos val="b"/>
        <c:numFmt formatCode="0.0" sourceLinked="1"/>
        <c:majorTickMark val="out"/>
        <c:minorTickMark val="none"/>
        <c:tickLblPos val="nextTo"/>
        <c:crossAx val="96508928"/>
        <c:crosses val="autoZero"/>
        <c:auto val="1"/>
        <c:lblAlgn val="ctr"/>
        <c:lblOffset val="100"/>
        <c:noMultiLvlLbl val="0"/>
      </c:catAx>
      <c:valAx>
        <c:axId val="96508928"/>
        <c:scaling>
          <c:orientation val="minMax"/>
        </c:scaling>
        <c:delete val="0"/>
        <c:axPos val="l"/>
        <c:majorGridlines/>
        <c:numFmt formatCode="###\ ###\ ##0&quot;  &quot;;\-###\ ###\ ##0&quot;  &quot;;&quot;-  &quot;" sourceLinked="1"/>
        <c:majorTickMark val="out"/>
        <c:minorTickMark val="none"/>
        <c:tickLblPos val="nextTo"/>
        <c:crossAx val="96492160"/>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0</xdr:rowOff>
    </xdr:from>
    <xdr:to>
      <xdr:col>6</xdr:col>
      <xdr:colOff>896162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0"/>
          <a:ext cx="1172387" cy="826074"/>
        </a:xfrm>
        <a:prstGeom prst="rect">
          <a:avLst/>
        </a:prstGeom>
        <a:ln>
          <a:noFill/>
        </a:ln>
      </xdr:spPr>
    </xdr:pic>
    <xdr:clientData/>
  </xdr:twoCellAnchor>
  <xdr:twoCellAnchor editAs="oneCell">
    <xdr:from>
      <xdr:col>0</xdr:col>
      <xdr:colOff>0</xdr:colOff>
      <xdr:row>29</xdr:row>
      <xdr:rowOff>123825</xdr:rowOff>
    </xdr:from>
    <xdr:to>
      <xdr:col>6</xdr:col>
      <xdr:colOff>900331</xdr:colOff>
      <xdr:row>46</xdr:row>
      <xdr:rowOff>172452</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35968" cy="3038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xdr:row>
      <xdr:rowOff>171450</xdr:rowOff>
    </xdr:from>
    <xdr:to>
      <xdr:col>5</xdr:col>
      <xdr:colOff>838200</xdr:colOff>
      <xdr:row>28</xdr:row>
      <xdr:rowOff>85725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34</xdr:row>
      <xdr:rowOff>4321</xdr:rowOff>
    </xdr:from>
    <xdr:to>
      <xdr:col>5</xdr:col>
      <xdr:colOff>790576</xdr:colOff>
      <xdr:row>53</xdr:row>
      <xdr:rowOff>18609</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Mrd.</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Mrd.  Euro</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ColWidth="10.875" defaultRowHeight="14.25" x14ac:dyDescent="0.2"/>
  <cols>
    <col min="1" max="3" width="11.875" customWidth="1"/>
    <col min="4" max="4" width="11.5" customWidth="1"/>
    <col min="5" max="7" width="11.875" customWidth="1"/>
    <col min="9" max="9" width="2.5" customWidth="1"/>
    <col min="10" max="10" width="3.25" customWidth="1"/>
  </cols>
  <sheetData>
    <row r="1" spans="1:7" ht="14.25" customHeight="1" x14ac:dyDescent="0.25"/>
    <row r="2" spans="1:7" ht="14.25" customHeight="1" x14ac:dyDescent="0.25"/>
    <row r="3" spans="1:7" ht="20.25" customHeight="1" x14ac:dyDescent="0.35">
      <c r="A3" s="38" t="s">
        <v>104</v>
      </c>
    </row>
    <row r="4" spans="1:7" ht="20.25" x14ac:dyDescent="0.3">
      <c r="A4" s="38" t="s">
        <v>105</v>
      </c>
    </row>
    <row r="5" spans="1:7" ht="14.25" customHeight="1" x14ac:dyDescent="0.25"/>
    <row r="6" spans="1:7" ht="14.25" customHeight="1" x14ac:dyDescent="0.25"/>
    <row r="7" spans="1:7" ht="14.25" customHeight="1" x14ac:dyDescent="0.25"/>
    <row r="8" spans="1:7" ht="14.25" customHeight="1" x14ac:dyDescent="0.25"/>
    <row r="11" spans="1:7" ht="15.6" x14ac:dyDescent="0.3">
      <c r="A11" s="2"/>
      <c r="F11" s="3"/>
      <c r="G11" s="4"/>
    </row>
    <row r="13" spans="1:7" ht="13.9" x14ac:dyDescent="0.25">
      <c r="A13" s="1"/>
    </row>
    <row r="15" spans="1:7" ht="22.7" x14ac:dyDescent="0.25">
      <c r="G15" s="77" t="s">
        <v>146</v>
      </c>
    </row>
    <row r="16" spans="1:7" ht="15.6" x14ac:dyDescent="0.25">
      <c r="G16" s="69" t="s">
        <v>170</v>
      </c>
    </row>
    <row r="17" spans="1:7" ht="13.9" x14ac:dyDescent="0.25">
      <c r="G17" s="70"/>
    </row>
    <row r="18" spans="1:7" ht="37.5" customHeight="1" x14ac:dyDescent="0.65">
      <c r="G18" s="39" t="s">
        <v>131</v>
      </c>
    </row>
    <row r="19" spans="1:7" ht="37.5" customHeight="1" x14ac:dyDescent="0.65">
      <c r="G19" s="39" t="s">
        <v>130</v>
      </c>
    </row>
    <row r="20" spans="1:7" ht="37.15" x14ac:dyDescent="0.65">
      <c r="G20" s="39" t="s">
        <v>169</v>
      </c>
    </row>
    <row r="21" spans="1:7" ht="16.149999999999999" x14ac:dyDescent="0.3">
      <c r="A21" s="37"/>
      <c r="B21" s="37"/>
      <c r="C21" s="37"/>
      <c r="D21" s="37"/>
      <c r="E21" s="37"/>
      <c r="F21" s="37"/>
      <c r="G21" s="70"/>
    </row>
    <row r="22" spans="1:7" ht="13.9" x14ac:dyDescent="0.25">
      <c r="G22" s="71" t="s">
        <v>184</v>
      </c>
    </row>
    <row r="23" spans="1:7" ht="20.25" customHeight="1" x14ac:dyDescent="0.3">
      <c r="A23" s="111"/>
      <c r="B23" s="111"/>
      <c r="C23" s="111"/>
      <c r="D23" s="111"/>
      <c r="E23" s="111"/>
      <c r="F23" s="111"/>
      <c r="G23" s="111"/>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4"/>
  <sheetViews>
    <sheetView view="pageLayout" zoomScaleNormal="100" workbookViewId="0"/>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55" customFormat="1" ht="13.9" x14ac:dyDescent="0.25"/>
    <row r="2" spans="1:7" s="55" customFormat="1" ht="15.6" x14ac:dyDescent="0.3">
      <c r="A2" s="117" t="s">
        <v>0</v>
      </c>
      <c r="B2" s="117"/>
      <c r="C2" s="117"/>
      <c r="D2" s="117"/>
      <c r="E2" s="117"/>
      <c r="F2" s="117"/>
      <c r="G2" s="117"/>
    </row>
    <row r="3" spans="1:7" s="55" customFormat="1" ht="13.9" x14ac:dyDescent="0.25"/>
    <row r="4" spans="1:7" s="55" customFormat="1" ht="15.6" x14ac:dyDescent="0.3">
      <c r="A4" s="118" t="s">
        <v>1</v>
      </c>
      <c r="B4" s="119"/>
      <c r="C4" s="119"/>
      <c r="D4" s="119"/>
      <c r="E4" s="119"/>
      <c r="F4" s="119"/>
      <c r="G4" s="119"/>
    </row>
    <row r="5" spans="1:7" s="55" customFormat="1" ht="13.9" x14ac:dyDescent="0.25">
      <c r="A5" s="115"/>
      <c r="B5" s="115"/>
      <c r="C5" s="115"/>
      <c r="D5" s="115"/>
      <c r="E5" s="115"/>
      <c r="F5" s="115"/>
      <c r="G5" s="115"/>
    </row>
    <row r="6" spans="1:7" s="55" customFormat="1" ht="13.9" x14ac:dyDescent="0.25">
      <c r="A6" s="82" t="s">
        <v>139</v>
      </c>
      <c r="B6" s="84"/>
      <c r="C6" s="84"/>
      <c r="D6" s="84"/>
      <c r="E6" s="84"/>
      <c r="F6" s="84"/>
      <c r="G6" s="84"/>
    </row>
    <row r="7" spans="1:7" s="55" customFormat="1" ht="5.85" customHeight="1" x14ac:dyDescent="0.25">
      <c r="A7" s="82"/>
      <c r="B7" s="84"/>
      <c r="C7" s="84"/>
      <c r="D7" s="84"/>
      <c r="E7" s="84"/>
      <c r="F7" s="84"/>
      <c r="G7" s="84"/>
    </row>
    <row r="8" spans="1:7" s="55" customFormat="1" x14ac:dyDescent="0.2">
      <c r="A8" s="116" t="s">
        <v>107</v>
      </c>
      <c r="B8" s="113"/>
      <c r="C8" s="113"/>
      <c r="D8" s="113"/>
      <c r="E8" s="113"/>
      <c r="F8" s="113"/>
      <c r="G8" s="113"/>
    </row>
    <row r="9" spans="1:7" s="55" customFormat="1" x14ac:dyDescent="0.2">
      <c r="A9" s="113" t="s">
        <v>4</v>
      </c>
      <c r="B9" s="113"/>
      <c r="C9" s="113"/>
      <c r="D9" s="113"/>
      <c r="E9" s="113"/>
      <c r="F9" s="113"/>
      <c r="G9" s="113"/>
    </row>
    <row r="10" spans="1:7" s="55" customFormat="1" ht="5.85" customHeight="1" x14ac:dyDescent="0.25">
      <c r="A10" s="84"/>
      <c r="B10" s="84"/>
      <c r="C10" s="84"/>
      <c r="D10" s="84"/>
      <c r="E10" s="84"/>
      <c r="F10" s="84"/>
      <c r="G10" s="84"/>
    </row>
    <row r="11" spans="1:7" s="55" customFormat="1" x14ac:dyDescent="0.2">
      <c r="A11" s="120" t="s">
        <v>2</v>
      </c>
      <c r="B11" s="120"/>
      <c r="C11" s="120"/>
      <c r="D11" s="120"/>
      <c r="E11" s="120"/>
      <c r="F11" s="120"/>
      <c r="G11" s="120"/>
    </row>
    <row r="12" spans="1:7" s="55" customFormat="1" ht="13.9" x14ac:dyDescent="0.25">
      <c r="A12" s="113" t="s">
        <v>3</v>
      </c>
      <c r="B12" s="113"/>
      <c r="C12" s="113"/>
      <c r="D12" s="113"/>
      <c r="E12" s="113"/>
      <c r="F12" s="113"/>
      <c r="G12" s="113"/>
    </row>
    <row r="13" spans="1:7" s="55" customFormat="1" ht="13.9" x14ac:dyDescent="0.25">
      <c r="A13" s="84"/>
      <c r="B13" s="84"/>
      <c r="C13" s="84"/>
      <c r="D13" s="84"/>
      <c r="E13" s="84"/>
      <c r="F13" s="84"/>
      <c r="G13" s="84"/>
    </row>
    <row r="14" spans="1:7" s="55" customFormat="1" ht="13.9" x14ac:dyDescent="0.25">
      <c r="A14" s="84"/>
      <c r="B14" s="84"/>
      <c r="C14" s="84"/>
      <c r="D14" s="84"/>
      <c r="E14" s="84"/>
      <c r="F14" s="84"/>
      <c r="G14" s="84"/>
    </row>
    <row r="15" spans="1:7" s="55" customFormat="1" ht="12.75" customHeight="1" x14ac:dyDescent="0.2">
      <c r="A15" s="116" t="s">
        <v>110</v>
      </c>
      <c r="B15" s="113"/>
      <c r="C15" s="113"/>
      <c r="D15" s="83"/>
      <c r="E15" s="83"/>
      <c r="F15" s="83"/>
      <c r="G15" s="83"/>
    </row>
    <row r="16" spans="1:7" s="55" customFormat="1" ht="5.85" customHeight="1" x14ac:dyDescent="0.25">
      <c r="A16" s="83"/>
      <c r="B16" s="85"/>
      <c r="C16" s="85"/>
      <c r="D16" s="83"/>
      <c r="E16" s="83"/>
      <c r="F16" s="83"/>
      <c r="G16" s="83"/>
    </row>
    <row r="17" spans="1:7" s="55" customFormat="1" ht="12.75" customHeight="1" x14ac:dyDescent="0.25">
      <c r="A17" s="112" t="s">
        <v>156</v>
      </c>
      <c r="B17" s="113"/>
      <c r="C17" s="113"/>
      <c r="D17" s="85"/>
      <c r="E17" s="85"/>
      <c r="F17" s="85"/>
      <c r="G17" s="85"/>
    </row>
    <row r="18" spans="1:7" s="55" customFormat="1" ht="12.75" customHeight="1" x14ac:dyDescent="0.25">
      <c r="A18" s="85" t="s">
        <v>122</v>
      </c>
      <c r="B18" s="113" t="s">
        <v>145</v>
      </c>
      <c r="C18" s="113"/>
      <c r="D18" s="85"/>
      <c r="E18" s="85"/>
      <c r="F18" s="85"/>
      <c r="G18" s="85"/>
    </row>
    <row r="19" spans="1:7" s="55" customFormat="1" ht="12.75" customHeight="1" x14ac:dyDescent="0.25">
      <c r="A19" s="85" t="s">
        <v>123</v>
      </c>
      <c r="B19" s="114" t="s">
        <v>157</v>
      </c>
      <c r="C19" s="114"/>
      <c r="D19" s="114"/>
      <c r="E19" s="85"/>
      <c r="F19" s="85"/>
      <c r="G19" s="85"/>
    </row>
    <row r="20" spans="1:7" s="55" customFormat="1" ht="13.9" x14ac:dyDescent="0.25">
      <c r="A20" s="85"/>
      <c r="B20" s="85"/>
      <c r="C20" s="85"/>
      <c r="D20" s="85"/>
      <c r="E20" s="85"/>
      <c r="F20" s="85"/>
      <c r="G20" s="85"/>
    </row>
    <row r="21" spans="1:7" s="55" customFormat="1" ht="12.75" customHeight="1" x14ac:dyDescent="0.25">
      <c r="A21" s="116" t="s">
        <v>140</v>
      </c>
      <c r="B21" s="113"/>
      <c r="C21" s="83"/>
      <c r="D21" s="83"/>
      <c r="E21" s="83"/>
      <c r="F21" s="83"/>
      <c r="G21" s="83"/>
    </row>
    <row r="22" spans="1:7" s="55" customFormat="1" ht="5.85" customHeight="1" x14ac:dyDescent="0.25">
      <c r="A22" s="83"/>
      <c r="B22" s="85"/>
      <c r="C22" s="83"/>
      <c r="D22" s="83"/>
      <c r="E22" s="83"/>
      <c r="F22" s="83"/>
      <c r="G22" s="83"/>
    </row>
    <row r="23" spans="1:7" s="55" customFormat="1" ht="12.75" customHeight="1" x14ac:dyDescent="0.25">
      <c r="A23" s="85" t="s">
        <v>124</v>
      </c>
      <c r="B23" s="113" t="s">
        <v>125</v>
      </c>
      <c r="C23" s="113"/>
      <c r="D23" s="85"/>
      <c r="E23" s="85"/>
      <c r="F23" s="85"/>
      <c r="G23" s="85"/>
    </row>
    <row r="24" spans="1:7" s="55" customFormat="1" ht="12.75" customHeight="1" x14ac:dyDescent="0.2">
      <c r="A24" s="85" t="s">
        <v>126</v>
      </c>
      <c r="B24" s="113" t="s">
        <v>127</v>
      </c>
      <c r="C24" s="113"/>
      <c r="D24" s="85"/>
      <c r="E24" s="85"/>
      <c r="F24" s="85"/>
      <c r="G24" s="85"/>
    </row>
    <row r="25" spans="1:7" s="55" customFormat="1" ht="12.75" customHeight="1" x14ac:dyDescent="0.25">
      <c r="A25" s="85"/>
      <c r="B25" s="113" t="s">
        <v>128</v>
      </c>
      <c r="C25" s="113"/>
      <c r="D25" s="85"/>
      <c r="E25" s="85"/>
      <c r="F25" s="85"/>
      <c r="G25" s="85"/>
    </row>
    <row r="26" spans="1:7" s="55" customFormat="1" ht="13.9" x14ac:dyDescent="0.25">
      <c r="A26" s="84"/>
      <c r="B26" s="84"/>
      <c r="C26" s="84"/>
      <c r="D26" s="84"/>
      <c r="E26" s="84"/>
      <c r="F26" s="84"/>
      <c r="G26" s="84"/>
    </row>
    <row r="27" spans="1:7" s="55" customFormat="1" ht="13.9" x14ac:dyDescent="0.25">
      <c r="A27" s="84" t="s">
        <v>141</v>
      </c>
      <c r="B27" s="86" t="s">
        <v>142</v>
      </c>
      <c r="C27" s="84"/>
      <c r="D27" s="84"/>
      <c r="E27" s="84"/>
      <c r="F27" s="84"/>
      <c r="G27" s="84"/>
    </row>
    <row r="28" spans="1:7" s="55" customFormat="1" ht="13.9" x14ac:dyDescent="0.25">
      <c r="A28" s="88"/>
      <c r="B28" s="86"/>
      <c r="C28" s="88"/>
      <c r="D28" s="88"/>
      <c r="E28" s="88"/>
      <c r="F28" s="88"/>
      <c r="G28" s="88"/>
    </row>
    <row r="29" spans="1:7" s="55" customFormat="1" ht="13.9" x14ac:dyDescent="0.25">
      <c r="A29" s="88"/>
      <c r="B29" s="86"/>
      <c r="C29" s="88"/>
      <c r="D29" s="88"/>
      <c r="E29" s="88"/>
      <c r="F29" s="88"/>
      <c r="G29" s="88"/>
    </row>
    <row r="30" spans="1:7" s="55" customFormat="1" ht="13.9" x14ac:dyDescent="0.25">
      <c r="A30" s="84"/>
      <c r="B30" s="84"/>
      <c r="C30" s="84"/>
      <c r="D30" s="84"/>
      <c r="E30" s="84"/>
      <c r="F30" s="84"/>
      <c r="G30" s="84"/>
    </row>
    <row r="31" spans="1:7" s="55" customFormat="1" ht="30" customHeight="1" x14ac:dyDescent="0.2">
      <c r="A31" s="113" t="s">
        <v>152</v>
      </c>
      <c r="B31" s="113"/>
      <c r="C31" s="113"/>
      <c r="D31" s="113"/>
      <c r="E31" s="113"/>
      <c r="F31" s="113"/>
      <c r="G31" s="113"/>
    </row>
    <row r="32" spans="1:7" s="55" customFormat="1" ht="39.75" customHeight="1" x14ac:dyDescent="0.2">
      <c r="A32" s="112" t="s">
        <v>183</v>
      </c>
      <c r="B32" s="113"/>
      <c r="C32" s="113"/>
      <c r="D32" s="113"/>
      <c r="E32" s="113"/>
      <c r="F32" s="113"/>
      <c r="G32" s="113"/>
    </row>
    <row r="33" spans="1:7" s="55" customFormat="1" ht="13.9" x14ac:dyDescent="0.25">
      <c r="A33" s="84"/>
      <c r="B33" s="84"/>
      <c r="C33" s="84"/>
      <c r="D33" s="84"/>
      <c r="E33" s="84"/>
      <c r="F33" s="84"/>
      <c r="G33" s="84"/>
    </row>
    <row r="34" spans="1:7" s="55" customFormat="1" ht="13.9" x14ac:dyDescent="0.25">
      <c r="A34" s="84"/>
      <c r="B34" s="84"/>
      <c r="C34" s="84"/>
      <c r="D34" s="84"/>
      <c r="E34" s="84"/>
      <c r="F34" s="84"/>
      <c r="G34" s="84"/>
    </row>
    <row r="35" spans="1:7" s="55" customFormat="1" ht="13.9" x14ac:dyDescent="0.25">
      <c r="A35" s="84"/>
      <c r="B35" s="84"/>
      <c r="C35" s="84"/>
      <c r="D35" s="84"/>
      <c r="E35" s="84"/>
      <c r="F35" s="84"/>
      <c r="G35" s="84"/>
    </row>
    <row r="36" spans="1:7" s="55" customFormat="1" ht="13.9" x14ac:dyDescent="0.25">
      <c r="A36" s="84"/>
      <c r="B36" s="84"/>
      <c r="C36" s="84"/>
      <c r="D36" s="84"/>
      <c r="E36" s="84"/>
      <c r="F36" s="84"/>
      <c r="G36" s="84"/>
    </row>
    <row r="37" spans="1:7" s="55" customFormat="1" ht="13.9" x14ac:dyDescent="0.25">
      <c r="A37" s="84"/>
      <c r="B37" s="84"/>
      <c r="C37" s="84"/>
      <c r="D37" s="84"/>
      <c r="E37" s="84"/>
      <c r="F37" s="84"/>
      <c r="G37" s="84"/>
    </row>
    <row r="38" spans="1:7" s="55" customFormat="1" x14ac:dyDescent="0.2">
      <c r="A38" s="84"/>
      <c r="B38" s="84"/>
      <c r="C38" s="84"/>
      <c r="D38" s="84"/>
      <c r="E38" s="84"/>
      <c r="F38" s="84"/>
      <c r="G38" s="84"/>
    </row>
    <row r="39" spans="1:7" s="55" customFormat="1" x14ac:dyDescent="0.2">
      <c r="A39" s="84"/>
      <c r="B39" s="84"/>
      <c r="C39" s="84"/>
      <c r="D39" s="84"/>
      <c r="E39" s="84"/>
      <c r="F39" s="84"/>
      <c r="G39" s="84"/>
    </row>
    <row r="40" spans="1:7" s="55" customFormat="1" x14ac:dyDescent="0.2">
      <c r="A40" s="115" t="s">
        <v>143</v>
      </c>
      <c r="B40" s="115"/>
      <c r="C40" s="84"/>
      <c r="D40" s="84"/>
      <c r="E40" s="84"/>
      <c r="F40" s="84"/>
      <c r="G40" s="84"/>
    </row>
    <row r="41" spans="1:7" s="55" customFormat="1" x14ac:dyDescent="0.2">
      <c r="A41" s="84"/>
      <c r="B41" s="84"/>
      <c r="C41" s="84"/>
      <c r="D41" s="84"/>
      <c r="E41" s="84"/>
      <c r="F41" s="84"/>
      <c r="G41" s="84"/>
    </row>
    <row r="42" spans="1:7" s="55" customFormat="1" x14ac:dyDescent="0.2">
      <c r="A42" s="7">
        <v>0</v>
      </c>
      <c r="B42" s="8" t="s">
        <v>5</v>
      </c>
      <c r="C42" s="84"/>
      <c r="D42" s="84"/>
      <c r="E42" s="84"/>
      <c r="F42" s="84"/>
      <c r="G42" s="84"/>
    </row>
    <row r="43" spans="1:7" s="55" customFormat="1" x14ac:dyDescent="0.2">
      <c r="A43" s="8" t="s">
        <v>18</v>
      </c>
      <c r="B43" s="8" t="s">
        <v>6</v>
      </c>
      <c r="C43" s="84"/>
      <c r="D43" s="84"/>
      <c r="E43" s="84"/>
      <c r="F43" s="84"/>
      <c r="G43" s="84"/>
    </row>
    <row r="44" spans="1:7" s="55" customFormat="1" x14ac:dyDescent="0.2">
      <c r="A44" s="107" t="s">
        <v>19</v>
      </c>
      <c r="B44" s="8" t="s">
        <v>7</v>
      </c>
      <c r="C44" s="84"/>
      <c r="D44" s="84"/>
      <c r="E44" s="84"/>
      <c r="F44" s="84"/>
      <c r="G44" s="84"/>
    </row>
    <row r="45" spans="1:7" s="55" customFormat="1" x14ac:dyDescent="0.2">
      <c r="A45" s="107" t="s">
        <v>20</v>
      </c>
      <c r="B45" s="8" t="s">
        <v>8</v>
      </c>
      <c r="C45" s="84"/>
      <c r="D45" s="84"/>
      <c r="E45" s="84"/>
      <c r="F45" s="84"/>
      <c r="G45" s="84"/>
    </row>
    <row r="46" spans="1:7" s="55" customFormat="1" x14ac:dyDescent="0.2">
      <c r="A46" s="8" t="s">
        <v>174</v>
      </c>
      <c r="B46" s="8" t="s">
        <v>9</v>
      </c>
      <c r="C46" s="84"/>
      <c r="D46" s="84"/>
      <c r="E46" s="84"/>
      <c r="F46" s="84"/>
      <c r="G46" s="84"/>
    </row>
    <row r="47" spans="1:7" s="55" customFormat="1" x14ac:dyDescent="0.2">
      <c r="A47" s="8" t="s">
        <v>15</v>
      </c>
      <c r="B47" s="8" t="s">
        <v>10</v>
      </c>
      <c r="C47" s="84"/>
      <c r="D47" s="84"/>
      <c r="E47" s="84"/>
      <c r="F47" s="84"/>
      <c r="G47" s="84"/>
    </row>
    <row r="48" spans="1:7" s="55" customFormat="1" x14ac:dyDescent="0.2">
      <c r="A48" s="8" t="s">
        <v>16</v>
      </c>
      <c r="B48" s="8" t="s">
        <v>11</v>
      </c>
      <c r="C48" s="84"/>
      <c r="D48" s="84"/>
      <c r="E48" s="84"/>
      <c r="F48" s="84"/>
      <c r="G48" s="84"/>
    </row>
    <row r="49" spans="1:7" s="55" customFormat="1" x14ac:dyDescent="0.2">
      <c r="A49" s="8" t="s">
        <v>17</v>
      </c>
      <c r="B49" s="8" t="s">
        <v>12</v>
      </c>
      <c r="C49" s="84"/>
      <c r="D49" s="84"/>
      <c r="E49" s="84"/>
      <c r="F49" s="84"/>
      <c r="G49" s="84"/>
    </row>
    <row r="50" spans="1:7" s="55" customFormat="1" x14ac:dyDescent="0.2">
      <c r="A50" s="8" t="s">
        <v>144</v>
      </c>
      <c r="B50" s="8" t="s">
        <v>13</v>
      </c>
      <c r="C50" s="84"/>
      <c r="D50" s="84"/>
      <c r="E50" s="84"/>
      <c r="F50" s="84"/>
      <c r="G50" s="84"/>
    </row>
    <row r="51" spans="1:7" s="55" customFormat="1" x14ac:dyDescent="0.2">
      <c r="A51" s="8" t="s">
        <v>129</v>
      </c>
      <c r="B51" s="8" t="s">
        <v>14</v>
      </c>
      <c r="C51" s="84"/>
      <c r="D51" s="84"/>
      <c r="E51" s="84"/>
      <c r="F51" s="84"/>
      <c r="G51" s="84"/>
    </row>
    <row r="52" spans="1:7" s="55" customFormat="1" x14ac:dyDescent="0.2"/>
    <row r="53" spans="1:7" x14ac:dyDescent="0.2">
      <c r="A53" s="56"/>
      <c r="B53" s="56"/>
      <c r="C53" s="56"/>
      <c r="D53" s="56"/>
      <c r="E53" s="56"/>
      <c r="F53" s="56"/>
      <c r="G53" s="56"/>
    </row>
    <row r="54" spans="1:7" x14ac:dyDescent="0.2">
      <c r="A54" s="56"/>
      <c r="B54" s="56"/>
      <c r="C54" s="56"/>
      <c r="D54" s="56"/>
      <c r="E54" s="56"/>
      <c r="F54" s="56"/>
      <c r="G54" s="56"/>
    </row>
    <row r="55" spans="1:7" x14ac:dyDescent="0.2">
      <c r="A55" s="56"/>
      <c r="B55" s="56"/>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sheetData>
  <mergeCells count="18">
    <mergeCell ref="A12:G12"/>
    <mergeCell ref="A15:C15"/>
    <mergeCell ref="A2:G2"/>
    <mergeCell ref="A4:G4"/>
    <mergeCell ref="A5:G5"/>
    <mergeCell ref="A8:G8"/>
    <mergeCell ref="A11:G11"/>
    <mergeCell ref="A9:G9"/>
    <mergeCell ref="A17:C17"/>
    <mergeCell ref="B18:C18"/>
    <mergeCell ref="B19:D19"/>
    <mergeCell ref="A32:G32"/>
    <mergeCell ref="A40:B40"/>
    <mergeCell ref="A21:B21"/>
    <mergeCell ref="B23:C23"/>
    <mergeCell ref="B24:C24"/>
    <mergeCell ref="B25:C25"/>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 &amp;P&amp;R&amp;8Statistischer Bericht G III 3 - vj 2/13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view="pageLayout" topLeftCell="A31" zoomScaleNormal="100" workbookViewId="0">
      <selection activeCell="F47" sqref="F47:F49"/>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25" customWidth="1"/>
  </cols>
  <sheetData>
    <row r="1" spans="1:7" ht="15" x14ac:dyDescent="0.25">
      <c r="A1" s="122" t="s">
        <v>175</v>
      </c>
      <c r="B1" s="122"/>
      <c r="C1" s="122"/>
      <c r="D1" s="122"/>
      <c r="E1" s="122"/>
      <c r="F1" s="122"/>
      <c r="G1" s="122"/>
    </row>
    <row r="3" spans="1:7" s="9" customFormat="1" ht="26.45" customHeight="1" x14ac:dyDescent="0.2">
      <c r="A3" s="133" t="s">
        <v>121</v>
      </c>
      <c r="B3" s="89" t="s">
        <v>95</v>
      </c>
      <c r="C3" s="89" t="s">
        <v>96</v>
      </c>
      <c r="D3" s="89" t="s">
        <v>97</v>
      </c>
      <c r="E3" s="128" t="s">
        <v>158</v>
      </c>
      <c r="F3" s="129"/>
      <c r="G3" s="130"/>
    </row>
    <row r="4" spans="1:7" s="9" customFormat="1" ht="18" customHeight="1" x14ac:dyDescent="0.2">
      <c r="A4" s="134"/>
      <c r="B4" s="124" t="s">
        <v>171</v>
      </c>
      <c r="C4" s="125"/>
      <c r="D4" s="125"/>
      <c r="E4" s="41" t="s">
        <v>171</v>
      </c>
      <c r="F4" s="41" t="s">
        <v>172</v>
      </c>
      <c r="G4" s="131" t="s">
        <v>150</v>
      </c>
    </row>
    <row r="5" spans="1:7" s="9" customFormat="1" ht="17.45" customHeight="1" x14ac:dyDescent="0.2">
      <c r="A5" s="135"/>
      <c r="B5" s="126" t="s">
        <v>106</v>
      </c>
      <c r="C5" s="127"/>
      <c r="D5" s="127"/>
      <c r="E5" s="127"/>
      <c r="F5" s="127"/>
      <c r="G5" s="132"/>
    </row>
    <row r="6" spans="1:7" s="9" customFormat="1" ht="12" customHeight="1" x14ac:dyDescent="0.2">
      <c r="A6" s="81"/>
    </row>
    <row r="7" spans="1:7" s="9" customFormat="1" ht="12" customHeight="1" x14ac:dyDescent="0.2">
      <c r="A7" s="42" t="s">
        <v>21</v>
      </c>
      <c r="B7" s="90">
        <v>216.07927100000001</v>
      </c>
      <c r="C7" s="90">
        <v>240.46878899999999</v>
      </c>
      <c r="D7" s="90">
        <v>212.01503199999999</v>
      </c>
      <c r="E7" s="90">
        <v>1304.5126949999999</v>
      </c>
      <c r="F7" s="90">
        <v>1388.2770399999999</v>
      </c>
      <c r="G7" s="91">
        <v>-6.0336908690789954</v>
      </c>
    </row>
    <row r="8" spans="1:7" s="9" customFormat="1" ht="11.1" x14ac:dyDescent="0.2">
      <c r="A8" s="43" t="s">
        <v>22</v>
      </c>
    </row>
    <row r="9" spans="1:7" s="9" customFormat="1" ht="11.1" x14ac:dyDescent="0.2">
      <c r="A9" s="44" t="s">
        <v>23</v>
      </c>
      <c r="B9" s="90">
        <v>9.4168570000000003</v>
      </c>
      <c r="C9" s="90">
        <v>8.1359049999999993</v>
      </c>
      <c r="D9" s="90">
        <v>7.535793</v>
      </c>
      <c r="E9" s="90">
        <v>49.875104</v>
      </c>
      <c r="F9" s="90">
        <v>59.751840000000001</v>
      </c>
      <c r="G9" s="91">
        <v>-16.529593063577622</v>
      </c>
    </row>
    <row r="10" spans="1:7" s="9" customFormat="1" ht="11.1" x14ac:dyDescent="0.2">
      <c r="A10" s="44" t="s">
        <v>24</v>
      </c>
      <c r="B10" s="90">
        <v>61.457349999999998</v>
      </c>
      <c r="C10" s="90">
        <v>66.116051999999996</v>
      </c>
      <c r="D10" s="90">
        <v>64.789398000000006</v>
      </c>
      <c r="E10" s="90">
        <v>386.443577</v>
      </c>
      <c r="F10" s="90">
        <v>435.59168099999999</v>
      </c>
      <c r="G10" s="91">
        <v>-11.283067639668715</v>
      </c>
    </row>
    <row r="11" spans="1:7" s="9" customFormat="1" ht="11.1" x14ac:dyDescent="0.2">
      <c r="A11" s="45" t="s">
        <v>30</v>
      </c>
    </row>
    <row r="12" spans="1:7" s="9" customFormat="1" ht="24" x14ac:dyDescent="0.2">
      <c r="A12" s="45" t="s">
        <v>181</v>
      </c>
      <c r="B12" s="90">
        <v>3.6514690000000001</v>
      </c>
      <c r="C12" s="90">
        <v>4.3354730000000004</v>
      </c>
      <c r="D12" s="90">
        <v>3.714744</v>
      </c>
      <c r="E12" s="90">
        <v>26.178139999999999</v>
      </c>
      <c r="F12" s="90">
        <v>27.725138999999999</v>
      </c>
      <c r="G12" s="91">
        <v>-5.5797700419103364</v>
      </c>
    </row>
    <row r="13" spans="1:7" s="9" customFormat="1" ht="11.1" x14ac:dyDescent="0.2">
      <c r="A13" s="45" t="s">
        <v>111</v>
      </c>
      <c r="B13" s="90">
        <v>36.957380000000001</v>
      </c>
      <c r="C13" s="90">
        <v>36.887554999999999</v>
      </c>
      <c r="D13" s="90">
        <v>35.114725</v>
      </c>
      <c r="E13" s="90">
        <v>228.371104</v>
      </c>
      <c r="F13" s="90">
        <v>263.04631899999998</v>
      </c>
      <c r="G13" s="91">
        <v>-13.182170779588063</v>
      </c>
    </row>
    <row r="14" spans="1:7" s="9" customFormat="1" ht="11.1" x14ac:dyDescent="0.2">
      <c r="A14" s="45" t="s">
        <v>137</v>
      </c>
      <c r="B14" s="90">
        <v>11.710875</v>
      </c>
      <c r="C14" s="90">
        <v>15.489684</v>
      </c>
      <c r="D14" s="90">
        <v>17.157093</v>
      </c>
      <c r="E14" s="90">
        <v>83.936241999999993</v>
      </c>
      <c r="F14" s="90">
        <v>90.475973999999994</v>
      </c>
      <c r="G14" s="91">
        <v>-7.2281421363863956</v>
      </c>
    </row>
    <row r="15" spans="1:7" s="9" customFormat="1" ht="11.1" x14ac:dyDescent="0.2">
      <c r="A15" s="44" t="s">
        <v>25</v>
      </c>
      <c r="B15" s="90">
        <v>98.356920000000002</v>
      </c>
      <c r="C15" s="90">
        <v>110.57626399999999</v>
      </c>
      <c r="D15" s="90">
        <v>88.980264000000005</v>
      </c>
      <c r="E15" s="90">
        <v>590.90487599999994</v>
      </c>
      <c r="F15" s="90">
        <v>615.42126499999995</v>
      </c>
      <c r="G15" s="91">
        <v>-3.9836759621882862</v>
      </c>
    </row>
    <row r="16" spans="1:7" s="9" customFormat="1" ht="11.1" x14ac:dyDescent="0.2">
      <c r="A16" s="47" t="s">
        <v>26</v>
      </c>
      <c r="B16" s="90">
        <v>46.848143999999998</v>
      </c>
      <c r="C16" s="90">
        <v>55.640568000000002</v>
      </c>
      <c r="D16" s="90">
        <v>50.709577000000003</v>
      </c>
      <c r="E16" s="90">
        <v>277.28913799999998</v>
      </c>
      <c r="F16" s="90">
        <v>277.51225399999998</v>
      </c>
      <c r="G16" s="91">
        <v>-8.0398611875352799E-2</v>
      </c>
    </row>
    <row r="17" spans="1:7" s="9" customFormat="1" ht="11.1" x14ac:dyDescent="0.2">
      <c r="A17" s="48"/>
    </row>
    <row r="18" spans="1:7" s="9" customFormat="1" ht="11.1" x14ac:dyDescent="0.2">
      <c r="A18" s="42" t="s">
        <v>27</v>
      </c>
      <c r="B18" s="90">
        <v>1248.3730539999999</v>
      </c>
      <c r="C18" s="90">
        <v>1095.673726</v>
      </c>
      <c r="D18" s="90">
        <v>1217.4754969999999</v>
      </c>
      <c r="E18" s="90">
        <v>7087.282905</v>
      </c>
      <c r="F18" s="90">
        <v>8680.8139809999993</v>
      </c>
      <c r="G18" s="91">
        <v>-18.356931498449541</v>
      </c>
    </row>
    <row r="19" spans="1:7" s="9" customFormat="1" ht="11.1" x14ac:dyDescent="0.2">
      <c r="A19" s="49" t="s">
        <v>22</v>
      </c>
    </row>
    <row r="20" spans="1:7" s="9" customFormat="1" ht="11.1" x14ac:dyDescent="0.2">
      <c r="A20" s="47" t="s">
        <v>28</v>
      </c>
      <c r="B20" s="90">
        <v>209.83769899999999</v>
      </c>
      <c r="C20" s="90">
        <v>72.543760000000006</v>
      </c>
      <c r="D20" s="90">
        <v>166.56260399999999</v>
      </c>
      <c r="E20" s="90">
        <v>823.93823799999996</v>
      </c>
      <c r="F20" s="90">
        <v>979.30340699999999</v>
      </c>
      <c r="G20" s="91">
        <v>-15.864865565611169</v>
      </c>
    </row>
    <row r="21" spans="1:7" s="9" customFormat="1" ht="11.1" x14ac:dyDescent="0.2">
      <c r="A21" s="46" t="s">
        <v>30</v>
      </c>
    </row>
    <row r="22" spans="1:7" s="9" customFormat="1" ht="12" x14ac:dyDescent="0.2">
      <c r="A22" s="46" t="s">
        <v>132</v>
      </c>
      <c r="B22" s="90">
        <v>183.37220300000001</v>
      </c>
      <c r="C22" s="90">
        <v>54.967427000000001</v>
      </c>
      <c r="D22" s="90">
        <v>145.790233</v>
      </c>
      <c r="E22" s="90">
        <v>683.90667599999995</v>
      </c>
      <c r="F22" s="90">
        <v>813.76896099999999</v>
      </c>
      <c r="G22" s="91">
        <v>-15.958127088113415</v>
      </c>
    </row>
    <row r="23" spans="1:7" s="9" customFormat="1" ht="11.1" x14ac:dyDescent="0.2">
      <c r="A23" s="47" t="s">
        <v>29</v>
      </c>
      <c r="B23" s="90">
        <v>127.58006399999999</v>
      </c>
      <c r="C23" s="90">
        <v>106.748098</v>
      </c>
      <c r="D23" s="90">
        <v>140.80847399999999</v>
      </c>
      <c r="E23" s="90">
        <v>791.29453000000001</v>
      </c>
      <c r="F23" s="90">
        <v>1011.8119349999999</v>
      </c>
      <c r="G23" s="91">
        <v>-21.794307555781089</v>
      </c>
    </row>
    <row r="24" spans="1:7" s="9" customFormat="1" ht="11.1" x14ac:dyDescent="0.2">
      <c r="A24" s="46" t="s">
        <v>30</v>
      </c>
    </row>
    <row r="25" spans="1:7" s="9" customFormat="1" ht="12" x14ac:dyDescent="0.2">
      <c r="A25" s="46" t="s">
        <v>31</v>
      </c>
      <c r="B25" s="90">
        <v>51.497925000000002</v>
      </c>
      <c r="C25" s="90">
        <v>27.257930999999999</v>
      </c>
      <c r="D25" s="90">
        <v>70.542868999999996</v>
      </c>
      <c r="E25" s="90">
        <v>254.71680699999999</v>
      </c>
      <c r="F25" s="90">
        <v>235.622736</v>
      </c>
      <c r="G25" s="91">
        <v>8.1036623732269959</v>
      </c>
    </row>
    <row r="26" spans="1:7" s="9" customFormat="1" ht="12" x14ac:dyDescent="0.2">
      <c r="A26" s="46" t="s">
        <v>112</v>
      </c>
      <c r="B26" s="90">
        <v>9.5878150000000009</v>
      </c>
      <c r="C26" s="90">
        <v>9.9483829999999998</v>
      </c>
      <c r="D26" s="90">
        <v>8.987012</v>
      </c>
      <c r="E26" s="90">
        <v>72.996414000000001</v>
      </c>
      <c r="F26" s="90">
        <v>82.273561999999998</v>
      </c>
      <c r="G26" s="91">
        <v>-11.275977087268927</v>
      </c>
    </row>
    <row r="27" spans="1:7" s="9" customFormat="1" ht="11.1" x14ac:dyDescent="0.2">
      <c r="A27" s="49" t="s">
        <v>32</v>
      </c>
      <c r="B27" s="90">
        <v>910.95529099999999</v>
      </c>
      <c r="C27" s="90">
        <v>916.38186800000005</v>
      </c>
      <c r="D27" s="90">
        <v>910.10441900000001</v>
      </c>
      <c r="E27" s="90">
        <v>5472.0501370000002</v>
      </c>
      <c r="F27" s="90">
        <v>6689.6986390000002</v>
      </c>
      <c r="G27" s="91">
        <v>-18.201843875317195</v>
      </c>
    </row>
    <row r="28" spans="1:7" s="9" customFormat="1" ht="11.1" x14ac:dyDescent="0.2">
      <c r="A28" s="50" t="s">
        <v>22</v>
      </c>
    </row>
    <row r="29" spans="1:7" s="9" customFormat="1" ht="11.1" x14ac:dyDescent="0.2">
      <c r="A29" s="46" t="s">
        <v>33</v>
      </c>
      <c r="B29" s="90">
        <v>177.84424999999999</v>
      </c>
      <c r="C29" s="90">
        <v>181.29988700000001</v>
      </c>
      <c r="D29" s="90">
        <v>198.23041699999999</v>
      </c>
      <c r="E29" s="90">
        <v>1106.7822470000001</v>
      </c>
      <c r="F29" s="90">
        <v>1237.8536529999999</v>
      </c>
      <c r="G29" s="91">
        <v>-10.588602754642409</v>
      </c>
    </row>
    <row r="30" spans="1:7" s="9" customFormat="1" ht="11.1" x14ac:dyDescent="0.2">
      <c r="A30" s="51" t="s">
        <v>30</v>
      </c>
    </row>
    <row r="31" spans="1:7" s="9" customFormat="1" ht="11.1" x14ac:dyDescent="0.2">
      <c r="A31" s="51" t="s">
        <v>113</v>
      </c>
      <c r="B31" s="90">
        <v>56.289498999999999</v>
      </c>
      <c r="C31" s="90">
        <v>59.890813000000001</v>
      </c>
      <c r="D31" s="90">
        <v>84.458572000000004</v>
      </c>
      <c r="E31" s="90">
        <v>392.60370599999999</v>
      </c>
      <c r="F31" s="90">
        <v>382.04236300000002</v>
      </c>
      <c r="G31" s="91">
        <v>2.7644429055109754</v>
      </c>
    </row>
    <row r="32" spans="1:7" s="9" customFormat="1" ht="11.1" x14ac:dyDescent="0.2">
      <c r="A32" s="52" t="s">
        <v>34</v>
      </c>
      <c r="B32" s="90">
        <v>26.225383999999998</v>
      </c>
      <c r="C32" s="90">
        <v>24.829411</v>
      </c>
      <c r="D32" s="90">
        <v>29.909454</v>
      </c>
      <c r="E32" s="90">
        <v>159.39073999999999</v>
      </c>
      <c r="F32" s="90">
        <v>166.88712100000001</v>
      </c>
      <c r="G32" s="91">
        <v>-4.4918870641911326</v>
      </c>
    </row>
    <row r="33" spans="1:7" s="9" customFormat="1" ht="11.1" x14ac:dyDescent="0.2">
      <c r="A33" s="50" t="s">
        <v>35</v>
      </c>
      <c r="B33" s="90">
        <v>733.111041</v>
      </c>
      <c r="C33" s="90">
        <v>735.08198100000004</v>
      </c>
      <c r="D33" s="90">
        <v>711.87400200000002</v>
      </c>
      <c r="E33" s="90">
        <v>4365.2678900000001</v>
      </c>
      <c r="F33" s="90">
        <v>5451.8449860000001</v>
      </c>
      <c r="G33" s="91">
        <v>-19.930447376810292</v>
      </c>
    </row>
    <row r="34" spans="1:7" s="9" customFormat="1" ht="11.1" x14ac:dyDescent="0.2">
      <c r="A34" s="51" t="s">
        <v>30</v>
      </c>
    </row>
    <row r="35" spans="1:7" s="9" customFormat="1" ht="11.1" x14ac:dyDescent="0.2">
      <c r="A35" s="51" t="s">
        <v>114</v>
      </c>
      <c r="B35" s="90">
        <v>25.299441999999999</v>
      </c>
      <c r="C35" s="90">
        <v>27.456683999999999</v>
      </c>
      <c r="D35" s="90">
        <v>28.309661999999999</v>
      </c>
      <c r="E35" s="90">
        <v>200.622376</v>
      </c>
      <c r="F35" s="90">
        <v>234.09140500000001</v>
      </c>
      <c r="G35" s="91">
        <v>-14.297418993234729</v>
      </c>
    </row>
    <row r="36" spans="1:7" s="9" customFormat="1" ht="11.1" x14ac:dyDescent="0.2">
      <c r="A36" s="52" t="s">
        <v>36</v>
      </c>
      <c r="B36" s="90">
        <v>8.9627560000000006</v>
      </c>
      <c r="C36" s="90">
        <v>10.027955</v>
      </c>
      <c r="D36" s="90">
        <v>7.3634940000000002</v>
      </c>
      <c r="E36" s="90">
        <v>50.168531000000002</v>
      </c>
      <c r="F36" s="90">
        <v>60.682760000000002</v>
      </c>
      <c r="G36" s="91">
        <v>-17.32655040739742</v>
      </c>
    </row>
    <row r="37" spans="1:7" s="9" customFormat="1" ht="11.1" x14ac:dyDescent="0.2">
      <c r="A37" s="52" t="s">
        <v>37</v>
      </c>
      <c r="B37" s="90">
        <v>31.455897</v>
      </c>
      <c r="C37" s="90">
        <v>55.763584000000002</v>
      </c>
      <c r="D37" s="90">
        <v>42.765861000000001</v>
      </c>
      <c r="E37" s="90">
        <v>256.35405600000001</v>
      </c>
      <c r="F37" s="90">
        <v>257.931468</v>
      </c>
      <c r="G37" s="91">
        <v>-0.61156244805304993</v>
      </c>
    </row>
    <row r="38" spans="1:7" s="9" customFormat="1" ht="11.1" x14ac:dyDescent="0.2">
      <c r="A38" s="52" t="s">
        <v>38</v>
      </c>
      <c r="B38" s="90">
        <v>33.350695000000002</v>
      </c>
      <c r="C38" s="90">
        <v>36.368327000000001</v>
      </c>
      <c r="D38" s="90">
        <v>36.845471000000003</v>
      </c>
      <c r="E38" s="90">
        <v>201.51779500000001</v>
      </c>
      <c r="F38" s="90">
        <v>229.07654600000001</v>
      </c>
      <c r="G38" s="91">
        <v>-12.030367788066798</v>
      </c>
    </row>
    <row r="39" spans="1:7" s="9" customFormat="1" ht="11.1" x14ac:dyDescent="0.2">
      <c r="A39" s="52" t="s">
        <v>39</v>
      </c>
      <c r="B39" s="90">
        <v>105.118407</v>
      </c>
      <c r="C39" s="90">
        <v>85.427306999999999</v>
      </c>
      <c r="D39" s="90">
        <v>94.108825999999993</v>
      </c>
      <c r="E39" s="90">
        <v>585.80775300000005</v>
      </c>
      <c r="F39" s="90">
        <v>864.92229199999997</v>
      </c>
      <c r="G39" s="91">
        <v>-32.270475808247511</v>
      </c>
    </row>
    <row r="40" spans="1:7" s="9" customFormat="1" ht="11.1" x14ac:dyDescent="0.2">
      <c r="A40" s="52" t="s">
        <v>116</v>
      </c>
      <c r="B40" s="90">
        <v>177.52227999999999</v>
      </c>
      <c r="C40" s="90">
        <v>146.28824399999999</v>
      </c>
      <c r="D40" s="90">
        <v>145.928786</v>
      </c>
      <c r="E40" s="90">
        <v>912.08012599999995</v>
      </c>
      <c r="F40" s="90">
        <v>1190.6585580000001</v>
      </c>
      <c r="G40" s="91">
        <v>-23.397004130885364</v>
      </c>
    </row>
    <row r="41" spans="1:7" s="9" customFormat="1" ht="12" x14ac:dyDescent="0.2">
      <c r="A41" s="52" t="s">
        <v>117</v>
      </c>
      <c r="B41" s="90">
        <v>20.347031000000001</v>
      </c>
      <c r="C41" s="90">
        <v>7.6362459999999999</v>
      </c>
      <c r="D41" s="90">
        <v>7.9889039999999998</v>
      </c>
      <c r="E41" s="90">
        <v>87.474421000000007</v>
      </c>
      <c r="F41" s="90">
        <v>84.449472999999998</v>
      </c>
      <c r="G41" s="91">
        <v>3.5819619620361749</v>
      </c>
    </row>
    <row r="42" spans="1:7" s="9" customFormat="1" ht="12" x14ac:dyDescent="0.2">
      <c r="A42" s="52" t="s">
        <v>118</v>
      </c>
      <c r="B42" s="90">
        <v>41.522067999999997</v>
      </c>
      <c r="C42" s="90">
        <v>35.890076999999998</v>
      </c>
      <c r="D42" s="90">
        <v>43.405377000000001</v>
      </c>
      <c r="E42" s="90">
        <v>240.82326699999999</v>
      </c>
      <c r="F42" s="90">
        <v>236.226024</v>
      </c>
      <c r="G42" s="91">
        <v>1.9461204663885781</v>
      </c>
    </row>
    <row r="43" spans="1:7" s="9" customFormat="1" ht="11.1" x14ac:dyDescent="0.2">
      <c r="A43" s="52" t="s">
        <v>115</v>
      </c>
      <c r="B43" s="90">
        <v>14.395332</v>
      </c>
      <c r="C43" s="90">
        <v>18.296188999999998</v>
      </c>
      <c r="D43" s="90">
        <v>22.133324000000002</v>
      </c>
      <c r="E43" s="90">
        <v>106.233839</v>
      </c>
      <c r="F43" s="90">
        <v>118.632319</v>
      </c>
      <c r="G43" s="91">
        <v>-10.451182362877006</v>
      </c>
    </row>
    <row r="44" spans="1:7" s="9" customFormat="1" ht="11.1" x14ac:dyDescent="0.2">
      <c r="A44" s="52" t="s">
        <v>40</v>
      </c>
      <c r="B44" s="90">
        <v>37.081603999999999</v>
      </c>
      <c r="C44" s="90">
        <v>35.918982999999997</v>
      </c>
      <c r="D44" s="90">
        <v>33.718210999999997</v>
      </c>
      <c r="E44" s="90">
        <v>195.46153699999999</v>
      </c>
      <c r="F44" s="90">
        <v>225.19784999999999</v>
      </c>
      <c r="G44" s="91">
        <v>-13.20452792955173</v>
      </c>
    </row>
    <row r="45" spans="1:7" s="9" customFormat="1" ht="11.1" x14ac:dyDescent="0.2">
      <c r="A45" s="52" t="s">
        <v>133</v>
      </c>
      <c r="B45" s="90">
        <v>4.614649</v>
      </c>
      <c r="C45" s="90">
        <v>3.901837</v>
      </c>
      <c r="D45" s="90">
        <v>4.1178660000000002</v>
      </c>
      <c r="E45" s="90">
        <v>24.850944999999999</v>
      </c>
      <c r="F45" s="90">
        <v>37.222470999999999</v>
      </c>
      <c r="G45" s="91">
        <v>-33.236713382085782</v>
      </c>
    </row>
    <row r="46" spans="1:7" s="9" customFormat="1" ht="24" x14ac:dyDescent="0.2">
      <c r="A46" s="75" t="s">
        <v>180</v>
      </c>
      <c r="B46" s="90">
        <v>13.328894999999999</v>
      </c>
      <c r="C46" s="90">
        <v>17.082733999999999</v>
      </c>
      <c r="D46" s="90">
        <v>15.460269</v>
      </c>
      <c r="E46" s="90">
        <v>99.179124000000002</v>
      </c>
      <c r="F46" s="90">
        <v>107.319114</v>
      </c>
      <c r="G46" s="91">
        <v>-7.5848464421724628</v>
      </c>
    </row>
    <row r="47" spans="1:7" s="9" customFormat="1" ht="11.1" x14ac:dyDescent="0.2">
      <c r="A47" s="53"/>
    </row>
    <row r="48" spans="1:7" s="9" customFormat="1" ht="24" customHeight="1" x14ac:dyDescent="0.2">
      <c r="A48" s="79" t="s">
        <v>179</v>
      </c>
      <c r="B48" s="90">
        <v>181.430071</v>
      </c>
      <c r="C48" s="90">
        <v>177.75067300000001</v>
      </c>
      <c r="D48" s="90">
        <v>179.01753400000001</v>
      </c>
      <c r="E48" s="90">
        <v>1062.791483</v>
      </c>
      <c r="F48" s="90">
        <v>386.71245099999999</v>
      </c>
      <c r="G48" s="91">
        <v>174.82732460558918</v>
      </c>
    </row>
    <row r="49" spans="1:7" ht="13.9" x14ac:dyDescent="0.25">
      <c r="A49" s="48"/>
      <c r="B49" s="9"/>
      <c r="C49" s="9"/>
      <c r="D49" s="9"/>
      <c r="E49" s="9"/>
      <c r="F49" s="9"/>
      <c r="G49" s="9"/>
    </row>
    <row r="50" spans="1:7" ht="13.9" x14ac:dyDescent="0.25">
      <c r="A50" s="54" t="s">
        <v>41</v>
      </c>
      <c r="B50" s="92">
        <v>1645.915573</v>
      </c>
      <c r="C50" s="93">
        <v>1513.923452</v>
      </c>
      <c r="D50" s="93">
        <v>1608.545421</v>
      </c>
      <c r="E50" s="93">
        <v>9455.0196529999994</v>
      </c>
      <c r="F50" s="93">
        <v>10456.001227999999</v>
      </c>
      <c r="G50" s="94">
        <v>-9.5732733114021045</v>
      </c>
    </row>
    <row r="51" spans="1:7" ht="7.5" customHeight="1" x14ac:dyDescent="0.25"/>
    <row r="52" spans="1:7" ht="24" customHeight="1" x14ac:dyDescent="0.2">
      <c r="A52" s="123" t="s">
        <v>134</v>
      </c>
      <c r="B52" s="123"/>
      <c r="C52" s="123"/>
      <c r="D52" s="123"/>
      <c r="E52" s="123"/>
      <c r="F52" s="123"/>
      <c r="G52" s="123"/>
    </row>
    <row r="53" spans="1:7" x14ac:dyDescent="0.2">
      <c r="A53" s="40" t="s">
        <v>147</v>
      </c>
    </row>
    <row r="54" spans="1:7" x14ac:dyDescent="0.2">
      <c r="A54" s="78" t="s">
        <v>148</v>
      </c>
      <c r="B54" s="78"/>
      <c r="C54" s="78"/>
      <c r="D54" s="78"/>
      <c r="E54" s="78"/>
      <c r="F54" s="78"/>
      <c r="G54" s="78"/>
    </row>
    <row r="55" spans="1:7" x14ac:dyDescent="0.2">
      <c r="A55" s="121" t="s">
        <v>149</v>
      </c>
      <c r="B55" s="121"/>
      <c r="C55" s="121"/>
      <c r="D55" s="121"/>
      <c r="E55" s="121"/>
      <c r="F55" s="121"/>
      <c r="G55" s="121"/>
    </row>
  </sheetData>
  <mergeCells count="8">
    <mergeCell ref="A55:G55"/>
    <mergeCell ref="A1:G1"/>
    <mergeCell ref="A52:G52"/>
    <mergeCell ref="B4:D4"/>
    <mergeCell ref="B5:F5"/>
    <mergeCell ref="E3:G3"/>
    <mergeCell ref="G4:G5"/>
    <mergeCell ref="A3:A5"/>
  </mergeCells>
  <conditionalFormatting sqref="A6:G50">
    <cfRule type="expression" dxfId="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 &amp;P&amp;R&amp;8Statistischer Bericht G III 3 - vj 2/13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A77"/>
  <sheetViews>
    <sheetView view="pageLayout" zoomScaleNormal="100" workbookViewId="0">
      <selection activeCell="A3" sqref="A3:A5"/>
    </sheetView>
  </sheetViews>
  <sheetFormatPr baseColWidth="10" defaultRowHeight="14.25" x14ac:dyDescent="0.2"/>
  <cols>
    <col min="1" max="1" width="24" customWidth="1"/>
    <col min="2" max="6" width="9.5" customWidth="1"/>
    <col min="7" max="7" width="11.125" customWidth="1"/>
    <col min="8" max="26" width="1" customWidth="1"/>
  </cols>
  <sheetData>
    <row r="1" spans="1:7" x14ac:dyDescent="0.2">
      <c r="A1" s="136" t="s">
        <v>176</v>
      </c>
      <c r="B1" s="137"/>
      <c r="C1" s="137"/>
      <c r="D1" s="137"/>
      <c r="E1" s="137"/>
      <c r="F1" s="137"/>
      <c r="G1" s="137"/>
    </row>
    <row r="2" spans="1:7" ht="10.5" customHeight="1" x14ac:dyDescent="0.25">
      <c r="A2" s="73"/>
      <c r="B2" s="74"/>
      <c r="C2" s="74"/>
      <c r="D2" s="74"/>
      <c r="E2" s="74"/>
      <c r="F2" s="74"/>
      <c r="G2" s="74"/>
    </row>
    <row r="3" spans="1:7" ht="22.7" customHeight="1" x14ac:dyDescent="0.2">
      <c r="A3" s="139" t="s">
        <v>42</v>
      </c>
      <c r="B3" s="95" t="s">
        <v>95</v>
      </c>
      <c r="C3" s="95" t="s">
        <v>96</v>
      </c>
      <c r="D3" s="95" t="s">
        <v>97</v>
      </c>
      <c r="E3" s="142" t="s">
        <v>158</v>
      </c>
      <c r="F3" s="142"/>
      <c r="G3" s="143"/>
    </row>
    <row r="4" spans="1:7" ht="24" customHeight="1" x14ac:dyDescent="0.2">
      <c r="A4" s="140"/>
      <c r="B4" s="138" t="s">
        <v>167</v>
      </c>
      <c r="C4" s="138"/>
      <c r="D4" s="138"/>
      <c r="E4" s="76" t="s">
        <v>167</v>
      </c>
      <c r="F4" s="76" t="s">
        <v>168</v>
      </c>
      <c r="G4" s="144" t="s">
        <v>151</v>
      </c>
    </row>
    <row r="5" spans="1:7" ht="17.45" customHeight="1" x14ac:dyDescent="0.2">
      <c r="A5" s="141"/>
      <c r="B5" s="138" t="s">
        <v>108</v>
      </c>
      <c r="C5" s="138"/>
      <c r="D5" s="138"/>
      <c r="E5" s="138"/>
      <c r="F5" s="138"/>
      <c r="G5" s="145"/>
    </row>
    <row r="6" spans="1:7" ht="13.9" x14ac:dyDescent="0.25">
      <c r="A6" s="80"/>
    </row>
    <row r="7" spans="1:7" ht="12.75" customHeight="1" x14ac:dyDescent="0.25">
      <c r="A7" s="64" t="s">
        <v>43</v>
      </c>
      <c r="B7" s="90">
        <v>1190.641979</v>
      </c>
      <c r="C7" s="90">
        <v>1093.9136860000001</v>
      </c>
      <c r="D7" s="90">
        <v>1164.9181880000001</v>
      </c>
      <c r="E7" s="90">
        <v>6855.3761629999999</v>
      </c>
      <c r="F7" s="90">
        <v>7426.3199290000002</v>
      </c>
      <c r="G7" s="91">
        <v>-7.6881116280817423</v>
      </c>
    </row>
    <row r="8" spans="1:7" ht="12.75" customHeight="1" x14ac:dyDescent="0.25">
      <c r="A8" s="57" t="s">
        <v>22</v>
      </c>
      <c r="B8" s="9"/>
      <c r="C8" s="9"/>
      <c r="D8" s="9"/>
      <c r="E8" s="9"/>
      <c r="F8" s="9"/>
      <c r="G8" s="9"/>
    </row>
    <row r="9" spans="1:7" ht="12.75" customHeight="1" x14ac:dyDescent="0.2">
      <c r="A9" s="57" t="s">
        <v>153</v>
      </c>
      <c r="B9" s="90">
        <v>940.95975599999997</v>
      </c>
      <c r="C9" s="90">
        <v>973.20626200000004</v>
      </c>
      <c r="D9" s="90">
        <v>941.64920700000005</v>
      </c>
      <c r="E9" s="90">
        <v>5785.0683950000002</v>
      </c>
      <c r="F9" s="90">
        <v>6405.8239139999996</v>
      </c>
      <c r="G9" s="91">
        <v>-9.6904867716287271</v>
      </c>
    </row>
    <row r="10" spans="1:7" ht="12.75" customHeight="1" x14ac:dyDescent="0.25">
      <c r="A10" s="58" t="s">
        <v>22</v>
      </c>
      <c r="B10" s="9"/>
      <c r="C10" s="9"/>
      <c r="D10" s="9"/>
      <c r="E10" s="9"/>
      <c r="F10" s="9"/>
      <c r="G10" s="9"/>
    </row>
    <row r="11" spans="1:7" ht="12.75" customHeight="1" x14ac:dyDescent="0.2">
      <c r="A11" s="58" t="s">
        <v>154</v>
      </c>
      <c r="B11" s="90">
        <v>446.81625200000002</v>
      </c>
      <c r="C11" s="90">
        <v>443.602214</v>
      </c>
      <c r="D11" s="90">
        <v>431.293117</v>
      </c>
      <c r="E11" s="90">
        <v>2626.08187</v>
      </c>
      <c r="F11" s="90">
        <v>2960.3467970000002</v>
      </c>
      <c r="G11" s="91">
        <v>-11.291411105575278</v>
      </c>
    </row>
    <row r="12" spans="1:7" ht="12.75" customHeight="1" x14ac:dyDescent="0.25">
      <c r="A12" s="59" t="s">
        <v>30</v>
      </c>
      <c r="B12" s="9"/>
      <c r="C12" s="9"/>
      <c r="D12" s="9"/>
      <c r="E12" s="9"/>
      <c r="F12" s="9"/>
      <c r="G12" s="9"/>
    </row>
    <row r="13" spans="1:7" ht="12.75" customHeight="1" x14ac:dyDescent="0.25">
      <c r="A13" s="60" t="s">
        <v>44</v>
      </c>
      <c r="B13" s="90">
        <v>86.418121999999997</v>
      </c>
      <c r="C13" s="90">
        <v>78.223611000000005</v>
      </c>
      <c r="D13" s="90">
        <v>76.118511999999996</v>
      </c>
      <c r="E13" s="90">
        <v>479.01232599999997</v>
      </c>
      <c r="F13" s="90">
        <v>488.33053999999998</v>
      </c>
      <c r="G13" s="91">
        <v>-1.9081776044561991</v>
      </c>
    </row>
    <row r="14" spans="1:7" ht="12.75" customHeight="1" x14ac:dyDescent="0.25">
      <c r="A14" s="60" t="s">
        <v>45</v>
      </c>
      <c r="B14" s="90">
        <v>42.137976999999999</v>
      </c>
      <c r="C14" s="90">
        <v>42.383963000000001</v>
      </c>
      <c r="D14" s="90">
        <v>45.014476000000002</v>
      </c>
      <c r="E14" s="90">
        <v>270.153977</v>
      </c>
      <c r="F14" s="90">
        <v>377.86176499999999</v>
      </c>
      <c r="G14" s="91">
        <v>-28.504547952873708</v>
      </c>
    </row>
    <row r="15" spans="1:7" ht="12.75" customHeight="1" x14ac:dyDescent="0.25">
      <c r="A15" s="60" t="s">
        <v>46</v>
      </c>
      <c r="B15" s="90">
        <v>2.8401360000000002</v>
      </c>
      <c r="C15" s="90">
        <v>2.1492680000000002</v>
      </c>
      <c r="D15" s="90">
        <v>2.2045729999999999</v>
      </c>
      <c r="E15" s="90">
        <v>15.658740999999999</v>
      </c>
      <c r="F15" s="90">
        <v>21.483840000000001</v>
      </c>
      <c r="G15" s="91">
        <v>-27.113863257220316</v>
      </c>
    </row>
    <row r="16" spans="1:7" ht="12.75" customHeight="1" x14ac:dyDescent="0.25">
      <c r="A16" s="60" t="s">
        <v>47</v>
      </c>
      <c r="B16" s="90">
        <v>109.484748</v>
      </c>
      <c r="C16" s="90">
        <v>95.819582999999994</v>
      </c>
      <c r="D16" s="90">
        <v>110.227952</v>
      </c>
      <c r="E16" s="90">
        <v>603.87603000000001</v>
      </c>
      <c r="F16" s="90">
        <v>667.12258899999995</v>
      </c>
      <c r="G16" s="91">
        <v>-9.4805002922783643</v>
      </c>
    </row>
    <row r="17" spans="1:7" ht="12.75" customHeight="1" x14ac:dyDescent="0.25">
      <c r="A17" s="60" t="s">
        <v>48</v>
      </c>
      <c r="B17" s="90">
        <v>58.887304</v>
      </c>
      <c r="C17" s="90">
        <v>58.233235999999998</v>
      </c>
      <c r="D17" s="90">
        <v>53.094576000000004</v>
      </c>
      <c r="E17" s="90">
        <v>343.932703</v>
      </c>
      <c r="F17" s="90">
        <v>386.34987699999999</v>
      </c>
      <c r="G17" s="91">
        <v>-10.978953670017603</v>
      </c>
    </row>
    <row r="18" spans="1:7" ht="12.75" customHeight="1" x14ac:dyDescent="0.25">
      <c r="A18" s="60" t="s">
        <v>49</v>
      </c>
      <c r="B18" s="90">
        <v>6.3000740000000004</v>
      </c>
      <c r="C18" s="90">
        <v>5.8072280000000003</v>
      </c>
      <c r="D18" s="90">
        <v>7.9930300000000001</v>
      </c>
      <c r="E18" s="90">
        <v>37.883228000000003</v>
      </c>
      <c r="F18" s="90">
        <v>47.329659999999997</v>
      </c>
      <c r="G18" s="91">
        <v>-19.958799619519752</v>
      </c>
    </row>
    <row r="19" spans="1:7" ht="12.75" customHeight="1" x14ac:dyDescent="0.25">
      <c r="A19" s="60" t="s">
        <v>50</v>
      </c>
      <c r="B19" s="90">
        <v>9.5609020000000005</v>
      </c>
      <c r="C19" s="90">
        <v>12.952843</v>
      </c>
      <c r="D19" s="90">
        <v>12.188554999999999</v>
      </c>
      <c r="E19" s="90">
        <v>71.770075000000006</v>
      </c>
      <c r="F19" s="90">
        <v>57.547438</v>
      </c>
      <c r="G19" s="91">
        <v>24.714631084011089</v>
      </c>
    </row>
    <row r="20" spans="1:7" ht="12.75" customHeight="1" x14ac:dyDescent="0.25">
      <c r="A20" s="60" t="s">
        <v>51</v>
      </c>
      <c r="B20" s="90">
        <v>1.5204709999999999</v>
      </c>
      <c r="C20" s="90">
        <v>2.211452</v>
      </c>
      <c r="D20" s="90">
        <v>1.5181309999999999</v>
      </c>
      <c r="E20" s="90">
        <v>10.455943</v>
      </c>
      <c r="F20" s="90">
        <v>8.7760619999999996</v>
      </c>
      <c r="G20" s="91">
        <v>19.141626392338608</v>
      </c>
    </row>
    <row r="21" spans="1:7" ht="12.75" customHeight="1" x14ac:dyDescent="0.25">
      <c r="A21" s="60" t="s">
        <v>52</v>
      </c>
      <c r="B21" s="90">
        <v>27.933779999999999</v>
      </c>
      <c r="C21" s="90">
        <v>38.022744000000003</v>
      </c>
      <c r="D21" s="90">
        <v>31.791467999999998</v>
      </c>
      <c r="E21" s="90">
        <v>182.81453500000001</v>
      </c>
      <c r="F21" s="90">
        <v>270.46945299999999</v>
      </c>
      <c r="G21" s="91">
        <v>-32.408435417658779</v>
      </c>
    </row>
    <row r="22" spans="1:7" ht="12.75" customHeight="1" x14ac:dyDescent="0.25">
      <c r="A22" s="60" t="s">
        <v>53</v>
      </c>
      <c r="B22" s="90">
        <v>63.183539000000003</v>
      </c>
      <c r="C22" s="90">
        <v>65.638946000000004</v>
      </c>
      <c r="D22" s="90">
        <v>52.543425999999997</v>
      </c>
      <c r="E22" s="90">
        <v>371.25429600000001</v>
      </c>
      <c r="F22" s="90">
        <v>359.93311</v>
      </c>
      <c r="G22" s="91">
        <v>3.1453583139378338</v>
      </c>
    </row>
    <row r="23" spans="1:7" ht="12.75" customHeight="1" x14ac:dyDescent="0.2">
      <c r="A23" s="60" t="s">
        <v>54</v>
      </c>
      <c r="B23" s="90">
        <v>25.265658999999999</v>
      </c>
      <c r="C23" s="90">
        <v>31.4236</v>
      </c>
      <c r="D23" s="90">
        <v>26.353515999999999</v>
      </c>
      <c r="E23" s="90">
        <v>164.60010600000001</v>
      </c>
      <c r="F23" s="90">
        <v>193.346879</v>
      </c>
      <c r="G23" s="91">
        <v>-14.86797881025015</v>
      </c>
    </row>
    <row r="24" spans="1:7" ht="12.75" customHeight="1" x14ac:dyDescent="0.25">
      <c r="A24" s="60" t="s">
        <v>64</v>
      </c>
      <c r="B24" s="90">
        <v>2.5933090000000001</v>
      </c>
      <c r="C24" s="90">
        <v>2.8886880000000001</v>
      </c>
      <c r="D24" s="90">
        <v>1.688801</v>
      </c>
      <c r="E24" s="90">
        <v>13.076104000000001</v>
      </c>
      <c r="F24" s="90">
        <v>18.632718000000001</v>
      </c>
      <c r="G24" s="91">
        <v>-29.821811289152762</v>
      </c>
    </row>
    <row r="25" spans="1:7" ht="12.75" customHeight="1" x14ac:dyDescent="0.25">
      <c r="A25" s="60" t="s">
        <v>57</v>
      </c>
      <c r="B25" s="90">
        <v>1.335672</v>
      </c>
      <c r="C25" s="90">
        <v>0.91262299999999996</v>
      </c>
      <c r="D25" s="90">
        <v>0.79686400000000002</v>
      </c>
      <c r="E25" s="90">
        <v>7.5764950000000004</v>
      </c>
      <c r="F25" s="90">
        <v>6.7430909999999997</v>
      </c>
      <c r="G25" s="91">
        <v>12.3593764343385</v>
      </c>
    </row>
    <row r="26" spans="1:7" ht="12.75" customHeight="1" x14ac:dyDescent="0.25">
      <c r="A26" s="60" t="s">
        <v>58</v>
      </c>
      <c r="B26" s="90">
        <v>9.1460840000000001</v>
      </c>
      <c r="C26" s="90">
        <v>6.6788650000000001</v>
      </c>
      <c r="D26" s="90">
        <v>9.597372</v>
      </c>
      <c r="E26" s="90">
        <v>52.274726000000001</v>
      </c>
      <c r="F26" s="90">
        <v>52.455190000000002</v>
      </c>
      <c r="G26" s="91">
        <v>-0.34403459409833204</v>
      </c>
    </row>
    <row r="27" spans="1:7" ht="12.75" customHeight="1" x14ac:dyDescent="0.25">
      <c r="A27" s="60" t="s">
        <v>55</v>
      </c>
      <c r="B27" s="90">
        <v>9.6329999999999999E-2</v>
      </c>
      <c r="C27" s="90">
        <v>7.3162000000000005E-2</v>
      </c>
      <c r="D27" s="90">
        <v>6.3117000000000006E-2</v>
      </c>
      <c r="E27" s="90">
        <v>0.48938100000000001</v>
      </c>
      <c r="F27" s="90">
        <v>0.718167</v>
      </c>
      <c r="G27" s="91">
        <v>-31.856935782345886</v>
      </c>
    </row>
    <row r="28" spans="1:7" ht="12.75" customHeight="1" x14ac:dyDescent="0.25">
      <c r="A28" s="60" t="s">
        <v>56</v>
      </c>
      <c r="B28" s="90">
        <v>0.11214499999999999</v>
      </c>
      <c r="C28" s="90">
        <v>0.18240200000000001</v>
      </c>
      <c r="D28" s="90">
        <v>9.8748000000000002E-2</v>
      </c>
      <c r="E28" s="90">
        <v>1.253204</v>
      </c>
      <c r="F28" s="90">
        <v>3.2464179999999998</v>
      </c>
      <c r="G28" s="91">
        <v>-61.397330842793501</v>
      </c>
    </row>
    <row r="29" spans="1:7" ht="12.75" customHeight="1" x14ac:dyDescent="0.2">
      <c r="A29" s="61" t="s">
        <v>59</v>
      </c>
      <c r="B29" s="90">
        <f>SUM(B31:B40)</f>
        <v>494.14350400000001</v>
      </c>
      <c r="C29" s="90">
        <f t="shared" ref="C29:F29" si="0">SUM(C31:C40)</f>
        <v>529.60404799999992</v>
      </c>
      <c r="D29" s="90">
        <f t="shared" si="0"/>
        <v>510.35608999999999</v>
      </c>
      <c r="E29" s="90">
        <f t="shared" si="0"/>
        <v>3158.9865250000007</v>
      </c>
      <c r="F29" s="90">
        <f t="shared" si="0"/>
        <v>3445.4771169999995</v>
      </c>
      <c r="G29" s="105">
        <f>(E29-F29)/F29*100</f>
        <v>-8.3149759023635035</v>
      </c>
    </row>
    <row r="30" spans="1:7" ht="12.75" customHeight="1" x14ac:dyDescent="0.25">
      <c r="A30" s="59" t="s">
        <v>22</v>
      </c>
      <c r="B30" s="9"/>
      <c r="C30" s="9"/>
      <c r="D30" s="9"/>
      <c r="E30" s="9"/>
      <c r="F30" s="9"/>
      <c r="G30" s="9"/>
    </row>
    <row r="31" spans="1:7" ht="12.75" customHeight="1" x14ac:dyDescent="0.2">
      <c r="A31" s="60" t="s">
        <v>60</v>
      </c>
      <c r="B31" s="90">
        <v>77.539136999999997</v>
      </c>
      <c r="C31" s="90">
        <v>70.380583999999999</v>
      </c>
      <c r="D31" s="90">
        <v>80.543199000000001</v>
      </c>
      <c r="E31" s="90">
        <v>491.89572399999997</v>
      </c>
      <c r="F31" s="90">
        <v>615.40311599999995</v>
      </c>
      <c r="G31" s="91">
        <v>-20.069347845161062</v>
      </c>
    </row>
    <row r="32" spans="1:7" ht="12.75" customHeight="1" x14ac:dyDescent="0.2">
      <c r="A32" s="60" t="s">
        <v>61</v>
      </c>
      <c r="B32" s="90">
        <v>160.99687</v>
      </c>
      <c r="C32" s="90">
        <v>218.972725</v>
      </c>
      <c r="D32" s="90">
        <v>177.815473</v>
      </c>
      <c r="E32" s="90">
        <v>1154.2474930000001</v>
      </c>
      <c r="F32" s="90">
        <v>1398.7710139999999</v>
      </c>
      <c r="G32" s="91">
        <v>-17.481311705248118</v>
      </c>
    </row>
    <row r="33" spans="1:27" ht="12.75" customHeight="1" x14ac:dyDescent="0.25">
      <c r="A33" s="60" t="s">
        <v>62</v>
      </c>
      <c r="B33" s="90">
        <v>61.931435</v>
      </c>
      <c r="C33" s="90">
        <v>60.887577</v>
      </c>
      <c r="D33" s="90">
        <v>52.168883999999998</v>
      </c>
      <c r="E33" s="90">
        <v>370.428023</v>
      </c>
      <c r="F33" s="90">
        <v>290.77706499999999</v>
      </c>
      <c r="G33" s="91">
        <v>27.392448575681172</v>
      </c>
    </row>
    <row r="34" spans="1:27" ht="12.75" customHeight="1" x14ac:dyDescent="0.25">
      <c r="A34" s="60" t="s">
        <v>63</v>
      </c>
      <c r="B34" s="90">
        <v>114.523985</v>
      </c>
      <c r="C34" s="90">
        <v>113.498113</v>
      </c>
      <c r="D34" s="90">
        <v>131.455465</v>
      </c>
      <c r="E34" s="90">
        <v>704.577136</v>
      </c>
      <c r="F34" s="90">
        <v>722.69311000000005</v>
      </c>
      <c r="G34" s="91">
        <v>-2.5067312458534587</v>
      </c>
    </row>
    <row r="35" spans="1:27" ht="12.75" customHeight="1" x14ac:dyDescent="0.25">
      <c r="A35" s="60" t="s">
        <v>65</v>
      </c>
      <c r="B35" s="90">
        <v>0.62983</v>
      </c>
      <c r="C35" s="90">
        <v>0.99109599999999998</v>
      </c>
      <c r="D35" s="90">
        <v>0.60353699999999999</v>
      </c>
      <c r="E35" s="90">
        <v>6.7562170000000004</v>
      </c>
      <c r="F35" s="90">
        <v>6.2293760000000002</v>
      </c>
      <c r="G35" s="91">
        <v>8.4573639478496716</v>
      </c>
    </row>
    <row r="36" spans="1:27" ht="12.75" customHeight="1" x14ac:dyDescent="0.25">
      <c r="A36" s="60" t="s">
        <v>66</v>
      </c>
      <c r="B36" s="90">
        <v>12.988675000000001</v>
      </c>
      <c r="C36" s="90">
        <v>9.1368259999999992</v>
      </c>
      <c r="D36" s="90">
        <v>11.302879000000001</v>
      </c>
      <c r="E36" s="90">
        <v>78.323479000000006</v>
      </c>
      <c r="F36" s="90">
        <v>59.589959999999998</v>
      </c>
      <c r="G36" s="91">
        <v>31.43737468526578</v>
      </c>
    </row>
    <row r="37" spans="1:27" ht="12.75" customHeight="1" x14ac:dyDescent="0.25">
      <c r="A37" s="60" t="s">
        <v>67</v>
      </c>
      <c r="B37" s="90">
        <v>24.907292000000002</v>
      </c>
      <c r="C37" s="90">
        <v>24.799973999999999</v>
      </c>
      <c r="D37" s="90">
        <v>24.771443999999999</v>
      </c>
      <c r="E37" s="90">
        <v>148.955108</v>
      </c>
      <c r="F37" s="90">
        <v>160.14040600000001</v>
      </c>
      <c r="G37" s="91">
        <v>-6.9846819296811447</v>
      </c>
    </row>
    <row r="38" spans="1:27" ht="12.75" customHeight="1" x14ac:dyDescent="0.2">
      <c r="A38" s="60" t="s">
        <v>68</v>
      </c>
      <c r="B38" s="90">
        <v>29.841028999999999</v>
      </c>
      <c r="C38" s="90">
        <v>22.298539000000002</v>
      </c>
      <c r="D38" s="90">
        <v>23.767420000000001</v>
      </c>
      <c r="E38" s="90">
        <v>150.461544</v>
      </c>
      <c r="F38" s="90">
        <v>141.00457700000001</v>
      </c>
      <c r="G38" s="91">
        <v>6.7068510832807817</v>
      </c>
    </row>
    <row r="39" spans="1:27" ht="12.75" customHeight="1" x14ac:dyDescent="0.2">
      <c r="A39" s="60" t="s">
        <v>69</v>
      </c>
      <c r="B39" s="90">
        <v>9.1643070000000009</v>
      </c>
      <c r="C39" s="90">
        <v>6.82646</v>
      </c>
      <c r="D39" s="90">
        <v>6.3480150000000002</v>
      </c>
      <c r="E39" s="90">
        <v>44.152085999999997</v>
      </c>
      <c r="F39" s="90">
        <v>43.631253000000001</v>
      </c>
      <c r="G39" s="91">
        <v>1.193715431459168</v>
      </c>
    </row>
    <row r="40" spans="1:27" ht="12.75" customHeight="1" x14ac:dyDescent="0.2">
      <c r="A40" s="60" t="s">
        <v>70</v>
      </c>
      <c r="B40" s="90">
        <v>1.6209439999999999</v>
      </c>
      <c r="C40" s="90">
        <v>1.812154</v>
      </c>
      <c r="D40" s="90">
        <v>1.579774</v>
      </c>
      <c r="E40" s="90">
        <v>9.1897149999999996</v>
      </c>
      <c r="F40" s="90">
        <v>7.2372399999999999</v>
      </c>
      <c r="G40" s="91">
        <v>26.978171236548732</v>
      </c>
    </row>
    <row r="41" spans="1:27" ht="12.75" customHeight="1" x14ac:dyDescent="0.2">
      <c r="A41" s="63" t="s">
        <v>71</v>
      </c>
      <c r="B41" s="90">
        <f>B7-B9</f>
        <v>249.68222300000002</v>
      </c>
      <c r="C41" s="90">
        <f t="shared" ref="C41:F41" si="1">C7-C9</f>
        <v>120.70742400000006</v>
      </c>
      <c r="D41" s="90">
        <f t="shared" si="1"/>
        <v>223.26898100000005</v>
      </c>
      <c r="E41" s="90">
        <f t="shared" si="1"/>
        <v>1070.3077679999997</v>
      </c>
      <c r="F41" s="90">
        <f t="shared" si="1"/>
        <v>1020.4960150000006</v>
      </c>
      <c r="G41" s="105">
        <f>(E41-F41)/F41*100</f>
        <v>4.8811315544430629</v>
      </c>
      <c r="AA41" s="106"/>
    </row>
    <row r="42" spans="1:27" ht="12.75" customHeight="1" x14ac:dyDescent="0.2">
      <c r="A42" s="61" t="s">
        <v>30</v>
      </c>
      <c r="B42" s="9"/>
      <c r="C42" s="9"/>
      <c r="D42" s="9"/>
      <c r="E42" s="9"/>
      <c r="F42" s="9"/>
      <c r="G42" s="9"/>
    </row>
    <row r="43" spans="1:27" ht="12.75" customHeight="1" x14ac:dyDescent="0.2">
      <c r="A43" s="61" t="s">
        <v>72</v>
      </c>
      <c r="B43" s="90">
        <v>189.452539</v>
      </c>
      <c r="C43" s="90">
        <v>68.701367000000005</v>
      </c>
      <c r="D43" s="90">
        <v>84.465304000000003</v>
      </c>
      <c r="E43" s="90">
        <v>642.44067099999995</v>
      </c>
      <c r="F43" s="90">
        <v>366.48800799999998</v>
      </c>
      <c r="G43" s="91">
        <v>75.296505472561051</v>
      </c>
    </row>
    <row r="44" spans="1:27" ht="12.75" customHeight="1" x14ac:dyDescent="0.2">
      <c r="A44" s="61" t="s">
        <v>73</v>
      </c>
      <c r="B44" s="90">
        <v>13.402863</v>
      </c>
      <c r="C44" s="90">
        <v>15.574551</v>
      </c>
      <c r="D44" s="90">
        <v>77.102872000000005</v>
      </c>
      <c r="E44" s="90">
        <v>175.85049699999999</v>
      </c>
      <c r="F44" s="90">
        <v>389.00124499999998</v>
      </c>
      <c r="G44" s="91">
        <v>-54.794361390797093</v>
      </c>
    </row>
    <row r="45" spans="1:27" ht="12.75" customHeight="1" x14ac:dyDescent="0.2">
      <c r="A45" s="61" t="s">
        <v>74</v>
      </c>
      <c r="B45" s="90">
        <v>23.984672</v>
      </c>
      <c r="C45" s="90">
        <v>22.21631</v>
      </c>
      <c r="D45" s="90">
        <v>18.348368000000001</v>
      </c>
      <c r="E45" s="90">
        <v>130.95348799999999</v>
      </c>
      <c r="F45" s="90">
        <v>136.60626199999999</v>
      </c>
      <c r="G45" s="91">
        <v>-4.1380050352303783</v>
      </c>
    </row>
    <row r="46" spans="1:27" ht="12.75" customHeight="1" x14ac:dyDescent="0.2">
      <c r="A46" s="61" t="s">
        <v>75</v>
      </c>
      <c r="B46" s="90">
        <v>7.7541260000000003</v>
      </c>
      <c r="C46" s="90">
        <v>10.963490999999999</v>
      </c>
      <c r="D46" s="90">
        <v>29.208279000000001</v>
      </c>
      <c r="E46" s="90">
        <v>74.041444999999996</v>
      </c>
      <c r="F46" s="90">
        <v>73.986560999999995</v>
      </c>
      <c r="G46" s="91">
        <v>7.4181039445804231E-2</v>
      </c>
    </row>
    <row r="47" spans="1:27" ht="12.75" customHeight="1" x14ac:dyDescent="0.2">
      <c r="A47" s="62" t="s">
        <v>76</v>
      </c>
      <c r="B47" s="90">
        <v>8.6528690000000008</v>
      </c>
      <c r="C47" s="90">
        <v>6.9691109999999998</v>
      </c>
      <c r="D47" s="90">
        <v>8.0689060000000001</v>
      </c>
      <c r="E47" s="90">
        <v>47.102148</v>
      </c>
      <c r="F47" s="90">
        <v>96.205780000000004</v>
      </c>
      <c r="G47" s="91">
        <v>-51.040209850177405</v>
      </c>
    </row>
    <row r="48" spans="1:27" ht="12.75" customHeight="1" x14ac:dyDescent="0.2">
      <c r="A48" s="63" t="s">
        <v>30</v>
      </c>
      <c r="B48" s="9"/>
      <c r="C48" s="9"/>
      <c r="D48" s="9"/>
      <c r="E48" s="9"/>
      <c r="F48" s="9"/>
      <c r="G48" s="9"/>
    </row>
    <row r="49" spans="1:7" ht="12.75" customHeight="1" x14ac:dyDescent="0.2">
      <c r="A49" s="63" t="s">
        <v>77</v>
      </c>
      <c r="B49" s="90">
        <v>0.43926500000000002</v>
      </c>
      <c r="C49" s="90">
        <v>0.46018599999999998</v>
      </c>
      <c r="D49" s="90">
        <v>0.41339700000000001</v>
      </c>
      <c r="E49" s="90">
        <v>4.3315299999999999</v>
      </c>
      <c r="F49" s="90">
        <v>4.9570550000000004</v>
      </c>
      <c r="G49" s="91">
        <v>-12.618883591164519</v>
      </c>
    </row>
    <row r="50" spans="1:7" ht="12.75" customHeight="1" x14ac:dyDescent="0.2">
      <c r="A50" s="63" t="s">
        <v>119</v>
      </c>
      <c r="B50" s="90">
        <v>0.71813800000000005</v>
      </c>
      <c r="C50" s="90">
        <v>0.43908000000000003</v>
      </c>
      <c r="D50" s="90">
        <v>0.519204</v>
      </c>
      <c r="E50" s="90">
        <v>2.9567489999999998</v>
      </c>
      <c r="F50" s="90">
        <v>2.5488529999999998</v>
      </c>
      <c r="G50" s="91">
        <v>16.00311983468643</v>
      </c>
    </row>
    <row r="51" spans="1:7" ht="12.75" customHeight="1" x14ac:dyDescent="0.2">
      <c r="A51" s="63" t="s">
        <v>78</v>
      </c>
      <c r="B51" s="90">
        <v>4.2091289999999999</v>
      </c>
      <c r="C51" s="90">
        <v>3.7823929999999999</v>
      </c>
      <c r="D51" s="90">
        <v>4.7340929999999997</v>
      </c>
      <c r="E51" s="90">
        <v>18.547122000000002</v>
      </c>
      <c r="F51" s="90">
        <v>24.048953000000001</v>
      </c>
      <c r="G51" s="91">
        <v>-22.877632136417745</v>
      </c>
    </row>
    <row r="52" spans="1:7" ht="12.75" customHeight="1" x14ac:dyDescent="0.2">
      <c r="A52" s="64" t="s">
        <v>79</v>
      </c>
      <c r="B52" s="90">
        <v>146.16125</v>
      </c>
      <c r="C52" s="90">
        <v>133.53849099999999</v>
      </c>
      <c r="D52" s="90">
        <v>147.11945800000001</v>
      </c>
      <c r="E52" s="90">
        <v>813.59097599999996</v>
      </c>
      <c r="F52" s="90">
        <v>807.51671399999998</v>
      </c>
      <c r="G52" s="91">
        <v>0.75221501854882433</v>
      </c>
    </row>
    <row r="53" spans="1:7" ht="12.75" customHeight="1" x14ac:dyDescent="0.2">
      <c r="A53" s="57" t="s">
        <v>30</v>
      </c>
      <c r="B53" s="9"/>
      <c r="C53" s="9"/>
      <c r="D53" s="9"/>
      <c r="E53" s="9"/>
      <c r="F53" s="9"/>
      <c r="G53" s="9"/>
    </row>
    <row r="54" spans="1:7" ht="12.75" customHeight="1" x14ac:dyDescent="0.2">
      <c r="A54" s="63" t="s">
        <v>80</v>
      </c>
      <c r="B54" s="90">
        <v>121.37716399999999</v>
      </c>
      <c r="C54" s="90">
        <v>102.127503</v>
      </c>
      <c r="D54" s="90">
        <v>119.90494</v>
      </c>
      <c r="E54" s="90">
        <v>658.25262099999998</v>
      </c>
      <c r="F54" s="90">
        <v>640.77297199999998</v>
      </c>
      <c r="G54" s="91">
        <v>2.727900483293169</v>
      </c>
    </row>
    <row r="55" spans="1:7" ht="12.75" customHeight="1" x14ac:dyDescent="0.2">
      <c r="A55" s="58" t="s">
        <v>30</v>
      </c>
      <c r="B55" s="9"/>
      <c r="C55" s="9"/>
      <c r="D55" s="9"/>
      <c r="E55" s="9"/>
      <c r="F55" s="9"/>
      <c r="G55" s="9"/>
    </row>
    <row r="56" spans="1:7" ht="12.75" customHeight="1" x14ac:dyDescent="0.2">
      <c r="A56" s="58" t="s">
        <v>81</v>
      </c>
      <c r="B56" s="90">
        <v>100.86316600000001</v>
      </c>
      <c r="C56" s="90">
        <v>85.160200000000003</v>
      </c>
      <c r="D56" s="90">
        <v>92.089357000000007</v>
      </c>
      <c r="E56" s="90">
        <v>538.02232800000002</v>
      </c>
      <c r="F56" s="90">
        <v>508.61967900000002</v>
      </c>
      <c r="G56" s="91">
        <v>5.7808712902750301</v>
      </c>
    </row>
    <row r="57" spans="1:7" ht="12.75" customHeight="1" x14ac:dyDescent="0.2">
      <c r="A57" s="58" t="s">
        <v>82</v>
      </c>
      <c r="B57" s="90">
        <v>5.0872060000000001</v>
      </c>
      <c r="C57" s="90">
        <v>2.3517920000000001</v>
      </c>
      <c r="D57" s="90">
        <v>10.639189999999999</v>
      </c>
      <c r="E57" s="90">
        <v>30.874379999999999</v>
      </c>
      <c r="F57" s="90">
        <v>55.083517999999998</v>
      </c>
      <c r="G57" s="91">
        <v>-43.949876258811209</v>
      </c>
    </row>
    <row r="58" spans="1:7" ht="12.75" customHeight="1" x14ac:dyDescent="0.2">
      <c r="A58" s="57" t="s">
        <v>120</v>
      </c>
      <c r="B58" s="96">
        <v>23.285022000000001</v>
      </c>
      <c r="C58" s="90">
        <v>29.648057999999999</v>
      </c>
      <c r="D58" s="90">
        <v>24.360091000000001</v>
      </c>
      <c r="E58" s="90">
        <v>145.44863000000001</v>
      </c>
      <c r="F58" s="90">
        <v>152.32730699999999</v>
      </c>
      <c r="G58" s="91">
        <v>-4.5157215311368901</v>
      </c>
    </row>
    <row r="59" spans="1:7" ht="12.75" customHeight="1" x14ac:dyDescent="0.2">
      <c r="A59" s="58" t="s">
        <v>30</v>
      </c>
      <c r="B59" s="9"/>
      <c r="C59" s="9"/>
      <c r="D59" s="9"/>
      <c r="E59" s="9"/>
      <c r="F59" s="9"/>
      <c r="G59" s="9"/>
    </row>
    <row r="60" spans="1:7" ht="12.75" customHeight="1" x14ac:dyDescent="0.2">
      <c r="A60" s="58" t="s">
        <v>83</v>
      </c>
      <c r="B60" s="90">
        <v>4.7900479999999996</v>
      </c>
      <c r="C60" s="90">
        <v>6.4015449999999996</v>
      </c>
      <c r="D60" s="90">
        <v>6.1907189999999996</v>
      </c>
      <c r="E60" s="90">
        <v>37.697167</v>
      </c>
      <c r="F60" s="90">
        <v>34.908726000000001</v>
      </c>
      <c r="G60" s="91">
        <v>7.9878051121086457</v>
      </c>
    </row>
    <row r="61" spans="1:7" ht="12.75" customHeight="1" x14ac:dyDescent="0.2">
      <c r="A61" s="64" t="s">
        <v>84</v>
      </c>
      <c r="B61" s="90">
        <v>293.35337199999998</v>
      </c>
      <c r="C61" s="90">
        <v>273.85039</v>
      </c>
      <c r="D61" s="90">
        <v>267.36227100000002</v>
      </c>
      <c r="E61" s="90">
        <v>1693.8842649999999</v>
      </c>
      <c r="F61" s="90">
        <v>2079.783042</v>
      </c>
      <c r="G61" s="91">
        <v>-18.55476120378907</v>
      </c>
    </row>
    <row r="62" spans="1:7" ht="12.75" customHeight="1" x14ac:dyDescent="0.2">
      <c r="A62" s="57" t="s">
        <v>30</v>
      </c>
      <c r="B62" s="9"/>
      <c r="C62" s="9"/>
      <c r="D62" s="9"/>
      <c r="E62" s="9"/>
      <c r="F62" s="9"/>
      <c r="G62" s="9"/>
    </row>
    <row r="63" spans="1:7" ht="12.75" customHeight="1" x14ac:dyDescent="0.2">
      <c r="A63" s="63" t="s">
        <v>85</v>
      </c>
      <c r="B63" s="90">
        <v>36.915979999999998</v>
      </c>
      <c r="C63" s="90">
        <v>40.017868999999997</v>
      </c>
      <c r="D63" s="90">
        <v>39.475231000000001</v>
      </c>
      <c r="E63" s="90">
        <v>239.151038</v>
      </c>
      <c r="F63" s="90">
        <v>274.49882700000001</v>
      </c>
      <c r="G63" s="91">
        <v>-12.87720948986059</v>
      </c>
    </row>
    <row r="64" spans="1:7" ht="12.75" customHeight="1" x14ac:dyDescent="0.2">
      <c r="A64" s="63" t="s">
        <v>86</v>
      </c>
      <c r="B64" s="90">
        <v>183.46087399999999</v>
      </c>
      <c r="C64" s="90">
        <v>159.47194099999999</v>
      </c>
      <c r="D64" s="90">
        <v>151.541192</v>
      </c>
      <c r="E64" s="90">
        <v>1013.148738</v>
      </c>
      <c r="F64" s="90">
        <v>1244.1758440000001</v>
      </c>
      <c r="G64" s="91">
        <v>-18.568686019273017</v>
      </c>
    </row>
    <row r="65" spans="1:7" ht="12.75" customHeight="1" x14ac:dyDescent="0.2">
      <c r="A65" s="63" t="s">
        <v>87</v>
      </c>
      <c r="B65" s="90">
        <v>20.237418999999999</v>
      </c>
      <c r="C65" s="90">
        <v>24.556463000000001</v>
      </c>
      <c r="D65" s="90">
        <v>31.704203</v>
      </c>
      <c r="E65" s="90">
        <v>142.56492299999999</v>
      </c>
      <c r="F65" s="90">
        <v>179.33275599999999</v>
      </c>
      <c r="G65" s="91">
        <v>-20.502575112379347</v>
      </c>
    </row>
    <row r="66" spans="1:7" ht="12.75" customHeight="1" x14ac:dyDescent="0.2">
      <c r="A66" s="63" t="s">
        <v>135</v>
      </c>
      <c r="B66" s="90">
        <v>12.795019999999999</v>
      </c>
      <c r="C66" s="90">
        <v>14.021309</v>
      </c>
      <c r="D66" s="90">
        <v>13.204264</v>
      </c>
      <c r="E66" s="90">
        <v>74.166398999999998</v>
      </c>
      <c r="F66" s="90">
        <v>67.738866999999999</v>
      </c>
      <c r="G66" s="91">
        <v>9.4886913298977902</v>
      </c>
    </row>
    <row r="67" spans="1:7" ht="12.75" customHeight="1" x14ac:dyDescent="0.2">
      <c r="A67" s="65" t="s">
        <v>136</v>
      </c>
      <c r="B67" s="90">
        <v>4.1596900000000003</v>
      </c>
      <c r="C67" s="90">
        <v>4.2517149999999999</v>
      </c>
      <c r="D67" s="90">
        <v>4.742445</v>
      </c>
      <c r="E67" s="90">
        <v>22.765940000000001</v>
      </c>
      <c r="F67" s="90">
        <v>36.836869</v>
      </c>
      <c r="G67" s="91">
        <v>-38.19795053700139</v>
      </c>
    </row>
    <row r="68" spans="1:7" ht="12.75" customHeight="1" x14ac:dyDescent="0.2">
      <c r="A68" s="66" t="s">
        <v>88</v>
      </c>
      <c r="B68" s="90">
        <v>7.1061030000000001</v>
      </c>
      <c r="C68" s="90">
        <v>5.6517739999999996</v>
      </c>
      <c r="D68" s="90">
        <v>21.076598000000001</v>
      </c>
      <c r="E68" s="90">
        <v>45.066101000000003</v>
      </c>
      <c r="F68" s="90">
        <v>46.175763000000003</v>
      </c>
      <c r="G68" s="91">
        <v>-2.4031265059984008</v>
      </c>
    </row>
    <row r="69" spans="1:7" ht="12.75" customHeight="1" x14ac:dyDescent="0.2">
      <c r="A69" s="67" t="s">
        <v>30</v>
      </c>
      <c r="B69" s="9"/>
      <c r="C69" s="9"/>
      <c r="D69" s="9"/>
      <c r="E69" s="9"/>
      <c r="F69" s="9"/>
      <c r="G69" s="9"/>
    </row>
    <row r="70" spans="1:7" ht="12.75" customHeight="1" x14ac:dyDescent="0.2">
      <c r="A70" s="67" t="s">
        <v>109</v>
      </c>
      <c r="B70" s="90">
        <v>4.3009719999999998</v>
      </c>
      <c r="C70" s="90">
        <v>3.5115620000000001</v>
      </c>
      <c r="D70" s="90">
        <v>18.948422000000001</v>
      </c>
      <c r="E70" s="90">
        <v>33.752125999999997</v>
      </c>
      <c r="F70" s="90">
        <v>37.421629000000003</v>
      </c>
      <c r="G70" s="91">
        <v>-9.8058344814438811</v>
      </c>
    </row>
    <row r="71" spans="1:7" ht="25.5" customHeight="1" x14ac:dyDescent="0.2">
      <c r="A71" s="110" t="s">
        <v>178</v>
      </c>
      <c r="B71" s="108">
        <v>0</v>
      </c>
      <c r="C71" s="108">
        <v>0</v>
      </c>
      <c r="D71" s="108">
        <v>0</v>
      </c>
      <c r="E71" s="108">
        <v>0</v>
      </c>
      <c r="F71" s="108">
        <v>0</v>
      </c>
      <c r="G71" s="109" t="s">
        <v>177</v>
      </c>
    </row>
    <row r="72" spans="1:7" x14ac:dyDescent="0.2">
      <c r="A72" s="68" t="s">
        <v>41</v>
      </c>
      <c r="B72" s="97">
        <v>1645.915573</v>
      </c>
      <c r="C72" s="93">
        <v>1513.923452</v>
      </c>
      <c r="D72" s="93">
        <v>1608.545421</v>
      </c>
      <c r="E72" s="93">
        <v>9455.0196529999994</v>
      </c>
      <c r="F72" s="93">
        <v>10456.001227999999</v>
      </c>
      <c r="G72" s="94">
        <v>-9.5732733114021045</v>
      </c>
    </row>
    <row r="74" spans="1:7" ht="12.75" customHeight="1" x14ac:dyDescent="0.2">
      <c r="A74" s="123" t="s">
        <v>134</v>
      </c>
      <c r="B74" s="123"/>
      <c r="C74" s="123"/>
      <c r="D74" s="123"/>
      <c r="E74" s="123"/>
      <c r="F74" s="123"/>
      <c r="G74" s="123"/>
    </row>
    <row r="75" spans="1:7" ht="12.75" customHeight="1" x14ac:dyDescent="0.2">
      <c r="A75" s="121" t="s">
        <v>147</v>
      </c>
      <c r="B75" s="121"/>
      <c r="C75" s="121"/>
      <c r="D75" s="121"/>
      <c r="E75" s="121"/>
      <c r="F75" s="121"/>
      <c r="G75" s="121"/>
    </row>
    <row r="76" spans="1:7" ht="12.75" customHeight="1" x14ac:dyDescent="0.2">
      <c r="A76" s="78" t="s">
        <v>148</v>
      </c>
      <c r="B76" s="78"/>
      <c r="C76" s="78"/>
      <c r="D76" s="78"/>
      <c r="E76" s="78"/>
      <c r="F76" s="78"/>
      <c r="G76" s="78"/>
    </row>
    <row r="77" spans="1:7" ht="12.75" customHeight="1" x14ac:dyDescent="0.2">
      <c r="A77" s="121" t="s">
        <v>149</v>
      </c>
      <c r="B77" s="121"/>
      <c r="C77" s="121"/>
      <c r="D77" s="121"/>
      <c r="E77" s="121"/>
      <c r="F77" s="121"/>
      <c r="G77" s="121"/>
    </row>
  </sheetData>
  <mergeCells count="9">
    <mergeCell ref="A77:G77"/>
    <mergeCell ref="A74:G74"/>
    <mergeCell ref="A1:G1"/>
    <mergeCell ref="B4:D4"/>
    <mergeCell ref="A3:A5"/>
    <mergeCell ref="B5:F5"/>
    <mergeCell ref="E3:G3"/>
    <mergeCell ref="G4:G5"/>
    <mergeCell ref="A75:G75"/>
  </mergeCells>
  <conditionalFormatting sqref="A58:G72">
    <cfRule type="expression" dxfId="1" priority="7">
      <formula>MOD(ROW(),2)=0</formula>
    </cfRule>
  </conditionalFormatting>
  <conditionalFormatting sqref="A7:G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G III 3 - vj 2/13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F33"/>
  <sheetViews>
    <sheetView view="pageLayout" zoomScaleNormal="100" workbookViewId="0">
      <selection activeCell="A3" sqref="A3:F3"/>
    </sheetView>
  </sheetViews>
  <sheetFormatPr baseColWidth="10" defaultColWidth="10.875" defaultRowHeight="14.25" x14ac:dyDescent="0.2"/>
  <cols>
    <col min="1" max="5" width="13.875" customWidth="1"/>
    <col min="6" max="6" width="11.625" customWidth="1"/>
  </cols>
  <sheetData>
    <row r="2" spans="1:6" x14ac:dyDescent="0.2">
      <c r="A2" s="122" t="s">
        <v>182</v>
      </c>
      <c r="B2" s="122"/>
      <c r="C2" s="122"/>
      <c r="D2" s="122"/>
      <c r="E2" s="122"/>
      <c r="F2" s="122"/>
    </row>
    <row r="3" spans="1:6" ht="13.9" x14ac:dyDescent="0.25">
      <c r="A3" s="136" t="s">
        <v>173</v>
      </c>
      <c r="B3" s="136"/>
      <c r="C3" s="136"/>
      <c r="D3" s="136"/>
      <c r="E3" s="136"/>
      <c r="F3" s="136"/>
    </row>
    <row r="32" spans="1:6" ht="13.9" x14ac:dyDescent="0.25">
      <c r="A32" s="122"/>
      <c r="B32" s="122"/>
      <c r="C32" s="122"/>
      <c r="D32" s="122"/>
      <c r="E32" s="122"/>
      <c r="F32" s="122"/>
    </row>
    <row r="33" spans="1:6" ht="13.9" x14ac:dyDescent="0.25">
      <c r="A33" s="87" t="s">
        <v>155</v>
      </c>
      <c r="B33" s="115" t="s">
        <v>159</v>
      </c>
      <c r="C33" s="146"/>
      <c r="D33" s="146"/>
      <c r="E33" s="146"/>
      <c r="F33" s="146"/>
    </row>
  </sheetData>
  <mergeCells count="4">
    <mergeCell ref="A32:F32"/>
    <mergeCell ref="B33:F33"/>
    <mergeCell ref="A2:F2"/>
    <mergeCell ref="A3:F3"/>
  </mergeCells>
  <pageMargins left="0.59055118110236227" right="0.59055118110236227" top="0.59055118110236227" bottom="0.59055118110236227" header="0" footer="0.39370078740157483"/>
  <pageSetup paperSize="9" orientation="portrait" r:id="rId1"/>
  <headerFooter scaleWithDoc="0">
    <oddFooter>&amp;L&amp;8Statistikamt Nord&amp;C&amp;8 &amp;P&amp;R&amp;8Statistischer Bericht G III 3 - vj 2/13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1"/>
  <sheetViews>
    <sheetView workbookViewId="0">
      <pane ySplit="35" topLeftCell="A36" activePane="bottomLeft" state="frozen"/>
      <selection pane="bottomLeft" activeCell="D50" sqref="D50"/>
    </sheetView>
  </sheetViews>
  <sheetFormatPr baseColWidth="10" defaultRowHeight="14.25" x14ac:dyDescent="0.2"/>
  <cols>
    <col min="1" max="1" width="18.625" customWidth="1"/>
    <col min="2" max="2" width="11" customWidth="1"/>
    <col min="7" max="26" width="2" customWidth="1"/>
  </cols>
  <sheetData>
    <row r="1" spans="1:26" x14ac:dyDescent="0.2">
      <c r="A1" s="72" t="s">
        <v>138</v>
      </c>
      <c r="B1" s="10"/>
      <c r="C1" s="10"/>
      <c r="D1" s="10"/>
      <c r="E1" s="10"/>
      <c r="F1" s="10"/>
      <c r="G1" s="11"/>
      <c r="H1" s="11"/>
      <c r="I1" s="11"/>
      <c r="J1" s="11"/>
      <c r="K1" s="11"/>
      <c r="L1" s="11"/>
      <c r="M1" s="11"/>
      <c r="N1" s="11"/>
      <c r="O1" s="11"/>
      <c r="P1" s="11"/>
      <c r="Q1" s="11"/>
      <c r="R1" s="11"/>
      <c r="S1" s="11"/>
      <c r="T1" s="11"/>
      <c r="U1" s="11"/>
      <c r="V1" s="11"/>
      <c r="W1" s="11"/>
      <c r="X1" s="11"/>
      <c r="Y1" s="11"/>
      <c r="Z1" s="11"/>
    </row>
    <row r="2" spans="1:26" ht="13.9"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7" t="s">
        <v>89</v>
      </c>
      <c r="B3" s="152" t="s">
        <v>90</v>
      </c>
      <c r="C3" s="153"/>
      <c r="D3" s="12"/>
      <c r="E3" s="12"/>
      <c r="F3" s="12"/>
      <c r="G3" s="12"/>
      <c r="H3" s="12"/>
      <c r="I3" s="12"/>
      <c r="J3" s="12"/>
      <c r="K3" s="12"/>
      <c r="L3" s="12"/>
      <c r="M3" s="12"/>
      <c r="N3" s="12"/>
      <c r="O3" s="12"/>
      <c r="P3" s="14"/>
      <c r="Q3" s="14"/>
      <c r="R3" s="15"/>
      <c r="S3" s="15"/>
      <c r="T3" s="15"/>
      <c r="U3" s="15"/>
      <c r="V3" s="15"/>
      <c r="W3" s="15"/>
      <c r="X3" s="15"/>
      <c r="Y3" s="15"/>
      <c r="Z3" s="15"/>
    </row>
    <row r="4" spans="1:26" x14ac:dyDescent="0.2">
      <c r="A4" s="148"/>
      <c r="B4" s="154" t="s">
        <v>160</v>
      </c>
      <c r="C4" s="155"/>
      <c r="D4" s="12"/>
      <c r="E4" s="12"/>
      <c r="F4" s="12"/>
      <c r="G4" s="12"/>
      <c r="H4" s="12"/>
      <c r="I4" s="12"/>
      <c r="J4" s="12"/>
      <c r="K4" s="12"/>
      <c r="L4" s="12"/>
      <c r="M4" s="12"/>
      <c r="N4" s="12"/>
      <c r="O4" s="12"/>
      <c r="P4" s="14"/>
      <c r="Q4" s="14"/>
      <c r="R4" s="15"/>
      <c r="S4" s="15"/>
      <c r="T4" s="15"/>
      <c r="U4" s="15"/>
      <c r="V4" s="15"/>
      <c r="W4" s="15"/>
      <c r="X4" s="15"/>
      <c r="Y4" s="15"/>
      <c r="Z4" s="15"/>
    </row>
    <row r="5" spans="1:26" x14ac:dyDescent="0.2">
      <c r="A5" s="148"/>
      <c r="B5" s="150"/>
      <c r="C5" s="151"/>
      <c r="D5" s="12"/>
      <c r="E5" s="12"/>
      <c r="F5" s="12"/>
      <c r="G5" s="12"/>
      <c r="H5" s="12"/>
      <c r="I5" s="12"/>
      <c r="J5" s="12"/>
      <c r="K5" s="12"/>
      <c r="L5" s="12"/>
      <c r="M5" s="12"/>
      <c r="N5" s="12"/>
      <c r="O5" s="12"/>
      <c r="P5" s="12"/>
      <c r="Q5" s="12"/>
      <c r="R5" s="12"/>
      <c r="S5" s="12"/>
      <c r="T5" s="12"/>
      <c r="U5" s="12"/>
      <c r="V5" s="12"/>
      <c r="W5" s="12"/>
      <c r="X5" s="12"/>
      <c r="Y5" s="12"/>
      <c r="Z5" s="15"/>
    </row>
    <row r="6" spans="1:26" x14ac:dyDescent="0.2">
      <c r="A6" s="149"/>
      <c r="B6" s="150"/>
      <c r="C6" s="151"/>
      <c r="D6" s="12"/>
      <c r="E6" s="12"/>
      <c r="F6" s="12"/>
      <c r="G6" s="12"/>
      <c r="H6" s="12"/>
      <c r="I6" s="12"/>
      <c r="J6" s="12"/>
      <c r="K6" s="12"/>
      <c r="L6" s="12"/>
      <c r="M6" s="12"/>
      <c r="N6" s="12"/>
      <c r="O6" s="12"/>
      <c r="P6" s="12"/>
      <c r="Q6" s="12"/>
      <c r="R6" s="12"/>
      <c r="S6" s="12"/>
      <c r="T6" s="12"/>
      <c r="U6" s="12"/>
      <c r="V6" s="12"/>
      <c r="W6" s="12"/>
      <c r="X6" s="12"/>
      <c r="Y6" s="12"/>
      <c r="Z6" s="15"/>
    </row>
    <row r="7" spans="1:26" ht="13.9" x14ac:dyDescent="0.25">
      <c r="A7" s="16"/>
      <c r="B7" s="16"/>
      <c r="C7" s="16"/>
      <c r="D7" s="16"/>
      <c r="E7" s="16"/>
      <c r="F7" s="17"/>
      <c r="G7" s="12"/>
      <c r="H7" s="12"/>
      <c r="I7" s="12"/>
      <c r="J7" s="12"/>
      <c r="K7" s="12"/>
      <c r="L7" s="12"/>
      <c r="M7" s="12"/>
      <c r="N7" s="12"/>
      <c r="O7" s="12"/>
      <c r="P7" s="12"/>
      <c r="Q7" s="12"/>
      <c r="R7" s="12"/>
      <c r="S7" s="12"/>
      <c r="T7" s="12"/>
      <c r="U7" s="12"/>
      <c r="V7" s="12"/>
      <c r="W7" s="12"/>
      <c r="X7" s="12"/>
      <c r="Y7" s="12"/>
      <c r="Z7" s="15"/>
    </row>
    <row r="8" spans="1:26" ht="13.9" x14ac:dyDescent="0.25">
      <c r="A8" s="18"/>
      <c r="B8" s="19"/>
      <c r="C8" s="19"/>
      <c r="D8" s="19"/>
      <c r="E8" s="19"/>
      <c r="F8" s="12"/>
      <c r="G8" s="12"/>
      <c r="H8" s="12"/>
      <c r="I8" s="12"/>
      <c r="J8" s="12"/>
      <c r="K8" s="12"/>
      <c r="L8" s="12"/>
      <c r="M8" s="12"/>
      <c r="N8" s="12"/>
      <c r="O8" s="12"/>
      <c r="P8" s="12"/>
      <c r="Q8" s="12"/>
      <c r="R8" s="12"/>
      <c r="S8" s="12"/>
      <c r="T8" s="12"/>
      <c r="U8" s="12"/>
      <c r="V8" s="12"/>
      <c r="W8" s="12"/>
      <c r="X8" s="12"/>
      <c r="Y8" s="12"/>
      <c r="Z8" s="15"/>
    </row>
    <row r="9" spans="1:26" ht="13.9" x14ac:dyDescent="0.25">
      <c r="A9" s="20" t="s">
        <v>41</v>
      </c>
      <c r="B9" s="99">
        <v>9.4550196530000008</v>
      </c>
      <c r="C9" s="100"/>
      <c r="D9" s="99">
        <v>10.456001228</v>
      </c>
      <c r="E9" s="100"/>
      <c r="F9" s="12"/>
      <c r="G9" s="12"/>
      <c r="H9" s="12"/>
      <c r="I9" s="12"/>
      <c r="J9" s="12"/>
      <c r="K9" s="12"/>
      <c r="L9" s="12"/>
      <c r="M9" s="12"/>
      <c r="N9" s="12"/>
      <c r="O9" s="12"/>
      <c r="P9" s="12"/>
      <c r="Q9" s="12"/>
      <c r="R9" s="12"/>
      <c r="S9" s="12"/>
      <c r="T9" s="12"/>
      <c r="U9" s="12"/>
      <c r="V9" s="12"/>
      <c r="W9" s="12"/>
      <c r="X9" s="12"/>
      <c r="Y9" s="12"/>
      <c r="Z9" s="15"/>
    </row>
    <row r="10" spans="1:26" ht="13.9" x14ac:dyDescent="0.25">
      <c r="A10" s="21"/>
      <c r="B10" s="22">
        <v>2013</v>
      </c>
      <c r="C10" s="22">
        <v>2013</v>
      </c>
      <c r="D10" s="12">
        <v>2012</v>
      </c>
      <c r="E10" s="12">
        <v>2012</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1" t="s">
        <v>61</v>
      </c>
      <c r="B11" s="98">
        <v>1.154247493</v>
      </c>
      <c r="C11" s="101">
        <f t="shared" ref="C11:C25" si="0">IF(B$9&gt;0,B11/B$9*100,0)</f>
        <v>12.207774656859296</v>
      </c>
      <c r="D11" s="102">
        <v>1.398771014</v>
      </c>
      <c r="E11" s="101">
        <f t="shared" ref="E11:E25" si="1">IF(D$9&gt;0,D11/D$9*100,0)</f>
        <v>13.377686014938941</v>
      </c>
      <c r="F11" s="12"/>
      <c r="G11" s="12"/>
      <c r="H11" s="12"/>
      <c r="I11" s="12"/>
      <c r="J11" s="12"/>
      <c r="K11" s="12"/>
      <c r="L11" s="12"/>
      <c r="M11" s="12"/>
      <c r="N11" s="12"/>
      <c r="O11" s="12"/>
      <c r="P11" s="12"/>
      <c r="Q11" s="12"/>
      <c r="R11" s="12"/>
      <c r="S11" s="12"/>
      <c r="T11" s="12"/>
      <c r="U11" s="12"/>
      <c r="V11" s="12"/>
      <c r="W11" s="12"/>
      <c r="X11" s="12"/>
      <c r="Y11" s="12"/>
      <c r="Z11" s="15"/>
    </row>
    <row r="12" spans="1:26" ht="13.9" x14ac:dyDescent="0.25">
      <c r="A12" s="21" t="s">
        <v>161</v>
      </c>
      <c r="B12" s="98">
        <v>1.0034117090000001</v>
      </c>
      <c r="C12" s="103">
        <f t="shared" si="0"/>
        <v>10.612476185405132</v>
      </c>
      <c r="D12" s="102">
        <v>1.232782705</v>
      </c>
      <c r="E12" s="101">
        <f t="shared" si="1"/>
        <v>11.790192810027088</v>
      </c>
      <c r="F12" s="12"/>
      <c r="G12" s="12"/>
      <c r="H12" s="12"/>
      <c r="I12" s="12"/>
      <c r="J12" s="12"/>
      <c r="K12" s="12"/>
      <c r="L12" s="12"/>
      <c r="M12" s="12"/>
      <c r="N12" s="12"/>
      <c r="O12" s="12"/>
      <c r="P12" s="12"/>
      <c r="Q12" s="12"/>
      <c r="R12" s="12"/>
      <c r="S12" s="12"/>
      <c r="T12" s="12"/>
      <c r="U12" s="12"/>
      <c r="V12" s="12"/>
      <c r="W12" s="12"/>
      <c r="X12" s="12"/>
      <c r="Y12" s="12"/>
      <c r="Z12" s="15"/>
    </row>
    <row r="13" spans="1:26" ht="13.9" x14ac:dyDescent="0.25">
      <c r="A13" s="21" t="s">
        <v>63</v>
      </c>
      <c r="B13" s="98">
        <v>0.70457713600000005</v>
      </c>
      <c r="C13" s="103">
        <f t="shared" si="0"/>
        <v>7.4518844154537893</v>
      </c>
      <c r="D13" s="102">
        <v>0.72269311000000003</v>
      </c>
      <c r="E13" s="101">
        <f t="shared" si="1"/>
        <v>6.9117542571122588</v>
      </c>
      <c r="F13" s="12"/>
      <c r="G13" s="12"/>
      <c r="H13" s="12"/>
      <c r="I13" s="12"/>
      <c r="J13" s="12"/>
      <c r="K13" s="12"/>
      <c r="L13" s="12"/>
      <c r="M13" s="12"/>
      <c r="N13" s="12"/>
      <c r="O13" s="12"/>
      <c r="P13" s="12"/>
      <c r="Q13" s="12"/>
      <c r="R13" s="12"/>
      <c r="S13" s="12"/>
      <c r="T13" s="12"/>
      <c r="U13" s="12"/>
      <c r="V13" s="12"/>
      <c r="W13" s="12"/>
      <c r="X13" s="12"/>
      <c r="Y13" s="12"/>
      <c r="Z13" s="15"/>
    </row>
    <row r="14" spans="1:26" ht="13.9" x14ac:dyDescent="0.25">
      <c r="A14" s="21" t="s">
        <v>47</v>
      </c>
      <c r="B14" s="98">
        <v>0.60387603000000001</v>
      </c>
      <c r="C14" s="103">
        <f t="shared" si="0"/>
        <v>6.3868299819810002</v>
      </c>
      <c r="D14" s="102">
        <v>0.66712258899999999</v>
      </c>
      <c r="E14" s="101">
        <f t="shared" si="1"/>
        <v>6.3802841492933302</v>
      </c>
      <c r="F14" s="12"/>
      <c r="G14" s="12"/>
      <c r="H14" s="12"/>
      <c r="I14" s="12"/>
      <c r="J14" s="12"/>
      <c r="K14" s="12"/>
      <c r="L14" s="12"/>
      <c r="M14" s="12"/>
      <c r="N14" s="12"/>
      <c r="O14" s="12"/>
      <c r="P14" s="12"/>
      <c r="Q14" s="12"/>
      <c r="R14" s="12"/>
      <c r="S14" s="12"/>
      <c r="T14" s="12"/>
      <c r="U14" s="12"/>
      <c r="V14" s="12"/>
      <c r="W14" s="12"/>
      <c r="X14" s="12"/>
      <c r="Y14" s="12"/>
      <c r="Z14" s="15"/>
    </row>
    <row r="15" spans="1:26" ht="13.9" x14ac:dyDescent="0.25">
      <c r="A15" s="21" t="s">
        <v>72</v>
      </c>
      <c r="B15" s="98">
        <v>0.64244067100000002</v>
      </c>
      <c r="C15" s="103">
        <f t="shared" si="0"/>
        <v>6.7947047661202786</v>
      </c>
      <c r="D15" s="102">
        <v>0.36648800799999998</v>
      </c>
      <c r="E15" s="101">
        <f t="shared" si="1"/>
        <v>3.5050493970733876</v>
      </c>
      <c r="F15" s="12"/>
      <c r="G15" s="12"/>
      <c r="H15" s="12"/>
      <c r="I15" s="12"/>
      <c r="J15" s="12"/>
      <c r="K15" s="12"/>
      <c r="L15" s="12"/>
      <c r="M15" s="12"/>
      <c r="N15" s="12"/>
      <c r="O15" s="12"/>
      <c r="P15" s="12"/>
      <c r="Q15" s="12"/>
      <c r="R15" s="12"/>
      <c r="S15" s="12"/>
      <c r="T15" s="12"/>
      <c r="U15" s="12"/>
      <c r="V15" s="12"/>
      <c r="W15" s="12"/>
      <c r="X15" s="12"/>
      <c r="Y15" s="12"/>
      <c r="Z15" s="15"/>
    </row>
    <row r="16" spans="1:26" ht="13.9" x14ac:dyDescent="0.25">
      <c r="A16" s="21" t="s">
        <v>162</v>
      </c>
      <c r="B16" s="98">
        <v>0.53802232800000005</v>
      </c>
      <c r="C16" s="103">
        <f t="shared" si="0"/>
        <v>5.6903353747053282</v>
      </c>
      <c r="D16" s="102">
        <v>0.50861967900000005</v>
      </c>
      <c r="E16" s="101">
        <f t="shared" si="1"/>
        <v>4.8643804443899024</v>
      </c>
      <c r="F16" s="12"/>
      <c r="G16" s="12"/>
      <c r="H16" s="12"/>
      <c r="I16" s="12"/>
      <c r="J16" s="12"/>
      <c r="K16" s="12"/>
      <c r="L16" s="12"/>
      <c r="M16" s="12"/>
      <c r="N16" s="12"/>
      <c r="O16" s="12"/>
      <c r="P16" s="12"/>
      <c r="Q16" s="12"/>
      <c r="R16" s="12"/>
      <c r="S16" s="12"/>
      <c r="T16" s="12"/>
      <c r="U16" s="12"/>
      <c r="V16" s="12"/>
      <c r="W16" s="12"/>
      <c r="X16" s="12"/>
      <c r="Y16" s="12"/>
      <c r="Z16" s="15"/>
    </row>
    <row r="17" spans="1:26" ht="13.9" x14ac:dyDescent="0.25">
      <c r="A17" s="21" t="s">
        <v>163</v>
      </c>
      <c r="B17" s="98">
        <v>0.47901232599999999</v>
      </c>
      <c r="C17" s="103">
        <f t="shared" si="0"/>
        <v>5.0662224255452841</v>
      </c>
      <c r="D17" s="102">
        <v>0.48833053999999998</v>
      </c>
      <c r="E17" s="101">
        <f t="shared" si="1"/>
        <v>4.6703374392526422</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21" t="s">
        <v>164</v>
      </c>
      <c r="B18" s="98">
        <v>0.49189572399999998</v>
      </c>
      <c r="C18" s="103">
        <f t="shared" si="0"/>
        <v>5.2024823009640748</v>
      </c>
      <c r="D18" s="102">
        <v>0.61540311599999997</v>
      </c>
      <c r="E18" s="101">
        <f t="shared" si="1"/>
        <v>5.8856450241419198</v>
      </c>
      <c r="F18" s="12"/>
      <c r="G18" s="12"/>
      <c r="H18" s="12"/>
      <c r="I18" s="12"/>
      <c r="J18" s="12"/>
      <c r="K18" s="12"/>
      <c r="L18" s="12"/>
      <c r="M18" s="12"/>
      <c r="N18" s="12"/>
      <c r="O18" s="12"/>
      <c r="P18" s="12"/>
      <c r="Q18" s="12"/>
      <c r="R18" s="12"/>
      <c r="S18" s="12"/>
      <c r="T18" s="12"/>
      <c r="U18" s="12"/>
      <c r="V18" s="12"/>
      <c r="W18" s="12"/>
      <c r="X18" s="12"/>
      <c r="Y18" s="12"/>
      <c r="Z18" s="15"/>
    </row>
    <row r="19" spans="1:26" ht="13.9" x14ac:dyDescent="0.25">
      <c r="A19" s="21" t="s">
        <v>62</v>
      </c>
      <c r="B19" s="98">
        <v>0.370428023</v>
      </c>
      <c r="C19" s="103">
        <f t="shared" si="0"/>
        <v>3.9177922055663434</v>
      </c>
      <c r="D19" s="102">
        <v>0.290777065</v>
      </c>
      <c r="E19" s="101">
        <f t="shared" si="1"/>
        <v>2.7809585964979768</v>
      </c>
      <c r="F19" s="12"/>
      <c r="G19" s="12"/>
      <c r="H19" s="12"/>
      <c r="I19" s="12"/>
      <c r="J19" s="12"/>
      <c r="K19" s="12"/>
      <c r="L19" s="12"/>
      <c r="M19" s="12"/>
      <c r="N19" s="12"/>
      <c r="O19" s="12"/>
      <c r="P19" s="12"/>
      <c r="Q19" s="12"/>
      <c r="R19" s="12"/>
      <c r="S19" s="12"/>
      <c r="T19" s="12"/>
      <c r="U19" s="12"/>
      <c r="V19" s="12"/>
      <c r="W19" s="12"/>
      <c r="X19" s="12"/>
      <c r="Y19" s="12"/>
      <c r="Z19" s="15"/>
    </row>
    <row r="20" spans="1:26" ht="13.9" x14ac:dyDescent="0.25">
      <c r="A20" s="21" t="s">
        <v>48</v>
      </c>
      <c r="B20" s="98">
        <v>0.34393270300000001</v>
      </c>
      <c r="C20" s="103">
        <f t="shared" si="0"/>
        <v>3.6375672988778285</v>
      </c>
      <c r="D20" s="102">
        <v>0.38634987700000001</v>
      </c>
      <c r="E20" s="101">
        <f t="shared" si="1"/>
        <v>3.6950060407930931</v>
      </c>
      <c r="F20" s="12"/>
      <c r="G20" s="12"/>
      <c r="H20" s="12"/>
      <c r="I20" s="12"/>
      <c r="J20" s="12"/>
      <c r="K20" s="12"/>
      <c r="L20" s="12"/>
      <c r="M20" s="12"/>
      <c r="N20" s="12"/>
      <c r="O20" s="12"/>
      <c r="P20" s="12"/>
      <c r="Q20" s="12"/>
      <c r="R20" s="12"/>
      <c r="S20" s="12"/>
      <c r="T20" s="12"/>
      <c r="U20" s="12"/>
      <c r="V20" s="12"/>
      <c r="W20" s="12"/>
      <c r="X20" s="12"/>
      <c r="Y20" s="12"/>
      <c r="Z20" s="15"/>
    </row>
    <row r="21" spans="1:26" ht="13.9" x14ac:dyDescent="0.25">
      <c r="A21" s="21" t="s">
        <v>53</v>
      </c>
      <c r="B21" s="98">
        <v>0.37125429599999998</v>
      </c>
      <c r="C21" s="103">
        <f t="shared" si="0"/>
        <v>3.9265311932186622</v>
      </c>
      <c r="D21" s="102">
        <v>0.35993311</v>
      </c>
      <c r="E21" s="101">
        <f t="shared" si="1"/>
        <v>3.4423591022171984</v>
      </c>
      <c r="F21" s="12"/>
      <c r="G21" s="12"/>
      <c r="H21" s="12"/>
      <c r="I21" s="12"/>
      <c r="J21" s="12"/>
      <c r="K21" s="12"/>
      <c r="L21" s="12"/>
      <c r="M21" s="12"/>
      <c r="N21" s="12"/>
      <c r="O21" s="12"/>
      <c r="P21" s="12"/>
      <c r="Q21" s="12"/>
      <c r="R21" s="12"/>
      <c r="S21" s="12"/>
      <c r="T21" s="12"/>
      <c r="U21" s="12"/>
      <c r="V21" s="12"/>
      <c r="W21" s="12"/>
      <c r="X21" s="12"/>
      <c r="Y21" s="12"/>
      <c r="Z21" s="15"/>
    </row>
    <row r="22" spans="1:26" ht="13.9" x14ac:dyDescent="0.25">
      <c r="A22" s="21" t="s">
        <v>45</v>
      </c>
      <c r="B22" s="98">
        <v>0.27015397699999999</v>
      </c>
      <c r="C22" s="103">
        <f t="shared" si="0"/>
        <v>2.8572545263222415</v>
      </c>
      <c r="D22" s="102">
        <v>0.37786176500000002</v>
      </c>
      <c r="E22" s="101">
        <f t="shared" si="1"/>
        <v>3.6138267083225712</v>
      </c>
      <c r="F22" s="12"/>
      <c r="G22" s="12"/>
      <c r="H22" s="12"/>
      <c r="I22" s="12"/>
      <c r="J22" s="12"/>
      <c r="K22" s="12"/>
      <c r="L22" s="12"/>
      <c r="M22" s="12"/>
      <c r="N22" s="12"/>
      <c r="O22" s="12"/>
      <c r="P22" s="12"/>
      <c r="Q22" s="12"/>
      <c r="R22" s="12"/>
      <c r="S22" s="12"/>
      <c r="T22" s="12"/>
      <c r="U22" s="12"/>
      <c r="V22" s="12"/>
      <c r="W22" s="12"/>
      <c r="X22" s="12"/>
      <c r="Y22" s="12"/>
      <c r="Z22" s="15"/>
    </row>
    <row r="23" spans="1:26" ht="13.9" x14ac:dyDescent="0.25">
      <c r="A23" s="21" t="s">
        <v>52</v>
      </c>
      <c r="B23" s="98">
        <v>0.182814535</v>
      </c>
      <c r="C23" s="103">
        <f t="shared" si="0"/>
        <v>1.9335182972569964</v>
      </c>
      <c r="D23" s="102">
        <v>0.27046945300000003</v>
      </c>
      <c r="E23" s="101">
        <f t="shared" si="1"/>
        <v>2.5867389177012825</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21" t="s">
        <v>54</v>
      </c>
      <c r="B24" s="98">
        <v>0.164600106</v>
      </c>
      <c r="C24" s="103">
        <f t="shared" si="0"/>
        <v>1.7408753449578893</v>
      </c>
      <c r="D24" s="102">
        <v>0.193346879</v>
      </c>
      <c r="E24" s="101">
        <f t="shared" si="1"/>
        <v>1.8491474396754921</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21" t="s">
        <v>165</v>
      </c>
      <c r="B25" s="98">
        <v>0.17585049699999999</v>
      </c>
      <c r="C25" s="103">
        <f t="shared" si="0"/>
        <v>1.8598638972072794</v>
      </c>
      <c r="D25" s="102">
        <v>0.389001245</v>
      </c>
      <c r="E25" s="101">
        <f t="shared" si="1"/>
        <v>3.7203634211355889</v>
      </c>
      <c r="F25" s="12"/>
      <c r="G25" s="12"/>
      <c r="H25" s="12"/>
      <c r="I25" s="12"/>
      <c r="J25" s="12"/>
      <c r="K25" s="12"/>
      <c r="L25" s="12"/>
      <c r="M25" s="12"/>
      <c r="N25" s="12"/>
      <c r="O25" s="12"/>
      <c r="P25" s="12"/>
      <c r="Q25" s="12"/>
      <c r="R25" s="12"/>
      <c r="S25" s="12"/>
      <c r="T25" s="12"/>
      <c r="U25" s="12"/>
      <c r="V25" s="12"/>
      <c r="W25" s="12"/>
      <c r="X25" s="12"/>
      <c r="Y25" s="12"/>
      <c r="Z25" s="15"/>
    </row>
    <row r="26" spans="1:26" ht="13.9" x14ac:dyDescent="0.25">
      <c r="A26" s="15"/>
      <c r="B26" s="15"/>
      <c r="C26" s="15"/>
      <c r="D26" s="12"/>
      <c r="E26" s="12"/>
      <c r="F26" s="12"/>
      <c r="G26" s="12"/>
      <c r="H26" s="12"/>
      <c r="I26" s="12"/>
      <c r="J26" s="12"/>
      <c r="K26" s="12"/>
      <c r="L26" s="12"/>
      <c r="M26" s="12"/>
      <c r="N26" s="12"/>
      <c r="O26" s="12"/>
      <c r="P26" s="12"/>
      <c r="Q26" s="12"/>
      <c r="R26" s="12"/>
      <c r="S26" s="12"/>
      <c r="T26" s="12"/>
      <c r="U26" s="12"/>
      <c r="V26" s="12"/>
      <c r="W26" s="12"/>
      <c r="X26" s="12"/>
      <c r="Y26" s="12"/>
      <c r="Z26" s="15"/>
    </row>
    <row r="27" spans="1:26" x14ac:dyDescent="0.2">
      <c r="A27" s="21" t="s">
        <v>91</v>
      </c>
      <c r="B27" s="98">
        <f>B9-(SUM(B11:B25))</f>
        <v>1.9585020990000004</v>
      </c>
      <c r="C27" s="103">
        <f>IF(B$9&gt;0,B27/B$9*100,0)</f>
        <v>20.713887129558568</v>
      </c>
      <c r="D27" s="102">
        <f>D9-(SUM(D11:D25))</f>
        <v>2.1880510730000005</v>
      </c>
      <c r="E27" s="101">
        <f>IF(D$9&gt;0,D27/D$9*100,0)</f>
        <v>20.926270237427332</v>
      </c>
      <c r="F27" s="12"/>
      <c r="G27" s="12"/>
      <c r="H27" s="12"/>
      <c r="I27" s="12"/>
      <c r="J27" s="12"/>
      <c r="K27" s="12"/>
      <c r="L27" s="12"/>
      <c r="M27" s="12"/>
      <c r="N27" s="12"/>
      <c r="O27" s="12"/>
      <c r="P27" s="12"/>
      <c r="Q27" s="12"/>
      <c r="R27" s="12"/>
      <c r="S27" s="12"/>
      <c r="T27" s="12"/>
      <c r="U27" s="12"/>
      <c r="V27" s="12"/>
      <c r="W27" s="12"/>
      <c r="X27" s="12"/>
      <c r="Y27" s="12"/>
      <c r="Z27" s="15"/>
    </row>
    <row r="28" spans="1:26" ht="13.9" x14ac:dyDescent="0.25">
      <c r="G28" s="12"/>
      <c r="H28" s="12"/>
      <c r="I28" s="12"/>
      <c r="J28" s="12"/>
      <c r="K28" s="12"/>
      <c r="L28" s="12"/>
      <c r="M28" s="12"/>
      <c r="N28" s="12"/>
      <c r="O28" s="12"/>
      <c r="P28" s="12"/>
      <c r="Q28" s="12"/>
      <c r="R28" s="12"/>
      <c r="S28" s="12"/>
      <c r="T28" s="12"/>
      <c r="U28" s="12"/>
      <c r="V28" s="12"/>
      <c r="W28" s="12"/>
      <c r="X28" s="12"/>
      <c r="Y28" s="12"/>
      <c r="Z28" s="15"/>
    </row>
    <row r="29" spans="1:26" ht="13.9" x14ac:dyDescent="0.25">
      <c r="G29" s="12"/>
      <c r="H29" s="12"/>
      <c r="I29" s="12"/>
      <c r="J29" s="12"/>
      <c r="K29" s="12"/>
      <c r="L29" s="12"/>
      <c r="M29" s="12"/>
      <c r="N29" s="12"/>
      <c r="O29" s="12"/>
      <c r="P29" s="12"/>
      <c r="Q29" s="12"/>
      <c r="R29" s="12"/>
      <c r="S29" s="12"/>
      <c r="T29" s="12"/>
      <c r="U29" s="12"/>
      <c r="V29" s="12"/>
      <c r="W29" s="12"/>
      <c r="X29" s="12"/>
      <c r="Y29" s="12"/>
      <c r="Z29" s="15"/>
    </row>
    <row r="30" spans="1:26" ht="13.9" x14ac:dyDescent="0.25">
      <c r="G30" s="12"/>
      <c r="H30" s="12"/>
      <c r="I30" s="12"/>
      <c r="J30" s="12"/>
      <c r="K30" s="12"/>
      <c r="L30" s="12"/>
      <c r="M30" s="12"/>
      <c r="N30" s="12"/>
      <c r="O30" s="12"/>
      <c r="P30" s="12"/>
      <c r="Q30" s="12"/>
      <c r="R30" s="12"/>
      <c r="S30" s="12"/>
      <c r="T30" s="12"/>
      <c r="U30" s="12"/>
      <c r="V30" s="12"/>
      <c r="W30" s="12"/>
      <c r="X30" s="12"/>
      <c r="Y30" s="12"/>
      <c r="Z30" s="15"/>
    </row>
    <row r="31" spans="1:26" x14ac:dyDescent="0.2">
      <c r="A31" s="72" t="s">
        <v>166</v>
      </c>
      <c r="B31" s="23"/>
      <c r="C31" s="24"/>
      <c r="D31" s="24"/>
      <c r="E31" s="24"/>
      <c r="F31" s="24"/>
      <c r="G31" s="24"/>
      <c r="H31" s="25"/>
      <c r="I31" s="25"/>
      <c r="J31" s="25"/>
      <c r="K31" s="11"/>
      <c r="L31" s="11"/>
      <c r="M31" s="11"/>
      <c r="N31" s="11"/>
      <c r="O31" s="11"/>
      <c r="P31" s="11"/>
      <c r="Q31" s="11"/>
      <c r="R31" s="11"/>
      <c r="S31" s="11"/>
      <c r="T31" s="11"/>
      <c r="U31" s="11"/>
      <c r="V31" s="11"/>
      <c r="W31" s="11"/>
      <c r="X31" s="11"/>
      <c r="Y31" s="11"/>
      <c r="Z31" s="15"/>
    </row>
    <row r="32" spans="1:26" ht="13.9" x14ac:dyDescent="0.25">
      <c r="A32" s="12"/>
      <c r="B32" s="12"/>
      <c r="C32" s="12"/>
      <c r="D32" s="12"/>
      <c r="E32" s="12"/>
      <c r="F32" s="12"/>
      <c r="G32" s="12"/>
      <c r="H32" s="13"/>
      <c r="I32" s="30"/>
      <c r="J32" s="30"/>
      <c r="K32" s="12"/>
      <c r="L32" s="12"/>
      <c r="M32" s="12"/>
      <c r="N32" s="12"/>
      <c r="O32" s="12"/>
      <c r="P32" s="12"/>
      <c r="Q32" s="14"/>
      <c r="R32" s="14"/>
      <c r="S32" s="14"/>
      <c r="T32" s="15"/>
      <c r="U32" s="15"/>
      <c r="V32" s="15"/>
      <c r="W32" s="15"/>
      <c r="X32" s="15"/>
      <c r="Y32" s="15"/>
      <c r="Z32" s="15"/>
    </row>
    <row r="33" spans="1:26" ht="13.9" x14ac:dyDescent="0.25">
      <c r="A33" s="26" t="s">
        <v>42</v>
      </c>
      <c r="B33" s="27"/>
      <c r="C33" s="27"/>
      <c r="D33" s="27"/>
      <c r="E33" s="27"/>
      <c r="F33" s="28"/>
      <c r="G33" s="29"/>
      <c r="H33" s="29"/>
      <c r="I33" s="29"/>
      <c r="J33" s="29"/>
      <c r="K33" s="30"/>
      <c r="L33" s="12"/>
      <c r="M33" s="12"/>
      <c r="N33" s="12"/>
      <c r="O33" s="12"/>
      <c r="P33" s="12"/>
      <c r="Q33" s="14"/>
      <c r="R33" s="14"/>
      <c r="S33" s="14"/>
      <c r="T33" s="15"/>
      <c r="U33" s="15"/>
      <c r="V33" s="15"/>
      <c r="W33" s="15"/>
      <c r="X33" s="15"/>
      <c r="Y33" s="15"/>
      <c r="Z33" s="15"/>
    </row>
    <row r="34" spans="1:26" ht="13.9" x14ac:dyDescent="0.25">
      <c r="A34" s="31"/>
      <c r="B34" s="32"/>
      <c r="C34" s="32"/>
      <c r="D34" s="32"/>
      <c r="E34" s="32"/>
      <c r="F34" s="32"/>
      <c r="G34" s="29"/>
      <c r="H34" s="12"/>
      <c r="I34" s="12"/>
      <c r="J34" s="12"/>
      <c r="K34" s="12"/>
      <c r="L34" s="12"/>
      <c r="M34" s="12"/>
      <c r="N34" s="12"/>
      <c r="O34" s="12"/>
      <c r="P34" s="12"/>
      <c r="Q34" s="12"/>
      <c r="R34" s="12"/>
      <c r="S34" s="12"/>
      <c r="T34" s="12"/>
      <c r="U34" s="12"/>
      <c r="V34" s="12"/>
      <c r="W34" s="12"/>
      <c r="X34" s="12"/>
      <c r="Y34" s="12"/>
      <c r="Z34" s="12"/>
    </row>
    <row r="35" spans="1:26" ht="13.9" x14ac:dyDescent="0.25">
      <c r="A35" s="33"/>
      <c r="B35" s="19"/>
      <c r="C35" s="19"/>
      <c r="D35" s="19"/>
      <c r="E35" s="19"/>
      <c r="F35" s="19"/>
      <c r="G35" s="29"/>
      <c r="H35" s="12"/>
      <c r="I35" s="12"/>
      <c r="J35" s="12"/>
      <c r="K35" s="12"/>
      <c r="L35" s="12"/>
      <c r="M35" s="12"/>
      <c r="N35" s="12"/>
      <c r="O35" s="12"/>
      <c r="P35" s="12"/>
      <c r="Q35" s="12"/>
      <c r="R35" s="12"/>
      <c r="S35" s="12"/>
      <c r="T35" s="12"/>
      <c r="U35" s="12"/>
      <c r="V35" s="12"/>
      <c r="W35" s="12"/>
      <c r="X35" s="12"/>
      <c r="Y35" s="12"/>
      <c r="Z35" s="12"/>
    </row>
    <row r="36" spans="1:26" ht="13.9" x14ac:dyDescent="0.25">
      <c r="A36" s="6"/>
      <c r="B36" s="6">
        <v>2013</v>
      </c>
      <c r="C36" s="6">
        <v>2012</v>
      </c>
      <c r="D36" s="6">
        <v>2011</v>
      </c>
      <c r="E36" s="34"/>
      <c r="F36" s="34"/>
      <c r="G36" s="19"/>
      <c r="H36" s="12"/>
      <c r="I36" s="12"/>
      <c r="J36" s="12"/>
      <c r="K36" s="12"/>
      <c r="L36" s="12"/>
      <c r="M36" s="12"/>
      <c r="N36" s="12"/>
      <c r="O36" s="12"/>
      <c r="P36" s="12"/>
      <c r="Q36" s="12"/>
      <c r="R36" s="12"/>
      <c r="S36" s="12"/>
      <c r="T36" s="12"/>
      <c r="U36" s="12"/>
      <c r="V36" s="12"/>
      <c r="W36" s="12"/>
      <c r="X36" s="12"/>
      <c r="Y36" s="12"/>
      <c r="Z36" s="12"/>
    </row>
    <row r="37" spans="1:26" ht="13.9" x14ac:dyDescent="0.25">
      <c r="A37" s="6" t="s">
        <v>92</v>
      </c>
      <c r="B37" s="104">
        <v>1.658704256</v>
      </c>
      <c r="C37" s="104">
        <v>1.6863725389999999</v>
      </c>
      <c r="D37" s="104">
        <v>1.6043670109999999</v>
      </c>
      <c r="E37" s="34"/>
      <c r="F37" s="34"/>
      <c r="G37" s="19"/>
      <c r="H37" s="12"/>
      <c r="I37" s="12"/>
      <c r="J37" s="12"/>
      <c r="K37" s="12"/>
      <c r="L37" s="12"/>
      <c r="M37" s="12"/>
      <c r="N37" s="12"/>
      <c r="O37" s="12"/>
      <c r="P37" s="12"/>
      <c r="Q37" s="12"/>
      <c r="R37" s="12"/>
      <c r="S37" s="12"/>
      <c r="T37" s="12"/>
      <c r="U37" s="12"/>
      <c r="V37" s="12"/>
      <c r="W37" s="12"/>
      <c r="X37" s="12"/>
      <c r="Y37" s="12"/>
      <c r="Z37" s="12"/>
    </row>
    <row r="38" spans="1:26" ht="13.9" x14ac:dyDescent="0.25">
      <c r="A38" s="15" t="s">
        <v>93</v>
      </c>
      <c r="B38" s="104">
        <v>1.5168346850000001</v>
      </c>
      <c r="C38" s="104">
        <v>1.5899980929999999</v>
      </c>
      <c r="D38" s="104">
        <v>1.4654197520000001</v>
      </c>
      <c r="E38" s="12"/>
      <c r="F38" s="34"/>
      <c r="G38" s="19"/>
      <c r="H38" s="12"/>
      <c r="I38" s="12"/>
      <c r="J38" s="12"/>
      <c r="K38" s="12"/>
      <c r="L38" s="12"/>
      <c r="M38" s="12"/>
      <c r="N38" s="12"/>
      <c r="O38" s="12"/>
      <c r="P38" s="12"/>
      <c r="Q38" s="12"/>
      <c r="R38" s="12"/>
      <c r="S38" s="12"/>
      <c r="T38" s="12"/>
      <c r="U38" s="12"/>
      <c r="V38" s="12"/>
      <c r="W38" s="12"/>
      <c r="X38" s="12"/>
      <c r="Y38" s="12"/>
      <c r="Z38" s="12"/>
    </row>
    <row r="39" spans="1:26" x14ac:dyDescent="0.2">
      <c r="A39" s="15" t="s">
        <v>94</v>
      </c>
      <c r="B39" s="104">
        <v>1.511096266</v>
      </c>
      <c r="C39" s="104">
        <v>1.969441166</v>
      </c>
      <c r="D39" s="104">
        <v>1.829772253</v>
      </c>
      <c r="E39" s="12"/>
      <c r="F39" s="34"/>
      <c r="G39" s="19"/>
      <c r="H39" s="19"/>
      <c r="I39" s="19"/>
      <c r="J39" s="19"/>
      <c r="K39" s="35"/>
      <c r="L39" s="19"/>
      <c r="M39" s="19"/>
      <c r="N39" s="19"/>
      <c r="O39" s="19"/>
      <c r="P39" s="19"/>
      <c r="Q39" s="15"/>
      <c r="R39" s="15"/>
      <c r="S39" s="15"/>
      <c r="T39" s="15"/>
      <c r="U39" s="15"/>
      <c r="V39" s="15"/>
      <c r="W39" s="15"/>
      <c r="X39" s="15"/>
      <c r="Y39" s="15"/>
      <c r="Z39" s="15"/>
    </row>
    <row r="40" spans="1:26" ht="13.9" x14ac:dyDescent="0.25">
      <c r="A40" s="6" t="s">
        <v>95</v>
      </c>
      <c r="B40" s="104">
        <v>1.6459155729999999</v>
      </c>
      <c r="C40" s="104">
        <v>1.487261779</v>
      </c>
      <c r="D40" s="104">
        <v>1.687062786</v>
      </c>
      <c r="E40" s="12"/>
      <c r="F40" s="34"/>
      <c r="G40" s="19"/>
      <c r="H40" s="19"/>
      <c r="I40" s="19"/>
      <c r="J40" s="19"/>
      <c r="K40" s="35"/>
      <c r="L40" s="19"/>
      <c r="M40" s="19"/>
      <c r="N40" s="19"/>
      <c r="O40" s="19"/>
      <c r="P40" s="19"/>
      <c r="Q40" s="15"/>
      <c r="R40" s="15"/>
      <c r="S40" s="15"/>
      <c r="T40" s="15"/>
      <c r="U40" s="15"/>
      <c r="V40" s="15"/>
      <c r="W40" s="15"/>
      <c r="X40" s="15"/>
      <c r="Y40" s="15"/>
      <c r="Z40" s="15"/>
    </row>
    <row r="41" spans="1:26" ht="13.9" x14ac:dyDescent="0.25">
      <c r="A41" s="15" t="s">
        <v>96</v>
      </c>
      <c r="B41" s="104">
        <v>1.513923452</v>
      </c>
      <c r="C41" s="104">
        <v>1.887848473</v>
      </c>
      <c r="D41" s="104">
        <v>1.7065917230000001</v>
      </c>
      <c r="E41" s="12"/>
      <c r="F41" s="34"/>
      <c r="G41" s="19"/>
      <c r="H41" s="19"/>
      <c r="I41" s="19"/>
      <c r="J41" s="19"/>
      <c r="K41" s="35"/>
      <c r="L41" s="19"/>
      <c r="M41" s="19"/>
      <c r="N41" s="19"/>
      <c r="O41" s="19"/>
      <c r="P41" s="19"/>
      <c r="Q41" s="15"/>
      <c r="R41" s="15"/>
      <c r="S41" s="15"/>
      <c r="T41" s="15"/>
      <c r="U41" s="15"/>
      <c r="V41" s="15"/>
      <c r="W41" s="15"/>
      <c r="X41" s="15"/>
      <c r="Y41" s="15"/>
      <c r="Z41" s="15"/>
    </row>
    <row r="42" spans="1:26" ht="13.9" x14ac:dyDescent="0.25">
      <c r="A42" s="15" t="s">
        <v>97</v>
      </c>
      <c r="B42" s="104">
        <v>1.6085454210000001</v>
      </c>
      <c r="C42" s="104">
        <v>1.835079178</v>
      </c>
      <c r="D42" s="104">
        <v>1.821362868</v>
      </c>
      <c r="E42" s="22"/>
      <c r="F42" s="34"/>
      <c r="G42" s="19"/>
      <c r="H42" s="19"/>
      <c r="I42" s="19"/>
      <c r="J42" s="19"/>
      <c r="K42" s="19"/>
      <c r="L42" s="19"/>
      <c r="M42" s="19"/>
      <c r="N42" s="19"/>
      <c r="O42" s="19"/>
      <c r="P42" s="15"/>
      <c r="Q42" s="15"/>
      <c r="R42" s="15"/>
      <c r="S42" s="15"/>
      <c r="T42" s="15"/>
      <c r="U42" s="15"/>
      <c r="V42" s="15"/>
      <c r="W42" s="15"/>
      <c r="X42" s="15"/>
      <c r="Y42" s="15"/>
      <c r="Z42" s="15"/>
    </row>
    <row r="43" spans="1:26" ht="13.9" x14ac:dyDescent="0.25">
      <c r="A43" s="6" t="s">
        <v>98</v>
      </c>
      <c r="B43" s="104"/>
      <c r="C43" s="104">
        <v>1.604070989</v>
      </c>
      <c r="D43" s="104">
        <v>1.6980851219999999</v>
      </c>
      <c r="E43" s="22"/>
      <c r="F43" s="34"/>
      <c r="G43" s="19"/>
      <c r="H43" s="19"/>
      <c r="I43" s="19"/>
      <c r="J43" s="19"/>
      <c r="K43" s="19"/>
      <c r="L43" s="19"/>
      <c r="M43" s="19"/>
      <c r="N43" s="19"/>
      <c r="O43" s="19"/>
      <c r="P43" s="15"/>
      <c r="Q43" s="15"/>
      <c r="R43" s="15"/>
      <c r="S43" s="15"/>
      <c r="T43" s="15"/>
      <c r="U43" s="15"/>
      <c r="V43" s="15"/>
      <c r="W43" s="15"/>
      <c r="X43" s="15"/>
      <c r="Y43" s="15"/>
      <c r="Z43" s="15"/>
    </row>
    <row r="44" spans="1:26" ht="13.9" x14ac:dyDescent="0.25">
      <c r="A44" s="15" t="s">
        <v>99</v>
      </c>
      <c r="B44" s="104"/>
      <c r="C44" s="104">
        <v>1.658161328</v>
      </c>
      <c r="D44" s="104">
        <v>1.721458325</v>
      </c>
      <c r="E44" s="22"/>
      <c r="F44" s="34"/>
      <c r="G44" s="19"/>
      <c r="H44" s="19"/>
      <c r="I44" s="19"/>
      <c r="J44" s="19"/>
      <c r="K44" s="19"/>
      <c r="L44" s="19"/>
      <c r="M44" s="19"/>
      <c r="N44" s="19"/>
      <c r="O44" s="19"/>
      <c r="P44" s="15"/>
      <c r="Q44" s="15"/>
      <c r="R44" s="15"/>
      <c r="S44" s="15"/>
      <c r="T44" s="15"/>
      <c r="U44" s="15"/>
      <c r="V44" s="15"/>
      <c r="W44" s="15"/>
      <c r="X44" s="15"/>
      <c r="Y44" s="15"/>
      <c r="Z44" s="15"/>
    </row>
    <row r="45" spans="1:26" ht="13.9" x14ac:dyDescent="0.25">
      <c r="A45" s="15" t="s">
        <v>100</v>
      </c>
      <c r="B45" s="104"/>
      <c r="C45" s="104">
        <v>1.704745848</v>
      </c>
      <c r="D45" s="104">
        <v>1.6760366760000001</v>
      </c>
      <c r="E45" s="22"/>
      <c r="F45" s="34"/>
      <c r="G45" s="19"/>
      <c r="H45" s="19"/>
      <c r="I45" s="19"/>
      <c r="J45" s="19"/>
      <c r="K45" s="19"/>
      <c r="L45" s="19"/>
      <c r="M45" s="19"/>
      <c r="N45" s="19"/>
      <c r="O45" s="19"/>
      <c r="P45" s="15"/>
      <c r="Q45" s="15"/>
      <c r="R45" s="15"/>
      <c r="S45" s="15"/>
      <c r="T45" s="15"/>
      <c r="U45" s="15"/>
      <c r="V45" s="15"/>
      <c r="W45" s="15"/>
      <c r="X45" s="15"/>
      <c r="Y45" s="15"/>
      <c r="Z45" s="15"/>
    </row>
    <row r="46" spans="1:26" ht="13.9" x14ac:dyDescent="0.25">
      <c r="A46" s="6" t="s">
        <v>101</v>
      </c>
      <c r="B46" s="104"/>
      <c r="C46" s="104">
        <v>1.8558917180000001</v>
      </c>
      <c r="D46" s="104">
        <v>1.8489809210000001</v>
      </c>
      <c r="E46" s="22"/>
      <c r="F46" s="34"/>
      <c r="G46" s="19"/>
      <c r="H46" s="19"/>
      <c r="I46" s="19"/>
      <c r="J46" s="19"/>
      <c r="K46" s="19"/>
      <c r="L46" s="19"/>
      <c r="M46" s="19"/>
      <c r="N46" s="19"/>
      <c r="O46" s="19"/>
      <c r="P46" s="15"/>
      <c r="Q46" s="15"/>
      <c r="R46" s="15"/>
      <c r="S46" s="15"/>
      <c r="T46" s="15"/>
      <c r="U46" s="15"/>
      <c r="V46" s="15"/>
      <c r="W46" s="15"/>
      <c r="X46" s="15"/>
      <c r="Y46" s="15"/>
      <c r="Z46" s="15"/>
    </row>
    <row r="47" spans="1:26" ht="13.9" x14ac:dyDescent="0.25">
      <c r="A47" s="15" t="s">
        <v>102</v>
      </c>
      <c r="B47" s="104"/>
      <c r="C47" s="104">
        <v>1.5265697840000001</v>
      </c>
      <c r="D47" s="104">
        <v>1.882135023</v>
      </c>
      <c r="E47" s="34"/>
      <c r="F47" s="34"/>
      <c r="G47" s="19"/>
      <c r="H47" s="19"/>
      <c r="I47" s="19"/>
      <c r="J47" s="19"/>
      <c r="K47" s="35"/>
      <c r="L47" s="19"/>
      <c r="M47" s="19"/>
      <c r="N47" s="19"/>
      <c r="O47" s="19"/>
      <c r="P47" s="19"/>
      <c r="Q47" s="15"/>
      <c r="R47" s="15"/>
      <c r="S47" s="15"/>
      <c r="T47" s="15"/>
      <c r="U47" s="15"/>
      <c r="V47" s="15"/>
      <c r="W47" s="15"/>
      <c r="X47" s="15"/>
      <c r="Y47" s="15"/>
      <c r="Z47" s="15"/>
    </row>
    <row r="48" spans="1:26" ht="13.9" x14ac:dyDescent="0.25">
      <c r="A48" s="15" t="s">
        <v>103</v>
      </c>
      <c r="B48" s="104"/>
      <c r="C48" s="104">
        <v>1.3705327140000001</v>
      </c>
      <c r="D48" s="104">
        <v>2.0189747659999999</v>
      </c>
      <c r="E48" s="36"/>
      <c r="F48" s="36"/>
      <c r="G48" s="36"/>
      <c r="H48" s="36"/>
      <c r="I48" s="36"/>
      <c r="J48" s="36"/>
      <c r="K48" s="35"/>
      <c r="L48" s="19"/>
      <c r="M48" s="19"/>
      <c r="N48" s="19"/>
      <c r="O48" s="19"/>
      <c r="P48" s="19"/>
      <c r="Q48" s="15"/>
      <c r="R48" s="15"/>
      <c r="S48" s="15"/>
      <c r="T48" s="15"/>
      <c r="U48" s="15"/>
      <c r="V48" s="15"/>
      <c r="W48" s="15"/>
      <c r="X48" s="15"/>
      <c r="Y48" s="15"/>
      <c r="Z48" s="15"/>
    </row>
    <row r="49" spans="1:4" ht="13.9" x14ac:dyDescent="0.25">
      <c r="A49" s="6"/>
      <c r="B49" s="6"/>
      <c r="C49" s="6"/>
      <c r="D49" s="6"/>
    </row>
    <row r="50" spans="1:4" ht="13.9" x14ac:dyDescent="0.25">
      <c r="B50" s="6"/>
      <c r="C50" s="6"/>
      <c r="D50" s="6"/>
    </row>
    <row r="51" spans="1:4" ht="13.9" x14ac:dyDescent="0.25">
      <c r="B51" s="6"/>
      <c r="C51" s="6"/>
      <c r="D51" s="6"/>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 III 3 - vj132 SH</vt:lpstr>
      <vt:lpstr>Impressum</vt:lpstr>
      <vt:lpstr>Tab.1</vt:lpstr>
      <vt:lpstr>Tab.2</vt:lpstr>
      <vt:lpstr>Grafik 1 + 2</vt:lpstr>
      <vt:lpstr>T3_1</vt:lpstr>
      <vt:lpstr>Tab.2!Druckbereich</vt:lpstr>
      <vt:lpstr>Tab.2!Drucktitel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2014-01-28T10:53:55Z</cp:lastPrinted>
  <dcterms:created xsi:type="dcterms:W3CDTF">2012-03-28T07:56:08Z</dcterms:created>
  <dcterms:modified xsi:type="dcterms:W3CDTF">2014-01-28T10:53:59Z</dcterms:modified>
  <cp:category>LIS-Bericht</cp:category>
</cp:coreProperties>
</file>