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II_3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9" i="9" l="1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<sst xmlns="http://schemas.openxmlformats.org/spreadsheetml/2006/main" count="237" uniqueCount="183">
  <si>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</si>
  <si>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</si>
  <si>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</si>
  <si>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</si>
  <si>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</si>
  <si>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</si>
  <si>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</si>
  <si>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</si>
  <si>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</si>
  <si>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</si>
  <si>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</si>
  <si>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</si>
  <si>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</si>
  <si>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</si>
  <si>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</si>
  <si>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</si>
  <si>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</si>
  <si>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</si>
  <si>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</si>
  <si>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</si>
  <si>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</si>
  <si>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</si>
  <si>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</si>
  <si>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</si>
  <si>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</si>
  <si>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</si>
  <si>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</si>
  <si>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</si>
  <si>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</si>
  <si>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</si>
  <si>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</si>
  <si>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</si>
  <si>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</si>
  <si>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</si>
  <si>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</si>
  <si>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</si>
  <si>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</si>
  <si>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</si>
  <si>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</si>
  <si>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</si>
  <si>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</si>
  <si>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</si>
  <si>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</si>
  <si>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</si>
  <si>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</si>
  <si>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</si>
  <si>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</si>
  <si>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</si>
  <si>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</si>
  <si>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</si>
  <si>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</si>
  <si>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</si>
  <si>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</si>
  <si>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</si>
  <si>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</si>
  <si>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</si>
  <si>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</si>
  <si>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</si>
  <si>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</si>
  <si>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</si>
  <si>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</si>
  <si>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</si>
  <si>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</si>
  <si>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</si>
  <si>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</si>
  <si>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</si>
  <si>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</si>
  <si>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</si>
  <si>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</si>
  <si>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</si>
  <si>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</si>
  <si>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</si>
  <si>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</si>
  <si>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</si>
  <si>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</si>
  <si>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</si>
  <si>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</si>
  <si>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</si>
  <si>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</si>
  <si>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</si>
  <si>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</si>
  <si>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</si>
  <si>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</si>
  <si>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</si>
  <si>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</si>
  <si>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</si>
  <si>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</si>
  <si>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</si>
  <si>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</si>
  <si>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</si>
  <si>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</si>
  <si>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</si>
  <si>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</si>
  <si>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</si>
  <si>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</si>
  <si>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</si>
  <si>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</si>
  <si>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</si>
  <si>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</si>
  <si>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</si>
  <si>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</si>
  <si>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</si>
  <si>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</si>
  <si>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</si>
  <si>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</si>
  <si>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</si>
  <si>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</si>
  <si>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</si>
  <si>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</si>
  <si>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</si>
  <si>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</si>
  <si>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</si>
  <si>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</si>
  <si>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</si>
  <si>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</si>
  <si>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</si>
  <si>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</si>
  <si>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</si>
  <si>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</si>
  <si>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</si>
  <si>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</si>
  <si>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</si>
  <si>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</si>
  <si>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</si>
  <si>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</si>
  <si>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</si>
  <si>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</si>
  <si>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</si>
  <si>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</si>
  <si>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</si>
  <si>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</si>
  <si>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</si>
  <si>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</si>
  <si>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</si>
  <si>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</si>
  <si>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</si>
  <si>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</si>
  <si>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</si>
  <si>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</si>
  <si>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</si>
  <si>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</si>
  <si>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</si>
  <si>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</si>
  <si>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</si>
  <si>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</si>
  <si>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</si>
  <si>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</si>
  <si>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</si>
  <si>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</si>
  <si>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</si>
  <si>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</si>
  <si>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</si>
  <si>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</si>
  <si>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</si>
  <si>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</si>
  <si>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</si>
  <si>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</si>
  <si>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</si>
  <si>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</si>
  <si>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</si>
  <si>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</si>
  <si>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</si>
  <si>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3 - vj 2/22 SH</t>
  </si>
  <si>
    <t>2. Quartal 2022</t>
  </si>
  <si>
    <t xml:space="preserve">© Statistisches Amt für Hamburg und Schleswig-Holstein, Hamburg 2022 
Auszugsweise Vervielfältigung und Verbreitung mit Quellenangabe gestattet.        </t>
  </si>
  <si>
    <t>Januar - Juni</t>
  </si>
  <si>
    <r>
      <t>2022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</si>
  <si>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</si>
  <si>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</si>
  <si>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</si>
  <si>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</si>
  <si>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Einfuhr des Landes Schleswig-Holstein 2020 bis 2022 im Monatsvergleich</t>
  </si>
  <si>
    <t>Januar - Juni 2022</t>
  </si>
  <si>
    <t>China, Volksrepublik</t>
  </si>
  <si>
    <t>Verein.Staaten (USA)</t>
  </si>
  <si>
    <t>Vereinigt.Königreich</t>
  </si>
  <si>
    <t>Frankreich</t>
  </si>
  <si>
    <t>Tschechische Republ.</t>
  </si>
  <si>
    <t xml:space="preserve">2. Einfuhr des Landes Schleswig-Holstein in 2020 bis 2022 </t>
  </si>
  <si>
    <t>Christina Fischer</t>
  </si>
  <si>
    <t>040 42831-2672</t>
  </si>
  <si>
    <t>hafen@statistik-nord.de</t>
  </si>
  <si>
    <t>Herausgegeben am: 14.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</si>
</sst>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3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9">
    <xf numFmtId="0" fontId="0" fillId="0" borderId="0"/>
    <xf numFmtId="0" fontId="20" fillId="0" borderId="0"/>
    <xf numFmtId="166" fontId="10" fillId="0" borderId="0" applyFon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" fillId="0" borderId="0"/>
    <xf numFmtId="0" fontId="1" fillId="0" borderId="0"/>
    <xf numFmtId="0" fontId="30" fillId="0" borderId="0"/>
    <xf numFmtId="0" fontId="4" fillId="0" borderId="0"/>
  </cellStyleXfs>
  <cellXfs count="14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6" fillId="3" borderId="11" xfId="0" quotePrefix="1" applyFont="1" applyFill="1" applyBorder="1" applyAlignment="1">
      <alignment horizontal="center" vertical="center" wrapText="1"/>
    </xf>
    <xf numFmtId="0" fontId="16" fillId="0" borderId="17" xfId="0" applyFont="1" applyBorder="1"/>
    <xf numFmtId="0" fontId="15" fillId="0" borderId="17" xfId="0" applyFont="1" applyBorder="1" applyAlignment="1">
      <alignment horizontal="left" vertical="top" wrapText="1" indent="1"/>
    </xf>
    <xf numFmtId="0" fontId="16" fillId="0" borderId="17" xfId="0" applyFont="1" applyBorder="1" applyAlignment="1">
      <alignment horizontal="left" vertical="top" wrapText="1" indent="1"/>
    </xf>
    <xf numFmtId="0" fontId="16" fillId="0" borderId="17" xfId="0" applyFont="1" applyBorder="1" applyAlignment="1">
      <alignment horizontal="left" vertical="top" wrapText="1" indent="2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1"/>
    </xf>
    <xf numFmtId="0" fontId="15" fillId="0" borderId="17" xfId="0" applyFont="1" applyBorder="1"/>
    <xf numFmtId="0" fontId="15" fillId="0" borderId="17" xfId="0" applyFont="1" applyBorder="1" applyAlignment="1">
      <alignment horizontal="left" indent="1"/>
    </xf>
    <xf numFmtId="0" fontId="15" fillId="0" borderId="17" xfId="0" applyFont="1" applyBorder="1" applyAlignment="1">
      <alignment horizontal="left" indent="2"/>
    </xf>
    <xf numFmtId="0" fontId="15" fillId="0" borderId="17" xfId="0" applyFont="1" applyBorder="1" applyAlignment="1">
      <alignment horizontal="left" indent="3"/>
    </xf>
    <xf numFmtId="0" fontId="16" fillId="0" borderId="17" xfId="0" applyFont="1" applyBorder="1" applyAlignment="1">
      <alignment horizontal="left" indent="3"/>
    </xf>
    <xf numFmtId="0" fontId="16" fillId="0" borderId="17" xfId="0" applyFont="1" applyBorder="1" applyAlignment="1">
      <alignment horizontal="left" indent="4"/>
    </xf>
    <xf numFmtId="0" fontId="14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5" fillId="0" borderId="10" xfId="0" applyFont="1" applyBorder="1" applyAlignment="1">
      <alignment horizontal="left" vertical="top" indent="1"/>
    </xf>
    <xf numFmtId="0" fontId="15" fillId="0" borderId="10" xfId="0" applyFont="1" applyBorder="1" applyAlignment="1">
      <alignment horizontal="left" vertical="top" indent="2"/>
    </xf>
    <xf numFmtId="0" fontId="15" fillId="0" borderId="10" xfId="0" applyFont="1" applyBorder="1" applyAlignment="1">
      <alignment horizontal="left" vertical="top" indent="3"/>
    </xf>
    <xf numFmtId="0" fontId="16" fillId="0" borderId="10" xfId="0" applyFont="1" applyBorder="1" applyAlignment="1">
      <alignment horizontal="left" vertical="top" indent="3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 indent="1"/>
    </xf>
    <xf numFmtId="0" fontId="15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indent="1"/>
    </xf>
    <xf numFmtId="0" fontId="16" fillId="0" borderId="10" xfId="0" applyFont="1" applyBorder="1"/>
    <xf numFmtId="0" fontId="15" fillId="0" borderId="10" xfId="0" applyFont="1" applyBorder="1" applyAlignment="1">
      <alignment horizontal="left" indent="1"/>
    </xf>
    <xf numFmtId="0" fontId="15" fillId="0" borderId="10" xfId="0" applyFont="1" applyBorder="1" applyAlignment="1">
      <alignment horizontal="left" wrapText="1"/>
    </xf>
    <xf numFmtId="0" fontId="23" fillId="0" borderId="23" xfId="0" applyFont="1" applyBorder="1" applyAlignment="1">
      <alignment horizontal="left" wrapText="1"/>
    </xf>
    <xf numFmtId="0" fontId="7" fillId="0" borderId="0" xfId="0" applyFont="1" applyAlignment="1">
      <alignment horizontal="right" vertical="center"/>
    </xf>
    <xf numFmtId="0" fontId="0" fillId="0" borderId="0" xfId="0" applyFont="1"/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7" xfId="0" applyFont="1" applyBorder="1" applyAlignment="1">
      <alignment horizontal="left" wrapText="1" indent="3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6" fillId="0" borderId="17" xfId="0" applyFont="1" applyBorder="1" applyAlignment="1">
      <alignment horizontal="left" wrapText="1"/>
    </xf>
    <xf numFmtId="0" fontId="15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7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165" fontId="4" fillId="0" borderId="0" xfId="0" applyNumberFormat="1" applyFont="1"/>
    <xf numFmtId="165" fontId="10" fillId="2" borderId="0" xfId="0" applyNumberFormat="1" applyFont="1" applyFill="1" applyAlignment="1">
      <alignment vertical="center"/>
    </xf>
    <xf numFmtId="0" fontId="4" fillId="2" borderId="0" xfId="0" applyFont="1" applyFill="1" applyBorder="1" applyAlignment="1" applyProtection="1">
      <alignment horizontal="right"/>
      <protection locked="0"/>
    </xf>
    <xf numFmtId="0" fontId="16" fillId="2" borderId="0" xfId="0" applyFont="1" applyFill="1" applyAlignment="1">
      <alignment vertical="center"/>
    </xf>
    <xf numFmtId="0" fontId="19" fillId="0" borderId="0" xfId="0" quotePrefix="1" applyFont="1" applyAlignment="1">
      <alignment horizontal="right"/>
    </xf>
    <xf numFmtId="0" fontId="16" fillId="3" borderId="11" xfId="0" quotePrefix="1" applyFont="1" applyFill="1" applyBorder="1" applyAlignment="1">
      <alignment horizontal="centerContinuous" vertical="center" wrapText="1"/>
    </xf>
    <xf numFmtId="167" fontId="15" fillId="0" borderId="0" xfId="0" applyNumberFormat="1" applyFont="1"/>
    <xf numFmtId="168" fontId="15" fillId="0" borderId="0" xfId="0" applyNumberFormat="1" applyFont="1"/>
    <xf numFmtId="167" fontId="23" fillId="0" borderId="19" xfId="0" applyNumberFormat="1" applyFont="1" applyBorder="1"/>
    <xf numFmtId="167" fontId="23" fillId="0" borderId="20" xfId="0" applyNumberFormat="1" applyFont="1" applyBorder="1"/>
    <xf numFmtId="168" fontId="23" fillId="0" borderId="20" xfId="0" applyNumberFormat="1" applyFont="1" applyBorder="1"/>
    <xf numFmtId="0" fontId="15" fillId="3" borderId="21" xfId="0" quotePrefix="1" applyFont="1" applyFill="1" applyBorder="1" applyAlignment="1">
      <alignment horizontal="center" vertical="center"/>
    </xf>
    <xf numFmtId="0" fontId="15" fillId="3" borderId="21" xfId="0" quotePrefix="1" applyFont="1" applyFill="1" applyBorder="1" applyAlignment="1">
      <alignment horizontal="center" vertical="center" wrapText="1"/>
    </xf>
    <xf numFmtId="167" fontId="16" fillId="0" borderId="0" xfId="0" applyNumberFormat="1" applyFont="1"/>
    <xf numFmtId="167" fontId="23" fillId="0" borderId="24" xfId="0" applyNumberFormat="1" applyFont="1" applyBorder="1"/>
    <xf numFmtId="169" fontId="4" fillId="0" borderId="0" xfId="0" applyNumberFormat="1" applyFont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Alignment="1">
      <alignment horizontal="right" vertical="center"/>
    </xf>
    <xf numFmtId="167" fontId="4" fillId="0" borderId="0" xfId="0" applyNumberFormat="1" applyFont="1"/>
    <xf numFmtId="0" fontId="24" fillId="0" borderId="0" xfId="0" applyFont="1" applyAlignment="1">
      <alignment horizontal="left"/>
    </xf>
    <xf numFmtId="0" fontId="13" fillId="0" borderId="15" xfId="0" applyFont="1" applyBorder="1"/>
    <xf numFmtId="167" fontId="15" fillId="0" borderId="0" xfId="6" applyNumberFormat="1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0" fontId="16" fillId="3" borderId="11" xfId="0" quotePrefix="1" applyNumberFormat="1" applyFont="1" applyFill="1" applyBorder="1" applyAlignment="1">
      <alignment horizontal="center" vertical="center" wrapText="1"/>
    </xf>
    <xf numFmtId="0" fontId="15" fillId="3" borderId="11" xfId="0" applyNumberFormat="1" applyFont="1" applyFill="1" applyBorder="1" applyAlignment="1">
      <alignment horizontal="center" vertical="center" wrapText="1"/>
    </xf>
    <xf numFmtId="17" fontId="16" fillId="3" borderId="11" xfId="0" quotePrefix="1" applyNumberFormat="1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13" xfId="0" applyFont="1" applyFill="1" applyBorder="1" applyAlignment="1"/>
    <xf numFmtId="0" fontId="16" fillId="3" borderId="1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left" vertical="center" wrapText="1" indent="1"/>
    </xf>
    <xf numFmtId="0" fontId="15" fillId="3" borderId="12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" borderId="21" xfId="0" quotePrefix="1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left" vertical="center" indent="1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/>
    <xf numFmtId="0" fontId="15" fillId="3" borderId="25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9">
    <cellStyle name="Euro" xfId="2"/>
    <cellStyle name="Link" xfId="4" builtinId="8"/>
    <cellStyle name="Standard" xfId="0" builtinId="0"/>
    <cellStyle name="Standard 2" xfId="1"/>
    <cellStyle name="Standard 2 2" xfId="5"/>
    <cellStyle name="Standard 2 3" xfId="8"/>
    <cellStyle name="Standard 3" xfId="7"/>
    <cellStyle name="Standard 3 2" xfId="3"/>
    <cellStyle name="Standard 4" xfId="6"/>
  </cellStyles>
  <dxfs count="2"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Irland</c:v>
                </c:pt>
                <c:pt idx="2">
                  <c:v>Dänemark</c:v>
                </c:pt>
                <c:pt idx="3">
                  <c:v>Norwegen</c:v>
                </c:pt>
                <c:pt idx="4">
                  <c:v>Schweden</c:v>
                </c:pt>
                <c:pt idx="5">
                  <c:v>Polen</c:v>
                </c:pt>
                <c:pt idx="6">
                  <c:v>Niederlande</c:v>
                </c:pt>
                <c:pt idx="7">
                  <c:v>Verein.Staaten (USA)</c:v>
                </c:pt>
                <c:pt idx="8">
                  <c:v>Italien</c:v>
                </c:pt>
                <c:pt idx="9">
                  <c:v>Vereinigt.Königreich</c:v>
                </c:pt>
                <c:pt idx="10">
                  <c:v>Frankreich</c:v>
                </c:pt>
                <c:pt idx="11">
                  <c:v>Belgien</c:v>
                </c:pt>
                <c:pt idx="12">
                  <c:v>Schweiz</c:v>
                </c:pt>
                <c:pt idx="13">
                  <c:v>Spanien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2512.1579069999998</c:v>
                </c:pt>
                <c:pt idx="1">
                  <c:v>2150.8735529999999</c:v>
                </c:pt>
                <c:pt idx="2">
                  <c:v>1562.234592</c:v>
                </c:pt>
                <c:pt idx="3">
                  <c:v>1269.0644669999999</c:v>
                </c:pt>
                <c:pt idx="4">
                  <c:v>880.47636499999999</c:v>
                </c:pt>
                <c:pt idx="5">
                  <c:v>819.50087199999996</c:v>
                </c:pt>
                <c:pt idx="6">
                  <c:v>777.43954099999996</c:v>
                </c:pt>
                <c:pt idx="7">
                  <c:v>717.42950099999996</c:v>
                </c:pt>
                <c:pt idx="8">
                  <c:v>647.88119700000004</c:v>
                </c:pt>
                <c:pt idx="9">
                  <c:v>632.10623899999996</c:v>
                </c:pt>
                <c:pt idx="10">
                  <c:v>544.75419099999999</c:v>
                </c:pt>
                <c:pt idx="11">
                  <c:v>457.25454999999999</c:v>
                </c:pt>
                <c:pt idx="12">
                  <c:v>398.70604400000002</c:v>
                </c:pt>
                <c:pt idx="13">
                  <c:v>353.69027999999997</c:v>
                </c:pt>
                <c:pt idx="14">
                  <c:v>300.82415400000002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0F-486D-A6A8-3AD318C852F8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Irland</c:v>
                </c:pt>
                <c:pt idx="2">
                  <c:v>Dänemark</c:v>
                </c:pt>
                <c:pt idx="3">
                  <c:v>Norwegen</c:v>
                </c:pt>
                <c:pt idx="4">
                  <c:v>Schweden</c:v>
                </c:pt>
                <c:pt idx="5">
                  <c:v>Polen</c:v>
                </c:pt>
                <c:pt idx="6">
                  <c:v>Niederlande</c:v>
                </c:pt>
                <c:pt idx="7">
                  <c:v>Verein.Staaten (USA)</c:v>
                </c:pt>
                <c:pt idx="8">
                  <c:v>Italien</c:v>
                </c:pt>
                <c:pt idx="9">
                  <c:v>Vereinigt.Königreich</c:v>
                </c:pt>
                <c:pt idx="10">
                  <c:v>Frankreich</c:v>
                </c:pt>
                <c:pt idx="11">
                  <c:v>Belgien</c:v>
                </c:pt>
                <c:pt idx="12">
                  <c:v>Schweiz</c:v>
                </c:pt>
                <c:pt idx="13">
                  <c:v>Spanien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2137.6455689999998</c:v>
                </c:pt>
                <c:pt idx="1">
                  <c:v>949.73413400000004</c:v>
                </c:pt>
                <c:pt idx="2">
                  <c:v>1053.033482</c:v>
                </c:pt>
                <c:pt idx="3">
                  <c:v>464.79154299999999</c:v>
                </c:pt>
                <c:pt idx="4">
                  <c:v>758.26695600000005</c:v>
                </c:pt>
                <c:pt idx="5">
                  <c:v>587.22977100000003</c:v>
                </c:pt>
                <c:pt idx="6">
                  <c:v>684.39014099999997</c:v>
                </c:pt>
                <c:pt idx="7">
                  <c:v>787.900485</c:v>
                </c:pt>
                <c:pt idx="8">
                  <c:v>538.59647500000005</c:v>
                </c:pt>
                <c:pt idx="9">
                  <c:v>490.730098</c:v>
                </c:pt>
                <c:pt idx="10">
                  <c:v>451.01078200000001</c:v>
                </c:pt>
                <c:pt idx="11">
                  <c:v>356.391324</c:v>
                </c:pt>
                <c:pt idx="12">
                  <c:v>373.92798699999997</c:v>
                </c:pt>
                <c:pt idx="13">
                  <c:v>373.17076300000002</c:v>
                </c:pt>
                <c:pt idx="14">
                  <c:v>268.80601899999999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0F-486D-A6A8-3AD318C852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4339256"/>
        <c:axId val="514335336"/>
      </c:barChart>
      <c:catAx>
        <c:axId val="514339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4335336"/>
        <c:crosses val="autoZero"/>
        <c:auto val="1"/>
        <c:lblAlgn val="ctr"/>
        <c:lblOffset val="100"/>
        <c:noMultiLvlLbl val="0"/>
      </c:catAx>
      <c:valAx>
        <c:axId val="514335336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crossAx val="51433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2268.4737919999998</c:v>
                </c:pt>
                <c:pt idx="1">
                  <c:v>3109.1665429999998</c:v>
                </c:pt>
                <c:pt idx="2">
                  <c:v>3519.318687</c:v>
                </c:pt>
                <c:pt idx="3">
                  <c:v>2630.6506490000002</c:v>
                </c:pt>
                <c:pt idx="4">
                  <c:v>3181.3177909999999</c:v>
                </c:pt>
                <c:pt idx="5">
                  <c:v>3077.7033219999998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DC-41AB-877E-7D2813298117}"/>
            </c:ext>
          </c:extLst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5DC-41AB-877E-7D2813298117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1778.0127520000001</c:v>
                </c:pt>
                <c:pt idx="1">
                  <c:v>1956.465029</c:v>
                </c:pt>
                <c:pt idx="2">
                  <c:v>2388.7303529999999</c:v>
                </c:pt>
                <c:pt idx="3">
                  <c:v>2016.5548960000001</c:v>
                </c:pt>
                <c:pt idx="4">
                  <c:v>2578.8813100000002</c:v>
                </c:pt>
                <c:pt idx="5">
                  <c:v>2398.247734</c:v>
                </c:pt>
                <c:pt idx="6">
                  <c:v>2042.2052409999999</c:v>
                </c:pt>
                <c:pt idx="7">
                  <c:v>2066.756515</c:v>
                </c:pt>
                <c:pt idx="8">
                  <c:v>2456.719752</c:v>
                </c:pt>
                <c:pt idx="9">
                  <c:v>2634.6414789999999</c:v>
                </c:pt>
                <c:pt idx="10">
                  <c:v>2900.1688159999999</c:v>
                </c:pt>
                <c:pt idx="11">
                  <c:v>2477.8978510000002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DC-41AB-877E-7D2813298117}"/>
            </c:ext>
          </c:extLst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5DC-41AB-877E-7D2813298117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2069.9717649999998</c:v>
                </c:pt>
                <c:pt idx="1">
                  <c:v>2001.984328</c:v>
                </c:pt>
                <c:pt idx="2">
                  <c:v>2364.3757639999999</c:v>
                </c:pt>
                <c:pt idx="3">
                  <c:v>1799.747766</c:v>
                </c:pt>
                <c:pt idx="4">
                  <c:v>1666.373071</c:v>
                </c:pt>
                <c:pt idx="5">
                  <c:v>1810.277507</c:v>
                </c:pt>
                <c:pt idx="6">
                  <c:v>1875.6013379999999</c:v>
                </c:pt>
                <c:pt idx="7">
                  <c:v>1842.081557</c:v>
                </c:pt>
                <c:pt idx="8">
                  <c:v>1910.1751119999999</c:v>
                </c:pt>
                <c:pt idx="9">
                  <c:v>2117.9922190000002</c:v>
                </c:pt>
                <c:pt idx="10">
                  <c:v>2467.1121760000001</c:v>
                </c:pt>
                <c:pt idx="11">
                  <c:v>2146.1715469999999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5DC-41AB-877E-7D2813298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38864"/>
        <c:axId val="514335728"/>
      </c:lineChart>
      <c:catAx>
        <c:axId val="51433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4335728"/>
        <c:crosses val="autoZero"/>
        <c:auto val="1"/>
        <c:lblAlgn val="ctr"/>
        <c:lblOffset val="100"/>
        <c:noMultiLvlLbl val="0"/>
      </c:catAx>
      <c:valAx>
        <c:axId val="514335728"/>
        <c:scaling>
          <c:orientation val="minMax"/>
        </c:scaling>
        <c:delete val="0"/>
        <c:axPos val="l"/>
        <c:majorGridlines/>
        <c:numFmt formatCode="#\ ###" sourceLinked="0"/>
        <c:majorTickMark val="out"/>
        <c:minorTickMark val="none"/>
        <c:tickLblPos val="nextTo"/>
        <c:crossAx val="514338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6</xdr:col>
      <xdr:colOff>893025</xdr:colOff>
      <xdr:row>25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29</xdr:row>
      <xdr:rowOff>166686</xdr:rowOff>
    </xdr:from>
    <xdr:to>
      <xdr:col>6</xdr:col>
      <xdr:colOff>893025</xdr:colOff>
      <xdr:row>48</xdr:row>
      <xdr:rowOff>180974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31" t="s">
        <v>102</v>
      </c>
    </row>
    <row r="4" spans="1:7" ht="20.25" x14ac:dyDescent="0.3">
      <c r="A4" s="31" t="s">
        <v>103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141</v>
      </c>
    </row>
    <row r="16" spans="1:7" ht="15" x14ac:dyDescent="0.2">
      <c r="G16" s="63" t="s">
        <v>162</v>
      </c>
    </row>
    <row r="17" spans="1:7" x14ac:dyDescent="0.2">
      <c r="G17" s="64"/>
    </row>
    <row r="18" spans="1:7" ht="37.5" customHeight="1" x14ac:dyDescent="0.5">
      <c r="G18" s="32" t="s">
        <v>127</v>
      </c>
    </row>
    <row r="19" spans="1:7" ht="37.5" customHeight="1" x14ac:dyDescent="0.5">
      <c r="G19" s="32" t="s">
        <v>126</v>
      </c>
    </row>
    <row r="20" spans="1:7" ht="37.5" x14ac:dyDescent="0.5">
      <c r="G20" s="86" t="s">
        <v>163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79" t="s">
        <v>182</v>
      </c>
    </row>
    <row r="23" spans="1:7" ht="20.25" customHeight="1" x14ac:dyDescent="0.25">
      <c r="A23" s="107"/>
      <c r="B23" s="107"/>
      <c r="C23" s="107"/>
      <c r="D23" s="107"/>
      <c r="E23" s="107"/>
      <c r="F23" s="107"/>
      <c r="G23" s="107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1" width="11.5" bestFit="1" customWidth="1"/>
    <col min="2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5">
      <c r="A1" s="112" t="s">
        <v>0</v>
      </c>
      <c r="B1" s="112"/>
      <c r="C1" s="112"/>
      <c r="D1" s="112"/>
      <c r="E1" s="112"/>
      <c r="F1" s="112"/>
      <c r="G1" s="112"/>
    </row>
    <row r="2" spans="1:7" s="48" customFormat="1" ht="15.75" x14ac:dyDescent="0.25">
      <c r="A2" s="104"/>
      <c r="B2" s="104"/>
      <c r="C2" s="104"/>
      <c r="D2" s="104"/>
      <c r="E2" s="104"/>
      <c r="F2" s="104"/>
      <c r="G2" s="104"/>
    </row>
    <row r="3" spans="1:7" s="48" customFormat="1" x14ac:dyDescent="0.2"/>
    <row r="4" spans="1:7" s="48" customFormat="1" ht="15.75" x14ac:dyDescent="0.25">
      <c r="A4" s="113" t="s">
        <v>1</v>
      </c>
      <c r="B4" s="114"/>
      <c r="C4" s="114"/>
      <c r="D4" s="114"/>
      <c r="E4" s="114"/>
      <c r="F4" s="114"/>
      <c r="G4" s="114"/>
    </row>
    <row r="5" spans="1:7" s="48" customFormat="1" x14ac:dyDescent="0.2">
      <c r="A5" s="110"/>
      <c r="B5" s="110"/>
      <c r="C5" s="110"/>
      <c r="D5" s="110"/>
      <c r="E5" s="110"/>
      <c r="F5" s="110"/>
      <c r="G5" s="110"/>
    </row>
    <row r="6" spans="1:7" s="48" customFormat="1" x14ac:dyDescent="0.2">
      <c r="A6" s="73" t="s">
        <v>134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11" t="s">
        <v>105</v>
      </c>
      <c r="B8" s="109"/>
      <c r="C8" s="109"/>
      <c r="D8" s="109"/>
      <c r="E8" s="109"/>
      <c r="F8" s="109"/>
      <c r="G8" s="109"/>
    </row>
    <row r="9" spans="1:7" s="48" customFormat="1" x14ac:dyDescent="0.2">
      <c r="A9" s="109" t="s">
        <v>4</v>
      </c>
      <c r="B9" s="109"/>
      <c r="C9" s="109"/>
      <c r="D9" s="109"/>
      <c r="E9" s="109"/>
      <c r="F9" s="109"/>
      <c r="G9" s="109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5" t="s">
        <v>2</v>
      </c>
      <c r="B11" s="115"/>
      <c r="C11" s="115"/>
      <c r="D11" s="115"/>
      <c r="E11" s="115"/>
      <c r="F11" s="115"/>
      <c r="G11" s="115"/>
    </row>
    <row r="12" spans="1:7" s="48" customFormat="1" x14ac:dyDescent="0.2">
      <c r="A12" s="109" t="s">
        <v>3</v>
      </c>
      <c r="B12" s="109"/>
      <c r="C12" s="109"/>
      <c r="D12" s="109"/>
      <c r="E12" s="109"/>
      <c r="F12" s="109"/>
      <c r="G12" s="109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11" t="s">
        <v>107</v>
      </c>
      <c r="B15" s="109"/>
      <c r="C15" s="109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8" t="s">
        <v>179</v>
      </c>
      <c r="B17" s="109"/>
      <c r="C17" s="109"/>
      <c r="D17" s="76"/>
      <c r="E17" s="76"/>
      <c r="F17" s="76"/>
      <c r="G17" s="76"/>
    </row>
    <row r="18" spans="1:7" s="48" customFormat="1" ht="12.75" customHeight="1" x14ac:dyDescent="0.2">
      <c r="A18" s="76" t="s">
        <v>119</v>
      </c>
      <c r="B18" s="108" t="s">
        <v>180</v>
      </c>
      <c r="C18" s="109"/>
      <c r="D18" s="76"/>
      <c r="E18" s="76"/>
      <c r="F18" s="76"/>
      <c r="G18" s="76"/>
    </row>
    <row r="19" spans="1:7" s="48" customFormat="1" ht="12.75" customHeight="1" x14ac:dyDescent="0.2">
      <c r="A19" s="76" t="s">
        <v>120</v>
      </c>
      <c r="B19" s="77" t="s">
        <v>181</v>
      </c>
      <c r="C19" s="77"/>
      <c r="D19" s="77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11" t="s">
        <v>135</v>
      </c>
      <c r="B21" s="109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121</v>
      </c>
      <c r="B23" s="109" t="s">
        <v>122</v>
      </c>
      <c r="C23" s="109"/>
      <c r="D23" s="76"/>
      <c r="E23" s="76"/>
      <c r="F23" s="76"/>
      <c r="G23" s="76"/>
    </row>
    <row r="24" spans="1:7" s="48" customFormat="1" ht="12.75" customHeight="1" x14ac:dyDescent="0.2">
      <c r="A24" s="76" t="s">
        <v>123</v>
      </c>
      <c r="B24" s="109" t="s">
        <v>124</v>
      </c>
      <c r="C24" s="109"/>
      <c r="D24" s="76"/>
      <c r="E24" s="76"/>
      <c r="F24" s="76"/>
      <c r="G24" s="76"/>
    </row>
    <row r="25" spans="1:7" s="48" customFormat="1" ht="12.75" customHeight="1" x14ac:dyDescent="0.2">
      <c r="A25" s="76"/>
      <c r="B25" s="109"/>
      <c r="C25" s="109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136</v>
      </c>
      <c r="B27" s="77" t="s">
        <v>137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164</v>
      </c>
      <c r="B29" s="109"/>
      <c r="C29" s="109"/>
      <c r="D29" s="109"/>
      <c r="E29" s="109"/>
      <c r="F29" s="109"/>
      <c r="G29" s="109"/>
    </row>
    <row r="30" spans="1:7" s="48" customFormat="1" ht="41.85" customHeight="1" x14ac:dyDescent="0.2">
      <c r="A30" s="109" t="s">
        <v>144</v>
      </c>
      <c r="B30" s="109"/>
      <c r="C30" s="109"/>
      <c r="D30" s="109"/>
      <c r="E30" s="109"/>
      <c r="F30" s="109"/>
      <c r="G30" s="109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10" t="s">
        <v>138</v>
      </c>
      <c r="B41" s="110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139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125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7">
    <mergeCell ref="A12:G12"/>
    <mergeCell ref="A15:C15"/>
    <mergeCell ref="A1:G1"/>
    <mergeCell ref="A4:G4"/>
    <mergeCell ref="A5:G5"/>
    <mergeCell ref="A8:G8"/>
    <mergeCell ref="A11:G11"/>
    <mergeCell ref="A9:G9"/>
    <mergeCell ref="A17:C17"/>
    <mergeCell ref="B18:C18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2/22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1.125" customWidth="1"/>
  </cols>
  <sheetData>
    <row r="1" spans="1:7" x14ac:dyDescent="0.2">
      <c r="A1" s="117" t="s">
        <v>151</v>
      </c>
      <c r="B1" s="117"/>
      <c r="C1" s="117"/>
      <c r="D1" s="117"/>
      <c r="E1" s="117"/>
      <c r="F1" s="117"/>
      <c r="G1" s="117"/>
    </row>
    <row r="3" spans="1:7" s="9" customFormat="1" ht="26.25" customHeight="1" x14ac:dyDescent="0.2">
      <c r="A3" s="127" t="s">
        <v>118</v>
      </c>
      <c r="B3" s="87" t="s">
        <v>92</v>
      </c>
      <c r="C3" s="87" t="s">
        <v>93</v>
      </c>
      <c r="D3" s="87" t="s">
        <v>94</v>
      </c>
      <c r="E3" s="122" t="s">
        <v>165</v>
      </c>
      <c r="F3" s="123"/>
      <c r="G3" s="124"/>
    </row>
    <row r="4" spans="1:7" s="9" customFormat="1" ht="18" customHeight="1" x14ac:dyDescent="0.2">
      <c r="A4" s="128"/>
      <c r="B4" s="118" t="s">
        <v>166</v>
      </c>
      <c r="C4" s="119"/>
      <c r="D4" s="119"/>
      <c r="E4" s="34" t="s">
        <v>166</v>
      </c>
      <c r="F4" s="34" t="s">
        <v>167</v>
      </c>
      <c r="G4" s="125" t="s">
        <v>150</v>
      </c>
    </row>
    <row r="5" spans="1:7" s="9" customFormat="1" ht="17.25" customHeight="1" x14ac:dyDescent="0.2">
      <c r="A5" s="128"/>
      <c r="B5" s="120" t="s">
        <v>104</v>
      </c>
      <c r="C5" s="121"/>
      <c r="D5" s="121"/>
      <c r="E5" s="121"/>
      <c r="F5" s="121"/>
      <c r="G5" s="126"/>
    </row>
    <row r="6" spans="1:7" x14ac:dyDescent="0.2">
      <c r="A6" s="105"/>
    </row>
    <row r="7" spans="1:7" s="9" customFormat="1" ht="12" customHeight="1" x14ac:dyDescent="0.2">
      <c r="A7" s="35" t="s">
        <v>22</v>
      </c>
      <c r="B7" s="88">
        <v>347.64619199999999</v>
      </c>
      <c r="C7" s="88">
        <v>328.62761799999998</v>
      </c>
      <c r="D7" s="88">
        <v>316.35178500000001</v>
      </c>
      <c r="E7" s="88">
        <v>1923.420903</v>
      </c>
      <c r="F7" s="88">
        <v>1543.02954</v>
      </c>
      <c r="G7" s="89">
        <v>24.652241135966847</v>
      </c>
    </row>
    <row r="8" spans="1:7" s="9" customFormat="1" ht="12" x14ac:dyDescent="0.2">
      <c r="A8" s="36" t="s">
        <v>23</v>
      </c>
    </row>
    <row r="9" spans="1:7" s="9" customFormat="1" ht="12" x14ac:dyDescent="0.2">
      <c r="A9" s="37" t="s">
        <v>24</v>
      </c>
      <c r="B9" s="88">
        <v>5.549874</v>
      </c>
      <c r="C9" s="88">
        <v>6.2618039999999997</v>
      </c>
      <c r="D9" s="88">
        <v>4.740602</v>
      </c>
      <c r="E9" s="88">
        <v>31.967525999999999</v>
      </c>
      <c r="F9" s="88">
        <v>40.682544999999998</v>
      </c>
      <c r="G9" s="89">
        <v>-21.422010348664273</v>
      </c>
    </row>
    <row r="10" spans="1:7" s="9" customFormat="1" ht="12" x14ac:dyDescent="0.2">
      <c r="A10" s="37" t="s">
        <v>25</v>
      </c>
      <c r="B10" s="88">
        <v>88.424681000000007</v>
      </c>
      <c r="C10" s="88">
        <v>104.938788</v>
      </c>
      <c r="D10" s="88">
        <v>95.695221000000004</v>
      </c>
      <c r="E10" s="88">
        <v>543.71124399999997</v>
      </c>
      <c r="F10" s="88">
        <v>427.259749</v>
      </c>
      <c r="G10" s="89">
        <v>27.25543308784745</v>
      </c>
    </row>
    <row r="11" spans="1:7" s="9" customFormat="1" ht="12" x14ac:dyDescent="0.2">
      <c r="A11" s="38" t="s">
        <v>31</v>
      </c>
    </row>
    <row r="12" spans="1:7" s="9" customFormat="1" ht="24" x14ac:dyDescent="0.2">
      <c r="A12" s="38" t="s">
        <v>140</v>
      </c>
      <c r="B12" s="88">
        <v>10.265231</v>
      </c>
      <c r="C12" s="88">
        <v>8.5567700000000002</v>
      </c>
      <c r="D12" s="88">
        <v>10.617782</v>
      </c>
      <c r="E12" s="88">
        <v>54.358085000000003</v>
      </c>
      <c r="F12" s="88">
        <v>36.679051999999999</v>
      </c>
      <c r="G12" s="89">
        <v>48.199263710523383</v>
      </c>
    </row>
    <row r="13" spans="1:7" s="9" customFormat="1" ht="12" x14ac:dyDescent="0.2">
      <c r="A13" s="38" t="s">
        <v>108</v>
      </c>
      <c r="B13" s="88">
        <v>40.258031000000003</v>
      </c>
      <c r="C13" s="88">
        <v>41.027752999999997</v>
      </c>
      <c r="D13" s="88">
        <v>40.488954999999997</v>
      </c>
      <c r="E13" s="88">
        <v>216.13901899999999</v>
      </c>
      <c r="F13" s="88">
        <v>178.20001500000001</v>
      </c>
      <c r="G13" s="89">
        <v>21.290123909361057</v>
      </c>
    </row>
    <row r="14" spans="1:7" s="9" customFormat="1" ht="12" x14ac:dyDescent="0.2">
      <c r="A14" s="38" t="s">
        <v>133</v>
      </c>
      <c r="B14" s="88">
        <v>26.067046000000001</v>
      </c>
      <c r="C14" s="88">
        <v>43.229332999999997</v>
      </c>
      <c r="D14" s="88">
        <v>33.139657</v>
      </c>
      <c r="E14" s="88">
        <v>206.97105400000001</v>
      </c>
      <c r="F14" s="88">
        <v>154.11459400000001</v>
      </c>
      <c r="G14" s="89">
        <v>34.296855753972267</v>
      </c>
    </row>
    <row r="15" spans="1:7" s="9" customFormat="1" ht="12" x14ac:dyDescent="0.2">
      <c r="A15" s="37" t="s">
        <v>26</v>
      </c>
      <c r="B15" s="88">
        <v>212.95133899999999</v>
      </c>
      <c r="C15" s="88">
        <v>170.34070600000001</v>
      </c>
      <c r="D15" s="88">
        <v>179.754942</v>
      </c>
      <c r="E15" s="88">
        <v>1106.3688609999999</v>
      </c>
      <c r="F15" s="88">
        <v>844.00799500000005</v>
      </c>
      <c r="G15" s="89">
        <v>31.085116202009402</v>
      </c>
    </row>
    <row r="16" spans="1:7" s="9" customFormat="1" ht="12" x14ac:dyDescent="0.2">
      <c r="A16" s="40" t="s">
        <v>27</v>
      </c>
      <c r="B16" s="88">
        <v>40.720298</v>
      </c>
      <c r="C16" s="88">
        <v>47.086320000000001</v>
      </c>
      <c r="D16" s="88">
        <v>36.161020000000001</v>
      </c>
      <c r="E16" s="88">
        <v>241.37327199999999</v>
      </c>
      <c r="F16" s="88">
        <v>231.079251</v>
      </c>
      <c r="G16" s="89">
        <v>4.4547578181305312</v>
      </c>
    </row>
    <row r="17" spans="1:7" s="9" customFormat="1" ht="12" x14ac:dyDescent="0.2">
      <c r="A17" s="41"/>
    </row>
    <row r="18" spans="1:7" s="9" customFormat="1" ht="12" x14ac:dyDescent="0.2">
      <c r="A18" s="35" t="s">
        <v>28</v>
      </c>
      <c r="B18" s="88">
        <v>2111.632709</v>
      </c>
      <c r="C18" s="88">
        <v>2624.0831010000002</v>
      </c>
      <c r="D18" s="88">
        <v>2514.729319</v>
      </c>
      <c r="E18" s="88">
        <v>14841.694562999999</v>
      </c>
      <c r="F18" s="88">
        <v>10873.331251</v>
      </c>
      <c r="G18" s="89">
        <v>36.496297412396387</v>
      </c>
    </row>
    <row r="19" spans="1:7" s="9" customFormat="1" ht="12" x14ac:dyDescent="0.2">
      <c r="A19" s="42" t="s">
        <v>23</v>
      </c>
    </row>
    <row r="20" spans="1:7" s="9" customFormat="1" ht="12" x14ac:dyDescent="0.2">
      <c r="A20" s="40" t="s">
        <v>29</v>
      </c>
      <c r="B20" s="88">
        <v>313.61008700000002</v>
      </c>
      <c r="C20" s="88">
        <v>274.81932399999999</v>
      </c>
      <c r="D20" s="88">
        <v>284.98776199999998</v>
      </c>
      <c r="E20" s="88">
        <v>1347.690306</v>
      </c>
      <c r="F20" s="88">
        <v>677.08874100000003</v>
      </c>
      <c r="G20" s="89">
        <v>99.041901658205234</v>
      </c>
    </row>
    <row r="21" spans="1:7" s="9" customFormat="1" ht="12" x14ac:dyDescent="0.2">
      <c r="A21" s="39" t="s">
        <v>31</v>
      </c>
    </row>
    <row r="22" spans="1:7" s="9" customFormat="1" ht="12" x14ac:dyDescent="0.2">
      <c r="A22" s="39" t="s">
        <v>128</v>
      </c>
      <c r="B22" s="88">
        <v>288.48325199999999</v>
      </c>
      <c r="C22" s="88">
        <v>238.563661</v>
      </c>
      <c r="D22" s="88">
        <v>231.88115400000001</v>
      </c>
      <c r="E22" s="88">
        <v>1142.9409410000001</v>
      </c>
      <c r="F22" s="88">
        <v>558.38343299999997</v>
      </c>
      <c r="G22" s="89">
        <v>104.68747341936276</v>
      </c>
    </row>
    <row r="23" spans="1:7" s="9" customFormat="1" ht="12" x14ac:dyDescent="0.2">
      <c r="A23" s="40" t="s">
        <v>30</v>
      </c>
      <c r="B23" s="88">
        <v>285.40956199999999</v>
      </c>
      <c r="C23" s="88">
        <v>362.34121599999997</v>
      </c>
      <c r="D23" s="88">
        <v>515.01083000000006</v>
      </c>
      <c r="E23" s="88">
        <v>2341.9809650000002</v>
      </c>
      <c r="F23" s="88">
        <v>941.70383600000002</v>
      </c>
      <c r="G23" s="89">
        <v>148.69612668754175</v>
      </c>
    </row>
    <row r="24" spans="1:7" s="9" customFormat="1" ht="12" x14ac:dyDescent="0.2">
      <c r="A24" s="39" t="s">
        <v>31</v>
      </c>
    </row>
    <row r="25" spans="1:7" s="9" customFormat="1" ht="12" x14ac:dyDescent="0.2">
      <c r="A25" s="39" t="s">
        <v>32</v>
      </c>
      <c r="B25" s="88">
        <v>22.319027999999999</v>
      </c>
      <c r="C25" s="88">
        <v>23.534019000000001</v>
      </c>
      <c r="D25" s="88">
        <v>13.287909000000001</v>
      </c>
      <c r="E25" s="88">
        <v>125.745063</v>
      </c>
      <c r="F25" s="88">
        <v>98.188874999999996</v>
      </c>
      <c r="G25" s="89">
        <v>28.064470643950244</v>
      </c>
    </row>
    <row r="26" spans="1:7" s="9" customFormat="1" ht="12" x14ac:dyDescent="0.2">
      <c r="A26" s="39" t="s">
        <v>109</v>
      </c>
      <c r="B26" s="88">
        <v>17.107112999999998</v>
      </c>
      <c r="C26" s="88">
        <v>10.730608</v>
      </c>
      <c r="D26" s="88">
        <v>34.496248000000001</v>
      </c>
      <c r="E26" s="88">
        <v>134.25831299999999</v>
      </c>
      <c r="F26" s="88">
        <v>51.689084000000001</v>
      </c>
      <c r="G26" s="89">
        <v>159.74210144640983</v>
      </c>
    </row>
    <row r="27" spans="1:7" s="9" customFormat="1" ht="12" x14ac:dyDescent="0.2">
      <c r="A27" s="42" t="s">
        <v>33</v>
      </c>
      <c r="B27" s="88">
        <v>1512.6130599999999</v>
      </c>
      <c r="C27" s="88">
        <v>1986.9225610000001</v>
      </c>
      <c r="D27" s="88">
        <v>1714.7307269999999</v>
      </c>
      <c r="E27" s="88">
        <v>11152.023292</v>
      </c>
      <c r="F27" s="88">
        <v>9254.5386739999994</v>
      </c>
      <c r="G27" s="89">
        <v>20.50328692591512</v>
      </c>
    </row>
    <row r="28" spans="1:7" s="9" customFormat="1" ht="12" x14ac:dyDescent="0.2">
      <c r="A28" s="43" t="s">
        <v>23</v>
      </c>
    </row>
    <row r="29" spans="1:7" s="9" customFormat="1" ht="12" x14ac:dyDescent="0.2">
      <c r="A29" s="39" t="s">
        <v>34</v>
      </c>
      <c r="B29" s="88">
        <v>246.18735899999999</v>
      </c>
      <c r="C29" s="88">
        <v>285.99321500000002</v>
      </c>
      <c r="D29" s="88">
        <v>227.87070199999999</v>
      </c>
      <c r="E29" s="88">
        <v>1515.2811770000001</v>
      </c>
      <c r="F29" s="88">
        <v>1157.05305</v>
      </c>
      <c r="G29" s="89">
        <v>30.960389154153319</v>
      </c>
    </row>
    <row r="30" spans="1:7" s="9" customFormat="1" ht="12" x14ac:dyDescent="0.2">
      <c r="A30" s="44" t="s">
        <v>31</v>
      </c>
    </row>
    <row r="31" spans="1:7" s="9" customFormat="1" ht="12" x14ac:dyDescent="0.2">
      <c r="A31" s="44" t="s">
        <v>110</v>
      </c>
      <c r="B31" s="88">
        <v>67.286610999999994</v>
      </c>
      <c r="C31" s="88">
        <v>67.602860000000007</v>
      </c>
      <c r="D31" s="88">
        <v>66.625056999999998</v>
      </c>
      <c r="E31" s="88">
        <v>377.31509799999998</v>
      </c>
      <c r="F31" s="88">
        <v>322.067362</v>
      </c>
      <c r="G31" s="89">
        <v>17.154093372553533</v>
      </c>
    </row>
    <row r="32" spans="1:7" s="9" customFormat="1" ht="12" x14ac:dyDescent="0.2">
      <c r="A32" s="45" t="s">
        <v>35</v>
      </c>
      <c r="B32" s="88">
        <v>41.594394999999999</v>
      </c>
      <c r="C32" s="88">
        <v>56.510646000000001</v>
      </c>
      <c r="D32" s="88">
        <v>35.014198999999998</v>
      </c>
      <c r="E32" s="88">
        <v>257.41453899999999</v>
      </c>
      <c r="F32" s="88">
        <v>169.31258800000001</v>
      </c>
      <c r="G32" s="89">
        <v>52.035086133111378</v>
      </c>
    </row>
    <row r="33" spans="1:7" s="9" customFormat="1" ht="12" x14ac:dyDescent="0.2">
      <c r="A33" s="43" t="s">
        <v>36</v>
      </c>
      <c r="B33" s="88">
        <v>1266.4257009999999</v>
      </c>
      <c r="C33" s="88">
        <v>1700.9293459999999</v>
      </c>
      <c r="D33" s="88">
        <v>1486.860025</v>
      </c>
      <c r="E33" s="88">
        <v>9636.7421149999991</v>
      </c>
      <c r="F33" s="88">
        <v>8097.4856239999999</v>
      </c>
      <c r="G33" s="89">
        <v>19.009067289206712</v>
      </c>
    </row>
    <row r="34" spans="1:7" s="9" customFormat="1" ht="12" x14ac:dyDescent="0.2">
      <c r="A34" s="44" t="s">
        <v>31</v>
      </c>
    </row>
    <row r="35" spans="1:7" s="9" customFormat="1" ht="12" x14ac:dyDescent="0.2">
      <c r="A35" s="44" t="s">
        <v>111</v>
      </c>
      <c r="B35" s="88">
        <v>48.144914</v>
      </c>
      <c r="C35" s="88">
        <v>51.519502000000003</v>
      </c>
      <c r="D35" s="88">
        <v>41.837815999999997</v>
      </c>
      <c r="E35" s="88">
        <v>278.08240699999999</v>
      </c>
      <c r="F35" s="88">
        <v>199.35444100000001</v>
      </c>
      <c r="G35" s="89">
        <v>39.491453315554651</v>
      </c>
    </row>
    <row r="36" spans="1:7" s="9" customFormat="1" ht="12" x14ac:dyDescent="0.2">
      <c r="A36" s="45" t="s">
        <v>160</v>
      </c>
      <c r="B36" s="88">
        <v>17.765999999999998</v>
      </c>
      <c r="C36" s="88">
        <v>19.928305999999999</v>
      </c>
      <c r="D36" s="88">
        <v>20.443749</v>
      </c>
      <c r="E36" s="88">
        <v>110.66258000000001</v>
      </c>
      <c r="F36" s="88">
        <v>96.947038000000006</v>
      </c>
      <c r="G36" s="89">
        <v>14.147458532977552</v>
      </c>
    </row>
    <row r="37" spans="1:7" s="9" customFormat="1" ht="12" x14ac:dyDescent="0.2">
      <c r="A37" s="45" t="s">
        <v>161</v>
      </c>
      <c r="B37" s="88">
        <v>65.632728999999998</v>
      </c>
      <c r="C37" s="88">
        <v>72.471813999999995</v>
      </c>
      <c r="D37" s="88">
        <v>68.286362999999994</v>
      </c>
      <c r="E37" s="88">
        <v>410.53845200000001</v>
      </c>
      <c r="F37" s="88">
        <v>331.00909100000001</v>
      </c>
      <c r="G37" s="89">
        <v>24.026337391440407</v>
      </c>
    </row>
    <row r="38" spans="1:7" s="9" customFormat="1" ht="12" x14ac:dyDescent="0.2">
      <c r="A38" s="45" t="s">
        <v>37</v>
      </c>
      <c r="B38" s="88">
        <v>67.296055999999993</v>
      </c>
      <c r="C38" s="88">
        <v>76.609207999999995</v>
      </c>
      <c r="D38" s="88">
        <v>68.942666000000003</v>
      </c>
      <c r="E38" s="88">
        <v>409.35610300000002</v>
      </c>
      <c r="F38" s="88">
        <v>374.83724699999999</v>
      </c>
      <c r="G38" s="89">
        <v>9.2090250572136938</v>
      </c>
    </row>
    <row r="39" spans="1:7" s="9" customFormat="1" ht="12" x14ac:dyDescent="0.2">
      <c r="A39" s="45" t="s">
        <v>38</v>
      </c>
      <c r="B39" s="88">
        <v>83.909670000000006</v>
      </c>
      <c r="C39" s="88">
        <v>552.03822000000002</v>
      </c>
      <c r="D39" s="88">
        <v>311.405396</v>
      </c>
      <c r="E39" s="88">
        <v>2826.461096</v>
      </c>
      <c r="F39" s="88">
        <v>1944.3316070000001</v>
      </c>
      <c r="G39" s="89">
        <v>45.369292245425072</v>
      </c>
    </row>
    <row r="40" spans="1:7" s="9" customFormat="1" ht="12" x14ac:dyDescent="0.2">
      <c r="A40" s="45" t="s">
        <v>113</v>
      </c>
      <c r="B40" s="88">
        <v>225.784762</v>
      </c>
      <c r="C40" s="88">
        <v>210.45988600000001</v>
      </c>
      <c r="D40" s="88">
        <v>260.89427499999999</v>
      </c>
      <c r="E40" s="88">
        <v>1361.715653</v>
      </c>
      <c r="F40" s="88">
        <v>1391.5181009999999</v>
      </c>
      <c r="G40" s="89">
        <v>-2.1417219063541353</v>
      </c>
    </row>
    <row r="41" spans="1:7" s="9" customFormat="1" ht="12" x14ac:dyDescent="0.2">
      <c r="A41" s="45" t="s">
        <v>114</v>
      </c>
      <c r="B41" s="88">
        <v>17.125401</v>
      </c>
      <c r="C41" s="88">
        <v>17.156124999999999</v>
      </c>
      <c r="D41" s="88">
        <v>18.004249999999999</v>
      </c>
      <c r="E41" s="88">
        <v>112.386081</v>
      </c>
      <c r="F41" s="88">
        <v>138.54409699999999</v>
      </c>
      <c r="G41" s="89">
        <v>-18.880642745825526</v>
      </c>
    </row>
    <row r="42" spans="1:7" s="9" customFormat="1" ht="12" x14ac:dyDescent="0.2">
      <c r="A42" s="45" t="s">
        <v>115</v>
      </c>
      <c r="B42" s="88">
        <v>62.020153999999998</v>
      </c>
      <c r="C42" s="88">
        <v>55.868383999999999</v>
      </c>
      <c r="D42" s="88">
        <v>71.526024000000007</v>
      </c>
      <c r="E42" s="88">
        <v>371.27358199999998</v>
      </c>
      <c r="F42" s="88">
        <v>376.45500900000002</v>
      </c>
      <c r="G42" s="89">
        <v>-1.3763735044365006</v>
      </c>
    </row>
    <row r="43" spans="1:7" s="9" customFormat="1" ht="12" x14ac:dyDescent="0.2">
      <c r="A43" s="45" t="s">
        <v>112</v>
      </c>
      <c r="B43" s="88">
        <v>26.897496</v>
      </c>
      <c r="C43" s="88">
        <v>24.283131000000001</v>
      </c>
      <c r="D43" s="88">
        <v>32.551721999999998</v>
      </c>
      <c r="E43" s="88">
        <v>169.83073099999999</v>
      </c>
      <c r="F43" s="88">
        <v>152.262899</v>
      </c>
      <c r="G43" s="89">
        <v>11.537828397710967</v>
      </c>
    </row>
    <row r="44" spans="1:7" s="9" customFormat="1" ht="12" x14ac:dyDescent="0.2">
      <c r="A44" s="45" t="s">
        <v>39</v>
      </c>
      <c r="B44" s="88">
        <v>111.30437999999999</v>
      </c>
      <c r="C44" s="88">
        <v>157.77748399999999</v>
      </c>
      <c r="D44" s="88">
        <v>139.09264400000001</v>
      </c>
      <c r="E44" s="88">
        <v>783.920886</v>
      </c>
      <c r="F44" s="88">
        <v>750.268506</v>
      </c>
      <c r="G44" s="89">
        <v>4.4853781987218326</v>
      </c>
    </row>
    <row r="45" spans="1:7" s="9" customFormat="1" ht="12" x14ac:dyDescent="0.2">
      <c r="A45" s="45" t="s">
        <v>129</v>
      </c>
      <c r="B45" s="88">
        <v>12.641252</v>
      </c>
      <c r="C45" s="88">
        <v>14.122132000000001</v>
      </c>
      <c r="D45" s="88">
        <v>15.104709</v>
      </c>
      <c r="E45" s="88">
        <v>84.017095999999995</v>
      </c>
      <c r="F45" s="88">
        <v>91.826340999999999</v>
      </c>
      <c r="G45" s="89">
        <v>-8.5043625989627571</v>
      </c>
    </row>
    <row r="46" spans="1:7" s="9" customFormat="1" ht="24" x14ac:dyDescent="0.2">
      <c r="A46" s="68" t="s">
        <v>130</v>
      </c>
      <c r="B46" s="88">
        <v>12.359068000000001</v>
      </c>
      <c r="C46" s="88">
        <v>19.145415</v>
      </c>
      <c r="D46" s="88">
        <v>14.418771</v>
      </c>
      <c r="E46" s="88">
        <v>102.330921</v>
      </c>
      <c r="F46" s="88">
        <v>105.77428999999999</v>
      </c>
      <c r="G46" s="89">
        <v>-3.2553931583941562</v>
      </c>
    </row>
    <row r="47" spans="1:7" s="9" customFormat="1" ht="12" x14ac:dyDescent="0.2">
      <c r="A47" s="46"/>
    </row>
    <row r="48" spans="1:7" s="9" customFormat="1" ht="12" customHeight="1" x14ac:dyDescent="0.2">
      <c r="A48" s="71" t="s">
        <v>156</v>
      </c>
      <c r="B48" s="88">
        <v>171.371748</v>
      </c>
      <c r="C48" s="88">
        <v>228.60707199999999</v>
      </c>
      <c r="D48" s="88">
        <v>246.622218</v>
      </c>
      <c r="E48" s="88">
        <v>1021.515318</v>
      </c>
      <c r="F48" s="88">
        <v>700.53128300000003</v>
      </c>
      <c r="G48" s="89">
        <v>45.820085810500473</v>
      </c>
    </row>
    <row r="49" spans="1:7" x14ac:dyDescent="0.2">
      <c r="A49" s="41"/>
      <c r="B49" s="9"/>
      <c r="C49" s="9"/>
      <c r="D49" s="9"/>
      <c r="E49" s="9"/>
      <c r="F49" s="9"/>
      <c r="G49" s="9"/>
    </row>
    <row r="50" spans="1:7" x14ac:dyDescent="0.2">
      <c r="A50" s="47" t="s">
        <v>40</v>
      </c>
      <c r="B50" s="90">
        <v>2630.6506490000002</v>
      </c>
      <c r="C50" s="91">
        <v>3181.3177909999999</v>
      </c>
      <c r="D50" s="91">
        <v>3077.7033219999998</v>
      </c>
      <c r="E50" s="91">
        <v>17786.630784000001</v>
      </c>
      <c r="F50" s="91">
        <v>13116.892073999999</v>
      </c>
      <c r="G50" s="92">
        <v>35.600953973359651</v>
      </c>
    </row>
    <row r="51" spans="1:7" ht="7.5" customHeight="1" x14ac:dyDescent="0.2"/>
    <row r="52" spans="1:7" x14ac:dyDescent="0.2">
      <c r="A52" s="33" t="s">
        <v>149</v>
      </c>
    </row>
    <row r="53" spans="1:7" x14ac:dyDescent="0.2">
      <c r="A53" s="70" t="s">
        <v>142</v>
      </c>
      <c r="B53" s="70"/>
      <c r="C53" s="70"/>
      <c r="D53" s="70"/>
      <c r="E53" s="70"/>
      <c r="F53" s="70"/>
      <c r="G53" s="70"/>
    </row>
    <row r="54" spans="1:7" x14ac:dyDescent="0.2">
      <c r="A54" s="116" t="s">
        <v>143</v>
      </c>
      <c r="B54" s="116"/>
      <c r="C54" s="116"/>
      <c r="D54" s="116"/>
      <c r="E54" s="116"/>
      <c r="F54" s="116"/>
      <c r="G54" s="116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7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2/22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9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7" x14ac:dyDescent="0.2">
      <c r="A1" s="129" t="s">
        <v>152</v>
      </c>
      <c r="B1" s="130"/>
      <c r="C1" s="130"/>
      <c r="D1" s="130"/>
      <c r="E1" s="130"/>
      <c r="F1" s="130"/>
      <c r="G1" s="130"/>
    </row>
    <row r="2" spans="1:7" x14ac:dyDescent="0.2">
      <c r="A2" s="66"/>
      <c r="B2" s="67"/>
      <c r="C2" s="67"/>
      <c r="D2" s="67"/>
      <c r="E2" s="67"/>
      <c r="F2" s="67"/>
      <c r="G2" s="67"/>
    </row>
    <row r="3" spans="1:7" x14ac:dyDescent="0.2">
      <c r="A3" s="133" t="s">
        <v>153</v>
      </c>
      <c r="B3" s="93" t="s">
        <v>92</v>
      </c>
      <c r="C3" s="93" t="s">
        <v>93</v>
      </c>
      <c r="D3" s="93" t="s">
        <v>94</v>
      </c>
      <c r="E3" s="134" t="s">
        <v>165</v>
      </c>
      <c r="F3" s="134"/>
      <c r="G3" s="135"/>
    </row>
    <row r="4" spans="1:7" ht="24" customHeight="1" x14ac:dyDescent="0.2">
      <c r="A4" s="133"/>
      <c r="B4" s="131" t="s">
        <v>168</v>
      </c>
      <c r="C4" s="132"/>
      <c r="D4" s="132"/>
      <c r="E4" s="94" t="s">
        <v>168</v>
      </c>
      <c r="F4" s="94" t="s">
        <v>169</v>
      </c>
      <c r="G4" s="136" t="s">
        <v>148</v>
      </c>
    </row>
    <row r="5" spans="1:7" ht="17.25" customHeight="1" x14ac:dyDescent="0.2">
      <c r="A5" s="133"/>
      <c r="B5" s="132" t="s">
        <v>104</v>
      </c>
      <c r="C5" s="132"/>
      <c r="D5" s="132"/>
      <c r="E5" s="132"/>
      <c r="F5" s="132"/>
      <c r="G5" s="137"/>
    </row>
    <row r="6" spans="1:7" x14ac:dyDescent="0.2">
      <c r="A6" s="72"/>
    </row>
    <row r="7" spans="1:7" ht="12.75" customHeight="1" x14ac:dyDescent="0.2">
      <c r="A7" s="57" t="s">
        <v>41</v>
      </c>
      <c r="B7" s="88">
        <v>1673.1837169999999</v>
      </c>
      <c r="C7" s="88">
        <v>2315.1026320000001</v>
      </c>
      <c r="D7" s="88">
        <v>2229.4546999999998</v>
      </c>
      <c r="E7" s="88">
        <v>12657.023096000001</v>
      </c>
      <c r="F7" s="88">
        <v>8859.3451060000007</v>
      </c>
      <c r="G7" s="89">
        <v>42.866351232079438</v>
      </c>
    </row>
    <row r="8" spans="1:7" ht="12.75" customHeight="1" x14ac:dyDescent="0.2">
      <c r="A8" s="50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0" t="s">
        <v>145</v>
      </c>
      <c r="B9" s="88">
        <v>1232.9408519999999</v>
      </c>
      <c r="C9" s="88">
        <v>1800.1121499999999</v>
      </c>
      <c r="D9" s="88">
        <v>1666.9617920000001</v>
      </c>
      <c r="E9" s="88">
        <v>9963.2670569999991</v>
      </c>
      <c r="F9" s="88">
        <v>7231.4990090000001</v>
      </c>
      <c r="G9" s="89">
        <v>37.775958270894648</v>
      </c>
    </row>
    <row r="10" spans="1:7" ht="12.75" customHeight="1" x14ac:dyDescent="0.2">
      <c r="A10" s="51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1" t="s">
        <v>146</v>
      </c>
      <c r="B11" s="88">
        <v>634.90103900000008</v>
      </c>
      <c r="C11" s="88">
        <v>1096.192671</v>
      </c>
      <c r="D11" s="88">
        <v>955.69184500000006</v>
      </c>
      <c r="E11" s="88">
        <v>6039.625642</v>
      </c>
      <c r="F11" s="88">
        <v>4253.5185380000003</v>
      </c>
      <c r="G11" s="89">
        <v>41.991285286364956</v>
      </c>
    </row>
    <row r="12" spans="1:7" ht="12.75" customHeight="1" x14ac:dyDescent="0.2">
      <c r="A12" s="52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3" t="s">
        <v>42</v>
      </c>
      <c r="B13" s="88">
        <v>78.362657999999996</v>
      </c>
      <c r="C13" s="88">
        <v>97.612138999999999</v>
      </c>
      <c r="D13" s="88">
        <v>82.316473000000002</v>
      </c>
      <c r="E13" s="88">
        <v>544.75419099999999</v>
      </c>
      <c r="F13" s="88">
        <v>451.01078200000001</v>
      </c>
      <c r="G13" s="89">
        <v>20.78518136180611</v>
      </c>
    </row>
    <row r="14" spans="1:7" ht="12.75" customHeight="1" x14ac:dyDescent="0.2">
      <c r="A14" s="53" t="s">
        <v>43</v>
      </c>
      <c r="B14" s="88">
        <v>68.575316000000001</v>
      </c>
      <c r="C14" s="88">
        <v>78.110527000000005</v>
      </c>
      <c r="D14" s="88">
        <v>89.601367999999994</v>
      </c>
      <c r="E14" s="88">
        <v>457.25454999999999</v>
      </c>
      <c r="F14" s="88">
        <v>356.391324</v>
      </c>
      <c r="G14" s="89">
        <v>28.301257412203455</v>
      </c>
    </row>
    <row r="15" spans="1:7" ht="12.75" customHeight="1" x14ac:dyDescent="0.2">
      <c r="A15" s="53" t="s">
        <v>44</v>
      </c>
      <c r="B15" s="88">
        <v>4.748011</v>
      </c>
      <c r="C15" s="88">
        <v>6.1673640000000001</v>
      </c>
      <c r="D15" s="88">
        <v>3.915559</v>
      </c>
      <c r="E15" s="88">
        <v>25.272300999999999</v>
      </c>
      <c r="F15" s="88">
        <v>17.462906</v>
      </c>
      <c r="G15" s="89">
        <v>44.719905152097823</v>
      </c>
    </row>
    <row r="16" spans="1:7" ht="12.75" customHeight="1" x14ac:dyDescent="0.2">
      <c r="A16" s="53" t="s">
        <v>45</v>
      </c>
      <c r="B16" s="88">
        <v>134.204387</v>
      </c>
      <c r="C16" s="88">
        <v>139.73038500000001</v>
      </c>
      <c r="D16" s="88">
        <v>143.72771700000001</v>
      </c>
      <c r="E16" s="88">
        <v>777.43954099999996</v>
      </c>
      <c r="F16" s="88">
        <v>684.39014099999997</v>
      </c>
      <c r="G16" s="89">
        <v>13.595958565978222</v>
      </c>
    </row>
    <row r="17" spans="1:7" ht="12.75" customHeight="1" x14ac:dyDescent="0.2">
      <c r="A17" s="53" t="s">
        <v>46</v>
      </c>
      <c r="B17" s="88">
        <v>103.35614200000001</v>
      </c>
      <c r="C17" s="88">
        <v>126.387367</v>
      </c>
      <c r="D17" s="88">
        <v>120.553141</v>
      </c>
      <c r="E17" s="88">
        <v>647.88119700000004</v>
      </c>
      <c r="F17" s="88">
        <v>538.59647500000005</v>
      </c>
      <c r="G17" s="89">
        <v>20.290649321460933</v>
      </c>
    </row>
    <row r="18" spans="1:7" ht="12.75" customHeight="1" x14ac:dyDescent="0.2">
      <c r="A18" s="53" t="s">
        <v>47</v>
      </c>
      <c r="B18" s="88">
        <v>15.561157</v>
      </c>
      <c r="C18" s="88">
        <v>381.87202300000001</v>
      </c>
      <c r="D18" s="88">
        <v>236.53119000000001</v>
      </c>
      <c r="E18" s="88">
        <v>2150.8735529999999</v>
      </c>
      <c r="F18" s="88">
        <v>949.73413400000004</v>
      </c>
      <c r="G18" s="89">
        <v>126.4711223909743</v>
      </c>
    </row>
    <row r="19" spans="1:7" ht="12.75" customHeight="1" x14ac:dyDescent="0.2">
      <c r="A19" s="53" t="s">
        <v>48</v>
      </c>
      <c r="B19" s="88">
        <v>10.607046</v>
      </c>
      <c r="C19" s="88">
        <v>10.539251</v>
      </c>
      <c r="D19" s="88">
        <v>14.972573000000001</v>
      </c>
      <c r="E19" s="88">
        <v>65.958322999999993</v>
      </c>
      <c r="F19" s="88">
        <v>42.210900000000002</v>
      </c>
      <c r="G19" s="89">
        <v>56.258982869353616</v>
      </c>
    </row>
    <row r="20" spans="1:7" ht="12.75" customHeight="1" x14ac:dyDescent="0.2">
      <c r="A20" s="53" t="s">
        <v>49</v>
      </c>
      <c r="B20" s="88">
        <v>3.4197030000000002</v>
      </c>
      <c r="C20" s="88">
        <v>3.072708</v>
      </c>
      <c r="D20" s="88">
        <v>3.3826149999999999</v>
      </c>
      <c r="E20" s="88">
        <v>16.909918000000001</v>
      </c>
      <c r="F20" s="88">
        <v>19.378965000000001</v>
      </c>
      <c r="G20" s="89">
        <v>-12.740861031535999</v>
      </c>
    </row>
    <row r="21" spans="1:7" ht="12.75" customHeight="1" x14ac:dyDescent="0.2">
      <c r="A21" s="53" t="s">
        <v>50</v>
      </c>
      <c r="B21" s="88">
        <v>50.976396000000001</v>
      </c>
      <c r="C21" s="88">
        <v>65.944520999999995</v>
      </c>
      <c r="D21" s="88">
        <v>73.439196999999993</v>
      </c>
      <c r="E21" s="88">
        <v>353.69027999999997</v>
      </c>
      <c r="F21" s="88">
        <v>373.17076300000002</v>
      </c>
      <c r="G21" s="89">
        <v>-5.2202597125756256</v>
      </c>
    </row>
    <row r="22" spans="1:7" ht="12.75" customHeight="1" x14ac:dyDescent="0.2">
      <c r="A22" s="53" t="s">
        <v>51</v>
      </c>
      <c r="B22" s="88">
        <v>53.344881000000001</v>
      </c>
      <c r="C22" s="88">
        <v>50.767977000000002</v>
      </c>
      <c r="D22" s="88">
        <v>61.301085</v>
      </c>
      <c r="E22" s="88">
        <v>299.67094700000001</v>
      </c>
      <c r="F22" s="88">
        <v>244.035686</v>
      </c>
      <c r="G22" s="89">
        <v>22.798002174157432</v>
      </c>
    </row>
    <row r="23" spans="1:7" ht="12.75" customHeight="1" x14ac:dyDescent="0.2">
      <c r="A23" s="53" t="s">
        <v>52</v>
      </c>
      <c r="B23" s="88">
        <v>49.128261000000002</v>
      </c>
      <c r="C23" s="88">
        <v>45.055580999999997</v>
      </c>
      <c r="D23" s="88">
        <v>51.414259000000001</v>
      </c>
      <c r="E23" s="88">
        <v>282.29742499999998</v>
      </c>
      <c r="F23" s="88">
        <v>226.29513</v>
      </c>
      <c r="G23" s="89">
        <v>24.747459213991903</v>
      </c>
    </row>
    <row r="24" spans="1:7" ht="12.75" customHeight="1" x14ac:dyDescent="0.2">
      <c r="A24" s="53" t="s">
        <v>61</v>
      </c>
      <c r="B24" s="88">
        <v>4.3062319999999996</v>
      </c>
      <c r="C24" s="88">
        <v>2.6501049999999999</v>
      </c>
      <c r="D24" s="88">
        <v>5.9648469999999998</v>
      </c>
      <c r="E24" s="88">
        <v>25.594360000000002</v>
      </c>
      <c r="F24" s="88">
        <v>15.884544</v>
      </c>
      <c r="G24" s="89">
        <v>61.127445647794502</v>
      </c>
    </row>
    <row r="25" spans="1:7" ht="12.75" customHeight="1" x14ac:dyDescent="0.2">
      <c r="A25" s="53" t="s">
        <v>62</v>
      </c>
      <c r="B25" s="88">
        <v>2.1482760000000001</v>
      </c>
      <c r="C25" s="88">
        <v>3.4573260000000001</v>
      </c>
      <c r="D25" s="88">
        <v>2.0918399999999999</v>
      </c>
      <c r="E25" s="88">
        <v>18.277338</v>
      </c>
      <c r="F25" s="88">
        <v>9.6700929999999996</v>
      </c>
      <c r="G25" s="89">
        <v>89.008916460265709</v>
      </c>
    </row>
    <row r="26" spans="1:7" ht="12.75" customHeight="1" x14ac:dyDescent="0.2">
      <c r="A26" s="53" t="s">
        <v>63</v>
      </c>
      <c r="B26" s="88">
        <v>23.109625000000001</v>
      </c>
      <c r="C26" s="88">
        <v>22.835336999999999</v>
      </c>
      <c r="D26" s="88">
        <v>26.786902999999999</v>
      </c>
      <c r="E26" s="88">
        <v>138.64292699999999</v>
      </c>
      <c r="F26" s="88">
        <v>104.47192</v>
      </c>
      <c r="G26" s="89">
        <v>32.708317220550725</v>
      </c>
    </row>
    <row r="27" spans="1:7" ht="12.75" customHeight="1" x14ac:dyDescent="0.2">
      <c r="A27" s="53" t="s">
        <v>55</v>
      </c>
      <c r="B27" s="88">
        <v>4.4554229999999997</v>
      </c>
      <c r="C27" s="88">
        <v>4.7777450000000004</v>
      </c>
      <c r="D27" s="88">
        <v>4.0670840000000004</v>
      </c>
      <c r="E27" s="88">
        <v>28.712461999999999</v>
      </c>
      <c r="F27" s="88">
        <v>33.043453999999997</v>
      </c>
      <c r="G27" s="89">
        <v>-13.106959096951542</v>
      </c>
    </row>
    <row r="28" spans="1:7" ht="12.75" customHeight="1" x14ac:dyDescent="0.2">
      <c r="A28" s="53" t="s">
        <v>56</v>
      </c>
      <c r="B28" s="88">
        <v>28.523309999999999</v>
      </c>
      <c r="C28" s="88">
        <v>56.973244999999999</v>
      </c>
      <c r="D28" s="88">
        <v>35.473520000000001</v>
      </c>
      <c r="E28" s="88">
        <v>205.33431300000001</v>
      </c>
      <c r="F28" s="88">
        <v>187.01348999999999</v>
      </c>
      <c r="G28" s="89">
        <v>9.7965248389300825</v>
      </c>
    </row>
    <row r="29" spans="1:7" ht="12.75" customHeight="1" x14ac:dyDescent="0.2">
      <c r="A29" s="53" t="s">
        <v>53</v>
      </c>
      <c r="B29" s="88">
        <v>2.6925000000000001E-2</v>
      </c>
      <c r="C29" s="88">
        <v>1.9630999999999999E-2</v>
      </c>
      <c r="D29" s="88">
        <v>8.2914000000000002E-2</v>
      </c>
      <c r="E29" s="88">
        <v>0.18957199999999999</v>
      </c>
      <c r="F29" s="88">
        <v>0.28481400000000001</v>
      </c>
      <c r="G29" s="89">
        <v>-33.440069659497084</v>
      </c>
    </row>
    <row r="30" spans="1:7" ht="12.75" customHeight="1" x14ac:dyDescent="0.2">
      <c r="A30" s="53" t="s">
        <v>54</v>
      </c>
      <c r="B30" s="88">
        <v>4.7289999999999999E-2</v>
      </c>
      <c r="C30" s="88">
        <v>0.219439</v>
      </c>
      <c r="D30" s="88">
        <v>6.9559999999999997E-2</v>
      </c>
      <c r="E30" s="88">
        <v>0.872444</v>
      </c>
      <c r="F30" s="88">
        <v>0.47301700000000002</v>
      </c>
      <c r="G30" s="89">
        <v>84.442419617053901</v>
      </c>
    </row>
    <row r="31" spans="1:7" ht="12.75" customHeight="1" x14ac:dyDescent="0.2">
      <c r="A31" s="54" t="s">
        <v>57</v>
      </c>
      <c r="B31" s="106">
        <v>598.03981299999987</v>
      </c>
      <c r="C31" s="106">
        <v>703.91947899999991</v>
      </c>
      <c r="D31" s="106">
        <v>711.269947</v>
      </c>
      <c r="E31" s="106">
        <v>3923.6414149999991</v>
      </c>
      <c r="F31" s="106">
        <v>2977.9804709999999</v>
      </c>
      <c r="G31" s="89">
        <v>31.755109000000001</v>
      </c>
    </row>
    <row r="32" spans="1:7" ht="12.75" customHeight="1" x14ac:dyDescent="0.2">
      <c r="A32" s="52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3" t="s">
        <v>58</v>
      </c>
      <c r="B33" s="88">
        <v>227.23750999999999</v>
      </c>
      <c r="C33" s="88">
        <v>267.56090699999999</v>
      </c>
      <c r="D33" s="88">
        <v>312.86389600000001</v>
      </c>
      <c r="E33" s="88">
        <v>1562.234592</v>
      </c>
      <c r="F33" s="88">
        <v>1053.033482</v>
      </c>
      <c r="G33" s="89">
        <v>48.355642883537485</v>
      </c>
    </row>
    <row r="34" spans="1:7" ht="12.75" customHeight="1" x14ac:dyDescent="0.2">
      <c r="A34" s="53" t="s">
        <v>59</v>
      </c>
      <c r="B34" s="88">
        <v>135.357372</v>
      </c>
      <c r="C34" s="88">
        <v>146.663882</v>
      </c>
      <c r="D34" s="88">
        <v>150.02913000000001</v>
      </c>
      <c r="E34" s="88">
        <v>819.50087199999996</v>
      </c>
      <c r="F34" s="88">
        <v>587.22977100000003</v>
      </c>
      <c r="G34" s="89">
        <v>39.553699841284072</v>
      </c>
    </row>
    <row r="35" spans="1:7" ht="12.75" customHeight="1" x14ac:dyDescent="0.2">
      <c r="A35" s="53" t="s">
        <v>60</v>
      </c>
      <c r="B35" s="88">
        <v>140.24834200000001</v>
      </c>
      <c r="C35" s="88">
        <v>153.73400899999999</v>
      </c>
      <c r="D35" s="88">
        <v>142.22768400000001</v>
      </c>
      <c r="E35" s="88">
        <v>880.47636499999999</v>
      </c>
      <c r="F35" s="88">
        <v>758.26695600000005</v>
      </c>
      <c r="G35" s="89">
        <v>16.116937185905797</v>
      </c>
    </row>
    <row r="36" spans="1:7" ht="12.75" customHeight="1" x14ac:dyDescent="0.2">
      <c r="A36" s="53" t="s">
        <v>64</v>
      </c>
      <c r="B36" s="88">
        <v>53.267203000000002</v>
      </c>
      <c r="C36" s="88">
        <v>51.538722999999997</v>
      </c>
      <c r="D36" s="88">
        <v>56.964576000000001</v>
      </c>
      <c r="E36" s="88">
        <v>300.82415400000002</v>
      </c>
      <c r="F36" s="88">
        <v>268.80601899999999</v>
      </c>
      <c r="G36" s="89">
        <v>11.911241838673277</v>
      </c>
    </row>
    <row r="37" spans="1:7" ht="12.75" customHeight="1" x14ac:dyDescent="0.2">
      <c r="A37" s="53" t="s">
        <v>147</v>
      </c>
      <c r="B37" s="88">
        <v>1.9277690000000001</v>
      </c>
      <c r="C37" s="88">
        <v>1.592454</v>
      </c>
      <c r="D37" s="88">
        <v>2.0212690000000002</v>
      </c>
      <c r="E37" s="88">
        <v>10.166261</v>
      </c>
      <c r="F37" s="88">
        <v>7.3034129999999999</v>
      </c>
      <c r="G37" s="89">
        <v>39.198769123422153</v>
      </c>
    </row>
    <row r="38" spans="1:7" ht="12.75" customHeight="1" x14ac:dyDescent="0.2">
      <c r="A38" s="53" t="s">
        <v>65</v>
      </c>
      <c r="B38" s="88">
        <v>24.775918000000001</v>
      </c>
      <c r="C38" s="88">
        <v>67.145911999999996</v>
      </c>
      <c r="D38" s="88">
        <v>31.630063</v>
      </c>
      <c r="E38" s="88">
        <v>262.55346100000003</v>
      </c>
      <c r="F38" s="88">
        <v>225.68724</v>
      </c>
      <c r="G38" s="89">
        <v>16.335093202433598</v>
      </c>
    </row>
    <row r="39" spans="1:7" ht="12.75" customHeight="1" x14ac:dyDescent="0.2">
      <c r="A39" s="53" t="s">
        <v>66</v>
      </c>
      <c r="B39" s="88">
        <v>10.058921</v>
      </c>
      <c r="C39" s="88">
        <v>9.9357249999999997</v>
      </c>
      <c r="D39" s="88">
        <v>10.954764000000001</v>
      </c>
      <c r="E39" s="88">
        <v>60.323490999999997</v>
      </c>
      <c r="F39" s="88">
        <v>54.564126000000002</v>
      </c>
      <c r="G39" s="89">
        <v>10.555222675059426</v>
      </c>
    </row>
    <row r="40" spans="1:7" ht="12.75" customHeight="1" x14ac:dyDescent="0.2">
      <c r="A40" s="53" t="s">
        <v>67</v>
      </c>
      <c r="B40" s="88">
        <v>5.1667779999999999</v>
      </c>
      <c r="C40" s="88">
        <v>5.7478670000000003</v>
      </c>
      <c r="D40" s="88">
        <v>4.5785650000000002</v>
      </c>
      <c r="E40" s="88">
        <v>27.562218999999999</v>
      </c>
      <c r="F40" s="88">
        <v>23.089464</v>
      </c>
      <c r="G40" s="89">
        <v>19.371411133666854</v>
      </c>
    </row>
    <row r="41" spans="1:7" ht="12.75" customHeight="1" x14ac:dyDescent="0.2">
      <c r="A41" s="56" t="s">
        <v>68</v>
      </c>
      <c r="B41" s="88">
        <v>440.24286499999994</v>
      </c>
      <c r="C41" s="88">
        <v>514.99048200000016</v>
      </c>
      <c r="D41" s="88">
        <v>562.49290799999972</v>
      </c>
      <c r="E41" s="88">
        <v>2693.7560390000017</v>
      </c>
      <c r="F41" s="88">
        <v>1627.8460970000006</v>
      </c>
      <c r="G41" s="89">
        <v>65.479773792153566</v>
      </c>
    </row>
    <row r="42" spans="1:7" ht="12.75" customHeight="1" x14ac:dyDescent="0.2">
      <c r="A42" s="54" t="s">
        <v>31</v>
      </c>
      <c r="B42" s="9"/>
      <c r="C42" s="9"/>
      <c r="D42" s="9"/>
      <c r="E42" s="9"/>
      <c r="F42" s="9"/>
      <c r="G42" s="9"/>
    </row>
    <row r="43" spans="1:7" ht="12.75" customHeight="1" x14ac:dyDescent="0.2">
      <c r="A43" s="54" t="s">
        <v>69</v>
      </c>
      <c r="B43" s="88">
        <v>200.74643800000001</v>
      </c>
      <c r="C43" s="88">
        <v>300.56888099999998</v>
      </c>
      <c r="D43" s="88">
        <v>306.83578699999998</v>
      </c>
      <c r="E43" s="88">
        <v>1269.0644669999999</v>
      </c>
      <c r="F43" s="88">
        <v>464.79154299999999</v>
      </c>
      <c r="G43" s="89">
        <v>173.0394918136451</v>
      </c>
    </row>
    <row r="44" spans="1:7" ht="12.75" customHeight="1" x14ac:dyDescent="0.2">
      <c r="A44" s="54" t="s">
        <v>70</v>
      </c>
      <c r="B44" s="88">
        <v>17.590440000000001</v>
      </c>
      <c r="C44" s="88">
        <v>26.901197</v>
      </c>
      <c r="D44" s="88">
        <v>20.409092999999999</v>
      </c>
      <c r="E44" s="88">
        <v>174.269802</v>
      </c>
      <c r="F44" s="88">
        <v>132.57187300000001</v>
      </c>
      <c r="G44" s="89">
        <v>31.453073760223617</v>
      </c>
    </row>
    <row r="45" spans="1:7" ht="12.75" customHeight="1" x14ac:dyDescent="0.2">
      <c r="A45" s="54" t="s">
        <v>71</v>
      </c>
      <c r="B45" s="88">
        <v>58.697223999999999</v>
      </c>
      <c r="C45" s="88">
        <v>60.155008000000002</v>
      </c>
      <c r="D45" s="88">
        <v>54.296368000000001</v>
      </c>
      <c r="E45" s="88">
        <v>398.70604400000002</v>
      </c>
      <c r="F45" s="88">
        <v>373.92798699999997</v>
      </c>
      <c r="G45" s="89">
        <v>6.6264248361811013</v>
      </c>
    </row>
    <row r="46" spans="1:7" ht="12.75" customHeight="1" x14ac:dyDescent="0.2">
      <c r="A46" s="54" t="s">
        <v>72</v>
      </c>
      <c r="B46" s="88">
        <v>22.348051999999999</v>
      </c>
      <c r="C46" s="88">
        <v>24.634406999999999</v>
      </c>
      <c r="D46" s="88">
        <v>22.757352000000001</v>
      </c>
      <c r="E46" s="88">
        <v>157.779492</v>
      </c>
      <c r="F46" s="88">
        <v>107.693399</v>
      </c>
      <c r="G46" s="89">
        <v>46.508043635989253</v>
      </c>
    </row>
    <row r="47" spans="1:7" ht="12.75" customHeight="1" x14ac:dyDescent="0.2">
      <c r="A47" s="54" t="s">
        <v>158</v>
      </c>
      <c r="B47" s="88">
        <v>133.102026</v>
      </c>
      <c r="C47" s="88">
        <v>90.455684000000005</v>
      </c>
      <c r="D47" s="88">
        <v>145.81185400000001</v>
      </c>
      <c r="E47" s="88">
        <v>632.10623899999996</v>
      </c>
      <c r="F47" s="88">
        <v>490.730098</v>
      </c>
      <c r="G47" s="89">
        <v>28.809347862743067</v>
      </c>
    </row>
    <row r="48" spans="1:7" ht="12.75" customHeight="1" x14ac:dyDescent="0.2">
      <c r="A48" s="55" t="s">
        <v>73</v>
      </c>
      <c r="B48" s="88">
        <v>88.016581000000002</v>
      </c>
      <c r="C48" s="88">
        <v>19.417172999999998</v>
      </c>
      <c r="D48" s="88">
        <v>49.406931999999998</v>
      </c>
      <c r="E48" s="88">
        <v>307.83088800000002</v>
      </c>
      <c r="F48" s="88">
        <v>75.097194999999999</v>
      </c>
      <c r="G48" s="89">
        <v>309.90996800879185</v>
      </c>
    </row>
    <row r="49" spans="1:7" ht="12.75" customHeight="1" x14ac:dyDescent="0.2">
      <c r="A49" s="56" t="s">
        <v>31</v>
      </c>
      <c r="B49" s="9"/>
      <c r="C49" s="9"/>
      <c r="D49" s="9"/>
      <c r="E49" s="9"/>
      <c r="F49" s="9"/>
      <c r="G49" s="9"/>
    </row>
    <row r="50" spans="1:7" ht="12.75" customHeight="1" x14ac:dyDescent="0.2">
      <c r="A50" s="56" t="s">
        <v>74</v>
      </c>
      <c r="B50" s="88">
        <v>1.929584</v>
      </c>
      <c r="C50" s="88">
        <v>1.8511740000000001</v>
      </c>
      <c r="D50" s="88">
        <v>1.1325609999999999</v>
      </c>
      <c r="E50" s="88">
        <v>16.144956000000001</v>
      </c>
      <c r="F50" s="88">
        <v>9.4509989999999995</v>
      </c>
      <c r="G50" s="89">
        <v>70.828036274260569</v>
      </c>
    </row>
    <row r="51" spans="1:7" ht="12.75" customHeight="1" x14ac:dyDescent="0.2">
      <c r="A51" s="56" t="s">
        <v>116</v>
      </c>
      <c r="B51" s="88">
        <v>0.88934199999999997</v>
      </c>
      <c r="C51" s="88">
        <v>1.1895089999999999</v>
      </c>
      <c r="D51" s="88">
        <v>0.27806599999999998</v>
      </c>
      <c r="E51" s="88">
        <v>4.748596</v>
      </c>
      <c r="F51" s="88">
        <v>3.7885300000000002</v>
      </c>
      <c r="G51" s="89">
        <v>25.3413857089689</v>
      </c>
    </row>
    <row r="52" spans="1:7" ht="12.75" customHeight="1" x14ac:dyDescent="0.2">
      <c r="A52" s="56" t="s">
        <v>75</v>
      </c>
      <c r="B52" s="88">
        <v>6.5302129999999998</v>
      </c>
      <c r="C52" s="88">
        <v>9.6769060000000007</v>
      </c>
      <c r="D52" s="88">
        <v>35.725082</v>
      </c>
      <c r="E52" s="88">
        <v>63.284771999999997</v>
      </c>
      <c r="F52" s="88">
        <v>25.951687</v>
      </c>
      <c r="G52" s="89">
        <v>143.85610076138786</v>
      </c>
    </row>
    <row r="53" spans="1:7" ht="12.75" customHeight="1" x14ac:dyDescent="0.2">
      <c r="A53" s="57" t="s">
        <v>76</v>
      </c>
      <c r="B53" s="88">
        <v>162.15049500000001</v>
      </c>
      <c r="C53" s="88">
        <v>211.779686</v>
      </c>
      <c r="D53" s="88">
        <v>187.38619499999999</v>
      </c>
      <c r="E53" s="88">
        <v>1005.961953</v>
      </c>
      <c r="F53" s="88">
        <v>1029.2441120000001</v>
      </c>
      <c r="G53" s="89">
        <v>-2.2620638513791249</v>
      </c>
    </row>
    <row r="54" spans="1:7" ht="12.75" customHeight="1" x14ac:dyDescent="0.2">
      <c r="A54" s="50" t="s">
        <v>31</v>
      </c>
      <c r="B54" s="9"/>
      <c r="C54" s="9"/>
      <c r="D54" s="9"/>
      <c r="E54" s="9"/>
      <c r="F54" s="9"/>
      <c r="G54" s="9"/>
    </row>
    <row r="55" spans="1:7" ht="12.75" customHeight="1" x14ac:dyDescent="0.2">
      <c r="A55" s="56" t="s">
        <v>77</v>
      </c>
      <c r="B55" s="88">
        <v>127.447698</v>
      </c>
      <c r="C55" s="88">
        <v>184.01947200000001</v>
      </c>
      <c r="D55" s="88">
        <v>157.477574</v>
      </c>
      <c r="E55" s="88">
        <v>838.55282799999998</v>
      </c>
      <c r="F55" s="88">
        <v>904.58906100000002</v>
      </c>
      <c r="G55" s="89">
        <v>-7.3001361443613604</v>
      </c>
    </row>
    <row r="56" spans="1:7" ht="12.75" customHeight="1" x14ac:dyDescent="0.2">
      <c r="A56" s="51" t="s">
        <v>31</v>
      </c>
      <c r="B56" s="9"/>
      <c r="C56" s="9"/>
      <c r="D56" s="9"/>
      <c r="E56" s="9"/>
      <c r="F56" s="9"/>
      <c r="G56" s="9"/>
    </row>
    <row r="57" spans="1:7" ht="12.75" customHeight="1" x14ac:dyDescent="0.2">
      <c r="A57" s="51" t="s">
        <v>78</v>
      </c>
      <c r="B57" s="88">
        <v>106.283462</v>
      </c>
      <c r="C57" s="88">
        <v>164.62383</v>
      </c>
      <c r="D57" s="88">
        <v>135.40608</v>
      </c>
      <c r="E57" s="88">
        <v>717.42950099999996</v>
      </c>
      <c r="F57" s="88">
        <v>787.900485</v>
      </c>
      <c r="G57" s="89">
        <v>-8.9441478132863494</v>
      </c>
    </row>
    <row r="58" spans="1:7" ht="12.75" customHeight="1" x14ac:dyDescent="0.2">
      <c r="A58" s="51" t="s">
        <v>79</v>
      </c>
      <c r="B58" s="88">
        <v>7.4782039999999999</v>
      </c>
      <c r="C58" s="88">
        <v>5.5659039999999997</v>
      </c>
      <c r="D58" s="88">
        <v>6.9719740000000003</v>
      </c>
      <c r="E58" s="88">
        <v>35.172778000000001</v>
      </c>
      <c r="F58" s="88">
        <v>32.109772</v>
      </c>
      <c r="G58" s="89">
        <v>9.539170816908964</v>
      </c>
    </row>
    <row r="59" spans="1:7" ht="12.75" customHeight="1" x14ac:dyDescent="0.2">
      <c r="A59" s="50" t="s">
        <v>117</v>
      </c>
      <c r="B59" s="95">
        <v>29.155436000000002</v>
      </c>
      <c r="C59" s="88">
        <v>22.507211999999999</v>
      </c>
      <c r="D59" s="88">
        <v>26.211898999999999</v>
      </c>
      <c r="E59" s="88">
        <v>145.07479499999999</v>
      </c>
      <c r="F59" s="88">
        <v>107.07426599999999</v>
      </c>
      <c r="G59" s="89">
        <v>35.489880453628331</v>
      </c>
    </row>
    <row r="60" spans="1:7" ht="12.75" customHeight="1" x14ac:dyDescent="0.2">
      <c r="A60" s="51" t="s">
        <v>31</v>
      </c>
      <c r="B60" s="9"/>
      <c r="C60" s="9"/>
      <c r="D60" s="9"/>
      <c r="E60" s="9"/>
      <c r="F60" s="9"/>
      <c r="G60" s="9"/>
    </row>
    <row r="61" spans="1:7" ht="12.75" customHeight="1" x14ac:dyDescent="0.2">
      <c r="A61" s="51" t="s">
        <v>80</v>
      </c>
      <c r="B61" s="88">
        <v>2.8610350000000002</v>
      </c>
      <c r="C61" s="88">
        <v>3.7083539999999999</v>
      </c>
      <c r="D61" s="88">
        <v>5.5022390000000003</v>
      </c>
      <c r="E61" s="88">
        <v>27.002668</v>
      </c>
      <c r="F61" s="88">
        <v>32.180236000000001</v>
      </c>
      <c r="G61" s="89">
        <v>-16.089279146367971</v>
      </c>
    </row>
    <row r="62" spans="1:7" ht="12.75" customHeight="1" x14ac:dyDescent="0.2">
      <c r="A62" s="51"/>
      <c r="B62" s="9"/>
      <c r="C62" s="9"/>
      <c r="D62" s="9"/>
      <c r="E62" s="9"/>
      <c r="F62" s="9"/>
      <c r="G62" s="9"/>
    </row>
    <row r="63" spans="1:7" ht="12.75" customHeight="1" x14ac:dyDescent="0.2">
      <c r="A63" s="57" t="s">
        <v>81</v>
      </c>
      <c r="B63" s="88">
        <v>699.29005400000005</v>
      </c>
      <c r="C63" s="88">
        <v>627.30474200000003</v>
      </c>
      <c r="D63" s="88">
        <v>601.976809</v>
      </c>
      <c r="E63" s="88">
        <v>3768.390257</v>
      </c>
      <c r="F63" s="88">
        <v>3122.1859279999999</v>
      </c>
      <c r="G63" s="89">
        <v>20.697176398266052</v>
      </c>
    </row>
    <row r="64" spans="1:7" ht="12.75" customHeight="1" x14ac:dyDescent="0.2">
      <c r="A64" s="50" t="s">
        <v>31</v>
      </c>
      <c r="B64" s="9"/>
      <c r="C64" s="9"/>
      <c r="D64" s="9"/>
      <c r="E64" s="9"/>
      <c r="F64" s="9"/>
      <c r="G64" s="9"/>
    </row>
    <row r="65" spans="1:7" ht="12.75" customHeight="1" x14ac:dyDescent="0.2">
      <c r="A65" s="56" t="s">
        <v>82</v>
      </c>
      <c r="B65" s="88">
        <v>74.684984</v>
      </c>
      <c r="C65" s="88">
        <v>90.004963000000004</v>
      </c>
      <c r="D65" s="88">
        <v>78.389427999999995</v>
      </c>
      <c r="E65" s="88">
        <v>462.29045300000001</v>
      </c>
      <c r="F65" s="88">
        <v>370.65841999999998</v>
      </c>
      <c r="G65" s="89">
        <v>24.721422219411608</v>
      </c>
    </row>
    <row r="66" spans="1:7" ht="12.75" customHeight="1" x14ac:dyDescent="0.2">
      <c r="A66" s="56" t="s">
        <v>83</v>
      </c>
      <c r="B66" s="88">
        <v>492.39904300000001</v>
      </c>
      <c r="C66" s="88">
        <v>405.184932</v>
      </c>
      <c r="D66" s="88">
        <v>394.53446100000002</v>
      </c>
      <c r="E66" s="88">
        <v>2524.192935</v>
      </c>
      <c r="F66" s="88">
        <v>2148.673213</v>
      </c>
      <c r="G66" s="89">
        <v>17.476818705050803</v>
      </c>
    </row>
    <row r="67" spans="1:7" ht="12.75" customHeight="1" x14ac:dyDescent="0.2">
      <c r="A67" s="56" t="s">
        <v>84</v>
      </c>
      <c r="B67" s="88">
        <v>32.756976000000002</v>
      </c>
      <c r="C67" s="88">
        <v>30.163986000000001</v>
      </c>
      <c r="D67" s="88">
        <v>38.126336000000002</v>
      </c>
      <c r="E67" s="88">
        <v>197.78948600000001</v>
      </c>
      <c r="F67" s="88">
        <v>162.81938</v>
      </c>
      <c r="G67" s="89">
        <v>21.477852329372595</v>
      </c>
    </row>
    <row r="68" spans="1:7" ht="12.75" customHeight="1" x14ac:dyDescent="0.2">
      <c r="A68" s="56" t="s">
        <v>131</v>
      </c>
      <c r="B68" s="88">
        <v>22.947979</v>
      </c>
      <c r="C68" s="88">
        <v>25.223016999999999</v>
      </c>
      <c r="D68" s="88">
        <v>24.315276000000001</v>
      </c>
      <c r="E68" s="88">
        <v>151.79052100000001</v>
      </c>
      <c r="F68" s="88">
        <v>117.58129599999999</v>
      </c>
      <c r="G68" s="89">
        <v>29.094104388847711</v>
      </c>
    </row>
    <row r="69" spans="1:7" ht="12.75" customHeight="1" x14ac:dyDescent="0.2">
      <c r="A69" s="58" t="s">
        <v>132</v>
      </c>
      <c r="B69" s="88">
        <v>5.6914160000000003</v>
      </c>
      <c r="C69" s="88">
        <v>9.1939200000000003</v>
      </c>
      <c r="D69" s="88">
        <v>9.1411890000000007</v>
      </c>
      <c r="E69" s="88">
        <v>43.325867000000002</v>
      </c>
      <c r="F69" s="88">
        <v>30.052156</v>
      </c>
      <c r="G69" s="89">
        <v>44.168914203693078</v>
      </c>
    </row>
    <row r="70" spans="1:7" ht="12.75" customHeight="1" x14ac:dyDescent="0.2">
      <c r="A70" s="59" t="s">
        <v>85</v>
      </c>
      <c r="B70" s="88">
        <v>5.5127860000000002</v>
      </c>
      <c r="C70" s="88">
        <v>4.6055210000000004</v>
      </c>
      <c r="D70" s="88">
        <v>6.0759829999999999</v>
      </c>
      <c r="E70" s="88">
        <v>32.948835000000003</v>
      </c>
      <c r="F70" s="88">
        <v>21.224740000000001</v>
      </c>
      <c r="G70" s="89">
        <v>55.237873349685316</v>
      </c>
    </row>
    <row r="71" spans="1:7" ht="12.75" customHeight="1" x14ac:dyDescent="0.2">
      <c r="A71" s="60" t="s">
        <v>31</v>
      </c>
      <c r="B71" s="9"/>
      <c r="C71" s="9"/>
      <c r="D71" s="9"/>
      <c r="E71" s="9"/>
      <c r="F71" s="9"/>
      <c r="G71" s="9"/>
    </row>
    <row r="72" spans="1:7" ht="12.75" customHeight="1" x14ac:dyDescent="0.2">
      <c r="A72" s="60" t="s">
        <v>106</v>
      </c>
      <c r="B72" s="88">
        <v>1.8162180000000001</v>
      </c>
      <c r="C72" s="88">
        <v>2.1497899999999999</v>
      </c>
      <c r="D72" s="88">
        <v>2.7207460000000001</v>
      </c>
      <c r="E72" s="88">
        <v>15.415212</v>
      </c>
      <c r="F72" s="88">
        <v>13.545086</v>
      </c>
      <c r="G72" s="89">
        <v>13.806674981613256</v>
      </c>
    </row>
    <row r="73" spans="1:7" ht="24" x14ac:dyDescent="0.2">
      <c r="A73" s="61" t="s">
        <v>101</v>
      </c>
      <c r="B73" s="88">
        <v>2.4970159999999999</v>
      </c>
      <c r="C73" s="88">
        <v>3.1080369999999999</v>
      </c>
      <c r="D73" s="88">
        <v>3.4027029999999998</v>
      </c>
      <c r="E73" s="88">
        <v>14.475754999999999</v>
      </c>
      <c r="F73" s="88">
        <v>9.7949929999999998</v>
      </c>
      <c r="G73" s="89">
        <v>47.787292956717778</v>
      </c>
    </row>
    <row r="74" spans="1:7" x14ac:dyDescent="0.2">
      <c r="A74" s="62" t="s">
        <v>40</v>
      </c>
      <c r="B74" s="96">
        <v>2630.6506490000002</v>
      </c>
      <c r="C74" s="91">
        <v>3181.3177909999999</v>
      </c>
      <c r="D74" s="91">
        <v>3077.7033219999998</v>
      </c>
      <c r="E74" s="91">
        <v>17786.630784000001</v>
      </c>
      <c r="F74" s="91">
        <v>13116.892073999999</v>
      </c>
      <c r="G74" s="92">
        <v>35.600953973359651</v>
      </c>
    </row>
    <row r="76" spans="1:7" x14ac:dyDescent="0.2">
      <c r="A76" s="33" t="s">
        <v>149</v>
      </c>
    </row>
    <row r="77" spans="1:7" x14ac:dyDescent="0.2">
      <c r="A77" s="33" t="s">
        <v>159</v>
      </c>
    </row>
    <row r="78" spans="1:7" x14ac:dyDescent="0.2">
      <c r="A78" s="70" t="s">
        <v>142</v>
      </c>
      <c r="B78" s="70"/>
      <c r="C78" s="70"/>
      <c r="D78" s="70"/>
      <c r="E78" s="70"/>
      <c r="F78" s="70"/>
      <c r="G78" s="70"/>
    </row>
    <row r="79" spans="1:7" x14ac:dyDescent="0.2">
      <c r="A79" s="116" t="s">
        <v>143</v>
      </c>
      <c r="B79" s="116"/>
      <c r="C79" s="116"/>
      <c r="D79" s="116"/>
      <c r="E79" s="116"/>
      <c r="F79" s="116"/>
      <c r="G79" s="116"/>
    </row>
  </sheetData>
  <mergeCells count="7">
    <mergeCell ref="A79:G79"/>
    <mergeCell ref="A1:G1"/>
    <mergeCell ref="B4:D4"/>
    <mergeCell ref="A3:A5"/>
    <mergeCell ref="B5:F5"/>
    <mergeCell ref="E3:G3"/>
    <mergeCell ref="G4:G5"/>
  </mergeCells>
  <conditionalFormatting sqref="A7:G74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2/22 SH</oddFooter>
  </headerFooter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9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7" t="s">
        <v>154</v>
      </c>
      <c r="B1" s="117"/>
      <c r="C1" s="117"/>
      <c r="D1" s="117"/>
      <c r="E1" s="117"/>
      <c r="F1" s="117"/>
      <c r="G1" s="117"/>
    </row>
    <row r="2" spans="1:7" x14ac:dyDescent="0.2">
      <c r="A2" s="78"/>
      <c r="B2" s="117" t="s">
        <v>170</v>
      </c>
      <c r="C2" s="117"/>
      <c r="D2" s="117"/>
      <c r="E2" s="117"/>
      <c r="F2" s="117"/>
      <c r="G2" s="78"/>
    </row>
    <row r="28" spans="1:7" x14ac:dyDescent="0.2">
      <c r="A28" s="117"/>
      <c r="B28" s="117"/>
      <c r="C28" s="117"/>
      <c r="D28" s="117"/>
      <c r="E28" s="117"/>
      <c r="F28" s="117"/>
      <c r="G28" s="117"/>
    </row>
    <row r="29" spans="1:7" x14ac:dyDescent="0.2">
      <c r="A29" s="138" t="s">
        <v>171</v>
      </c>
      <c r="B29" s="138"/>
      <c r="C29" s="138"/>
      <c r="D29" s="138"/>
      <c r="E29" s="138"/>
      <c r="F29" s="138"/>
      <c r="G29" s="138"/>
    </row>
  </sheetData>
  <mergeCells count="4">
    <mergeCell ref="A29:G29"/>
    <mergeCell ref="A28:G28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2/22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topLeftCell="A16"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155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9" t="s">
        <v>86</v>
      </c>
      <c r="B3" s="144" t="s">
        <v>87</v>
      </c>
      <c r="C3" s="14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0"/>
      <c r="B4" s="146" t="s">
        <v>172</v>
      </c>
      <c r="C4" s="14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0"/>
      <c r="B5" s="142"/>
      <c r="C5" s="14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1"/>
      <c r="B6" s="142"/>
      <c r="C6" s="14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40</v>
      </c>
      <c r="B8" s="98">
        <v>17786.630784000001</v>
      </c>
      <c r="C8" s="99"/>
      <c r="D8" s="98">
        <v>13116.892073999999</v>
      </c>
      <c r="E8" s="9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2022</v>
      </c>
      <c r="C9" s="20">
        <v>2022</v>
      </c>
      <c r="D9" s="12">
        <v>2021</v>
      </c>
      <c r="E9" s="12">
        <v>2021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173</v>
      </c>
      <c r="B10" s="97">
        <v>2512.1579069999998</v>
      </c>
      <c r="C10" s="100">
        <f t="shared" ref="C10:C24" si="0">IF(B$8&gt;0,B10/B$8*100,0)</f>
        <v>14.12385480706001</v>
      </c>
      <c r="D10" s="101">
        <v>2137.6455689999998</v>
      </c>
      <c r="E10" s="100">
        <f t="shared" ref="E10:E24" si="1">IF(D$8&gt;0,D10/D$8*100,0)</f>
        <v>16.296890734026785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47</v>
      </c>
      <c r="B11" s="97">
        <v>2150.8735529999999</v>
      </c>
      <c r="C11" s="102">
        <f t="shared" si="0"/>
        <v>12.092641822502003</v>
      </c>
      <c r="D11" s="101">
        <v>949.73413400000004</v>
      </c>
      <c r="E11" s="100">
        <f t="shared" si="1"/>
        <v>7.2405424138736425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58</v>
      </c>
      <c r="B12" s="97">
        <v>1562.234592</v>
      </c>
      <c r="C12" s="102">
        <f t="shared" si="0"/>
        <v>8.7831957101471474</v>
      </c>
      <c r="D12" s="101">
        <v>1053.033482</v>
      </c>
      <c r="E12" s="100">
        <f t="shared" si="1"/>
        <v>8.0280715588664382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69</v>
      </c>
      <c r="B13" s="97">
        <v>1269.0644669999999</v>
      </c>
      <c r="C13" s="102">
        <f t="shared" si="0"/>
        <v>7.1349345607465438</v>
      </c>
      <c r="D13" s="101">
        <v>464.79154299999999</v>
      </c>
      <c r="E13" s="100">
        <f t="shared" si="1"/>
        <v>3.5434578585982193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60</v>
      </c>
      <c r="B14" s="97">
        <v>880.47636499999999</v>
      </c>
      <c r="C14" s="102">
        <f t="shared" si="0"/>
        <v>4.9502144374191106</v>
      </c>
      <c r="D14" s="101">
        <v>758.26695600000005</v>
      </c>
      <c r="E14" s="100">
        <f t="shared" si="1"/>
        <v>5.7808431427366802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59</v>
      </c>
      <c r="B15" s="97">
        <v>819.50087199999996</v>
      </c>
      <c r="C15" s="102">
        <f t="shared" si="0"/>
        <v>4.6073980055693493</v>
      </c>
      <c r="D15" s="101">
        <v>587.22977100000003</v>
      </c>
      <c r="E15" s="100">
        <f t="shared" si="1"/>
        <v>4.4768971772207635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45</v>
      </c>
      <c r="B16" s="97">
        <v>777.43954099999996</v>
      </c>
      <c r="C16" s="102">
        <f t="shared" si="0"/>
        <v>4.3709207800015015</v>
      </c>
      <c r="D16" s="101">
        <v>684.39014099999997</v>
      </c>
      <c r="E16" s="100">
        <f t="shared" si="1"/>
        <v>5.2176242446683103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174</v>
      </c>
      <c r="B17" s="97">
        <v>717.42950099999996</v>
      </c>
      <c r="C17" s="102">
        <f t="shared" si="0"/>
        <v>4.0335323182475067</v>
      </c>
      <c r="D17" s="101">
        <v>787.900485</v>
      </c>
      <c r="E17" s="100">
        <f t="shared" si="1"/>
        <v>6.0067619719289924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46</v>
      </c>
      <c r="B18" s="97">
        <v>647.88119700000004</v>
      </c>
      <c r="C18" s="102">
        <f t="shared" si="0"/>
        <v>3.6425178262698457</v>
      </c>
      <c r="D18" s="101">
        <v>538.59647500000005</v>
      </c>
      <c r="E18" s="100">
        <f t="shared" si="1"/>
        <v>4.1061287381299234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175</v>
      </c>
      <c r="B19" s="97">
        <v>632.10623899999996</v>
      </c>
      <c r="C19" s="102">
        <f t="shared" si="0"/>
        <v>3.5538278534943921</v>
      </c>
      <c r="D19" s="101">
        <v>490.730098</v>
      </c>
      <c r="E19" s="100">
        <f t="shared" si="1"/>
        <v>3.7412071032643004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176</v>
      </c>
      <c r="B20" s="97">
        <v>544.75419099999999</v>
      </c>
      <c r="C20" s="102">
        <f t="shared" si="0"/>
        <v>3.0627171475894959</v>
      </c>
      <c r="D20" s="101">
        <v>451.01078200000001</v>
      </c>
      <c r="E20" s="100">
        <f t="shared" si="1"/>
        <v>3.4383966831135488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43</v>
      </c>
      <c r="B21" s="97">
        <v>457.25454999999999</v>
      </c>
      <c r="C21" s="102">
        <f t="shared" si="0"/>
        <v>2.5707766442834368</v>
      </c>
      <c r="D21" s="101">
        <v>356.391324</v>
      </c>
      <c r="E21" s="100">
        <f t="shared" si="1"/>
        <v>2.7170409117448684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71</v>
      </c>
      <c r="B22" s="97">
        <v>398.70604400000002</v>
      </c>
      <c r="C22" s="102">
        <f t="shared" si="0"/>
        <v>2.2416052193463014</v>
      </c>
      <c r="D22" s="101">
        <v>373.92798699999997</v>
      </c>
      <c r="E22" s="100">
        <f t="shared" si="1"/>
        <v>2.8507361720326374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50</v>
      </c>
      <c r="B23" s="97">
        <v>353.69027999999997</v>
      </c>
      <c r="C23" s="102">
        <f t="shared" si="0"/>
        <v>1.988517579833966</v>
      </c>
      <c r="D23" s="101">
        <v>373.17076300000002</v>
      </c>
      <c r="E23" s="100">
        <f t="shared" si="1"/>
        <v>2.8449632801331841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177</v>
      </c>
      <c r="B24" s="97">
        <v>300.82415400000002</v>
      </c>
      <c r="C24" s="102">
        <f t="shared" si="0"/>
        <v>1.6912936331404991</v>
      </c>
      <c r="D24" s="101">
        <v>268.80601899999999</v>
      </c>
      <c r="E24" s="100">
        <f t="shared" si="1"/>
        <v>2.0493118147462774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88</v>
      </c>
      <c r="B26" s="97">
        <f>B8-(SUM(B10:B24))</f>
        <v>3762.2373309999984</v>
      </c>
      <c r="C26" s="102">
        <f>IF(B$8&gt;0,B26/B$8*100,0)</f>
        <v>21.152051654348874</v>
      </c>
      <c r="D26" s="101">
        <f>D8-(SUM(D10:D24))</f>
        <v>2841.2665450000004</v>
      </c>
      <c r="E26" s="100">
        <f>IF(D$8&gt;0,D26/D$8*100,0)</f>
        <v>21.661126194915436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178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2022</v>
      </c>
      <c r="C33" s="6">
        <v>2021</v>
      </c>
      <c r="D33" s="6">
        <v>2020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89</v>
      </c>
      <c r="B34" s="103">
        <v>2268.4737919999998</v>
      </c>
      <c r="C34" s="103">
        <v>1778.0127520000001</v>
      </c>
      <c r="D34" s="103">
        <v>2069.9717649999998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90</v>
      </c>
      <c r="B35" s="103">
        <v>3109.1665429999998</v>
      </c>
      <c r="C35" s="103">
        <v>1956.465029</v>
      </c>
      <c r="D35" s="103">
        <v>2001.984328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91</v>
      </c>
      <c r="B36" s="103">
        <v>3519.318687</v>
      </c>
      <c r="C36" s="103">
        <v>2388.7303529999999</v>
      </c>
      <c r="D36" s="103">
        <v>2364.3757639999999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92</v>
      </c>
      <c r="B37" s="103">
        <v>2630.6506490000002</v>
      </c>
      <c r="C37" s="103">
        <v>2016.5548960000001</v>
      </c>
      <c r="D37" s="103">
        <v>1799.747766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93</v>
      </c>
      <c r="B38" s="103">
        <v>3181.3177909999999</v>
      </c>
      <c r="C38" s="103">
        <v>2578.8813100000002</v>
      </c>
      <c r="D38" s="103">
        <v>1666.373071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94</v>
      </c>
      <c r="B39" s="103">
        <v>3077.7033219999998</v>
      </c>
      <c r="C39" s="103">
        <v>2398.247734</v>
      </c>
      <c r="D39" s="103">
        <v>1810.277507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95</v>
      </c>
      <c r="B40" s="103">
        <v>0</v>
      </c>
      <c r="C40" s="103">
        <v>2042.2052409999999</v>
      </c>
      <c r="D40" s="103">
        <v>1875.6013379999999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96</v>
      </c>
      <c r="B41" s="103">
        <v>0</v>
      </c>
      <c r="C41" s="103">
        <v>2066.756515</v>
      </c>
      <c r="D41" s="103">
        <v>1842.081557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97</v>
      </c>
      <c r="B42" s="103">
        <v>0</v>
      </c>
      <c r="C42" s="103">
        <v>2456.719752</v>
      </c>
      <c r="D42" s="103">
        <v>1910.1751119999999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98</v>
      </c>
      <c r="B43" s="103">
        <v>0</v>
      </c>
      <c r="C43" s="103">
        <v>2634.6414789999999</v>
      </c>
      <c r="D43" s="103">
        <v>2117.9922190000002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99</v>
      </c>
      <c r="B44" s="103">
        <v>0</v>
      </c>
      <c r="C44" s="103">
        <v>2900.1688159999999</v>
      </c>
      <c r="D44" s="103">
        <v>2467.1121760000001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100</v>
      </c>
      <c r="B45" s="103">
        <v>0</v>
      </c>
      <c r="C45" s="103">
        <v>2477.8978510000002</v>
      </c>
      <c r="D45" s="103">
        <v>2146.1715469999999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5" t="s">
        <v>157</v>
      </c>
      <c r="B46" s="83"/>
      <c r="C46" s="83"/>
      <c r="D46" s="84"/>
    </row>
    <row r="47" spans="1:26" x14ac:dyDescent="0.2">
      <c r="A47" s="80"/>
      <c r="B47" s="80">
        <v>2022</v>
      </c>
      <c r="C47" s="80">
        <v>2021</v>
      </c>
      <c r="D47" s="80">
        <v>2020</v>
      </c>
    </row>
    <row r="48" spans="1:26" x14ac:dyDescent="0.2">
      <c r="A48" s="80" t="s">
        <v>89</v>
      </c>
      <c r="B48" s="82">
        <f>IF(B34=0,#N/A,B34)</f>
        <v>2268.4737919999998</v>
      </c>
      <c r="C48" s="82">
        <f t="shared" ref="C48:D48" si="2">IF(C34=0,#N/A,C34)</f>
        <v>1778.0127520000001</v>
      </c>
      <c r="D48" s="82">
        <f t="shared" si="2"/>
        <v>2069.9717649999998</v>
      </c>
    </row>
    <row r="49" spans="1:4" x14ac:dyDescent="0.2">
      <c r="A49" s="81" t="s">
        <v>90</v>
      </c>
      <c r="B49" s="82">
        <f t="shared" ref="B49:D59" si="3">IF(B35=0,#N/A,B35)</f>
        <v>3109.1665429999998</v>
      </c>
      <c r="C49" s="82">
        <f t="shared" si="3"/>
        <v>1956.465029</v>
      </c>
      <c r="D49" s="82">
        <f t="shared" si="3"/>
        <v>2001.984328</v>
      </c>
    </row>
    <row r="50" spans="1:4" x14ac:dyDescent="0.2">
      <c r="A50" s="81" t="s">
        <v>91</v>
      </c>
      <c r="B50" s="82">
        <f t="shared" si="3"/>
        <v>3519.318687</v>
      </c>
      <c r="C50" s="82">
        <f t="shared" si="3"/>
        <v>2388.7303529999999</v>
      </c>
      <c r="D50" s="82">
        <f t="shared" si="3"/>
        <v>2364.3757639999999</v>
      </c>
    </row>
    <row r="51" spans="1:4" x14ac:dyDescent="0.2">
      <c r="A51" s="80" t="s">
        <v>92</v>
      </c>
      <c r="B51" s="82">
        <f t="shared" si="3"/>
        <v>2630.6506490000002</v>
      </c>
      <c r="C51" s="82">
        <f t="shared" si="3"/>
        <v>2016.5548960000001</v>
      </c>
      <c r="D51" s="82">
        <f t="shared" si="3"/>
        <v>1799.747766</v>
      </c>
    </row>
    <row r="52" spans="1:4" x14ac:dyDescent="0.2">
      <c r="A52" s="81" t="s">
        <v>93</v>
      </c>
      <c r="B52" s="82">
        <f t="shared" si="3"/>
        <v>3181.3177909999999</v>
      </c>
      <c r="C52" s="82">
        <f t="shared" si="3"/>
        <v>2578.8813100000002</v>
      </c>
      <c r="D52" s="82">
        <f t="shared" si="3"/>
        <v>1666.373071</v>
      </c>
    </row>
    <row r="53" spans="1:4" x14ac:dyDescent="0.2">
      <c r="A53" s="81" t="s">
        <v>94</v>
      </c>
      <c r="B53" s="82">
        <f t="shared" si="3"/>
        <v>3077.7033219999998</v>
      </c>
      <c r="C53" s="82">
        <f t="shared" si="3"/>
        <v>2398.247734</v>
      </c>
      <c r="D53" s="82">
        <f t="shared" si="3"/>
        <v>1810.277507</v>
      </c>
    </row>
    <row r="54" spans="1:4" x14ac:dyDescent="0.2">
      <c r="A54" s="80" t="s">
        <v>95</v>
      </c>
      <c r="B54" s="82" t="e">
        <f t="shared" si="3"/>
        <v>#N/A</v>
      </c>
      <c r="C54" s="82">
        <f t="shared" si="3"/>
        <v>2042.2052409999999</v>
      </c>
      <c r="D54" s="82">
        <f t="shared" si="3"/>
        <v>1875.6013379999999</v>
      </c>
    </row>
    <row r="55" spans="1:4" x14ac:dyDescent="0.2">
      <c r="A55" s="81" t="s">
        <v>96</v>
      </c>
      <c r="B55" s="82" t="e">
        <f t="shared" si="3"/>
        <v>#N/A</v>
      </c>
      <c r="C55" s="82">
        <f t="shared" si="3"/>
        <v>2066.756515</v>
      </c>
      <c r="D55" s="82">
        <f t="shared" si="3"/>
        <v>1842.081557</v>
      </c>
    </row>
    <row r="56" spans="1:4" x14ac:dyDescent="0.2">
      <c r="A56" s="81" t="s">
        <v>97</v>
      </c>
      <c r="B56" s="82" t="e">
        <f t="shared" si="3"/>
        <v>#N/A</v>
      </c>
      <c r="C56" s="82">
        <f t="shared" si="3"/>
        <v>2456.719752</v>
      </c>
      <c r="D56" s="82">
        <f t="shared" si="3"/>
        <v>1910.1751119999999</v>
      </c>
    </row>
    <row r="57" spans="1:4" x14ac:dyDescent="0.2">
      <c r="A57" s="80" t="s">
        <v>98</v>
      </c>
      <c r="B57" s="82" t="e">
        <f t="shared" si="3"/>
        <v>#N/A</v>
      </c>
      <c r="C57" s="82">
        <f t="shared" si="3"/>
        <v>2634.6414789999999</v>
      </c>
      <c r="D57" s="82">
        <f t="shared" si="3"/>
        <v>2117.9922190000002</v>
      </c>
    </row>
    <row r="58" spans="1:4" x14ac:dyDescent="0.2">
      <c r="A58" s="81" t="s">
        <v>99</v>
      </c>
      <c r="B58" s="82" t="e">
        <f t="shared" si="3"/>
        <v>#N/A</v>
      </c>
      <c r="C58" s="82">
        <f t="shared" si="3"/>
        <v>2900.1688159999999</v>
      </c>
      <c r="D58" s="82">
        <f t="shared" si="3"/>
        <v>2467.1121760000001</v>
      </c>
    </row>
    <row r="59" spans="1:4" x14ac:dyDescent="0.2">
      <c r="A59" s="81" t="s">
        <v>100</v>
      </c>
      <c r="B59" s="82" t="e">
        <f t="shared" si="3"/>
        <v>#N/A</v>
      </c>
      <c r="C59" s="82">
        <f t="shared" si="3"/>
        <v>2477.8978510000002</v>
      </c>
      <c r="D59" s="82">
        <f t="shared" si="3"/>
        <v>2146.1715469999999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2/22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2014-08-27T07:47:10Z</cp:lastPrinted>
  <dcterms:created xsi:type="dcterms:W3CDTF">2012-03-28T07:56:08Z</dcterms:created>
  <dcterms:modified xsi:type="dcterms:W3CDTF">2022-10-13T13:09:53Z</dcterms:modified>
  <cp:category>LIS-Bericht</cp:category>
</cp:coreProperties>
</file>