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1_hj_HH\"/>
    </mc:Choice>
  </mc:AlternateContent>
  <xr:revisionPtr revIDLastSave="0" documentId="13_ncr:1_{ED77DF28-C177-4BD0-BEAC-1D7F65DF862D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31" r:id="rId1"/>
    <sheet name="V0_2" sheetId="32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91029"/>
</workbook>
</file>

<file path=xl/calcChain.xml><?xml version="1.0" encoding="utf-8"?>
<calcChain xmlns="http://schemas.openxmlformats.org/spreadsheetml/2006/main">
  <c r="E56" i="29" l="1"/>
  <c r="E54" i="29"/>
  <c r="E51" i="29"/>
  <c r="E50" i="29"/>
  <c r="E49" i="29"/>
  <c r="E47" i="29"/>
  <c r="E46" i="29"/>
  <c r="E45" i="29"/>
  <c r="E41" i="29"/>
  <c r="E40" i="29"/>
  <c r="E39" i="29"/>
  <c r="C35" i="29"/>
  <c r="C57" i="29" s="1"/>
  <c r="B35" i="29"/>
  <c r="E35" i="29" s="1"/>
  <c r="D56" i="29"/>
  <c r="D54" i="29"/>
  <c r="D51" i="29"/>
  <c r="D50" i="29"/>
  <c r="D49" i="29"/>
  <c r="D47" i="29"/>
  <c r="D46" i="29"/>
  <c r="D45" i="29"/>
  <c r="D41" i="29"/>
  <c r="D40" i="29"/>
  <c r="D39" i="29"/>
  <c r="D37" i="29"/>
  <c r="B57" i="29"/>
  <c r="E57" i="29" s="1"/>
  <c r="D57" i="29" l="1"/>
  <c r="D35" i="29"/>
  <c r="E52" i="28"/>
  <c r="E50" i="28"/>
  <c r="D54" i="28"/>
  <c r="E54" i="28" s="1"/>
  <c r="D53" i="28"/>
  <c r="E53" i="28" s="1"/>
  <c r="D52" i="28"/>
  <c r="D51" i="28"/>
  <c r="E51" i="28" s="1"/>
  <c r="D50" i="28"/>
</calcChain>
</file>

<file path=xl/sharedStrings.xml><?xml version="1.0" encoding="utf-8"?>
<sst xmlns="http://schemas.openxmlformats.org/spreadsheetml/2006/main" count="187" uniqueCount="151">
  <si>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</si>
  <si>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</si>
  <si>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</si>
  <si>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</si>
  <si>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</si>
  <si>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</si>
  <si>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</si>
  <si>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</si>
  <si>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</si>
  <si>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</si>
  <si>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</si>
  <si>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</si>
  <si>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</si>
  <si>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</si>
  <si>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</si>
  <si>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</si>
  <si>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</si>
  <si>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</si>
  <si>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</si>
  <si>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</si>
  <si>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</si>
  <si>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</si>
  <si>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</si>
  <si>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</si>
  <si>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</si>
  <si>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</si>
  <si>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</si>
  <si>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</si>
  <si>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</si>
  <si>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</si>
  <si>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</si>
  <si>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</si>
  <si>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</si>
  <si>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</si>
  <si>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</si>
  <si>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</si>
  <si>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</si>
  <si>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</si>
  <si>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</si>
  <si>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</si>
  <si>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</si>
  <si>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</si>
  <si>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</si>
  <si>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</si>
  <si>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</si>
  <si>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hafen@statistik-nord.de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</si>
  <si>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</si>
  <si>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</si>
  <si>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</si>
  <si>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</si>
  <si>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</si>
  <si>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</si>
  <si>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</si>
  <si>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</si>
  <si>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</si>
  <si>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</si>
  <si>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</si>
  <si>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</si>
  <si>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</si>
  <si>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</si>
  <si>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</si>
  <si>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</si>
  <si>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</si>
  <si>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</si>
  <si>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</si>
  <si>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</si>
  <si>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</si>
  <si>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</si>
  <si>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</si>
  <si>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</si>
  <si>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</si>
  <si>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</si>
  <si>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</si>
  <si>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</si>
  <si>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</si>
  <si>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</si>
  <si>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</si>
  <si>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</si>
  <si>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</si>
  <si>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</si>
  <si>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</si>
  <si>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</si>
  <si>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</si>
  <si>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</si>
  <si>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</si>
  <si>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</si>
  <si>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</si>
  <si>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</si>
  <si>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</si>
  <si>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</si>
  <si>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</si>
  <si>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</si>
  <si>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</si>
  <si>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</si>
  <si>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</si>
  <si>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</si>
  <si>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</si>
  <si>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</si>
  <si>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</si>
  <si>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Umzugsgut und sonst. nicht marktbestimmte Güter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</si>
  <si>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</si>
  <si>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</si>
  <si>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</si>
  <si>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</si>
  <si>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</si>
  <si>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</si>
  <si>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</si>
  <si>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</si>
  <si>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</si>
  <si>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</si>
  <si>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</si>
  <si>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</si>
  <si>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</si>
  <si>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</si>
  <si>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</si>
  <si>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</si>
  <si>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</si>
  <si>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</si>
  <si>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</si>
  <si>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</si>
  <si>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</si>
  <si>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</si>
  <si>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</si>
  <si>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</si>
  <si>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</si>
  <si>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</si>
  <si>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</si>
  <si>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</si>
  <si>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</si>
  <si>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</si>
  <si>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</si>
  <si>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</si>
  <si>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</si>
  <si>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</si>
  <si>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</si>
  <si>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</si>
  <si>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</si>
  <si>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</si>
  <si>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</si>
  <si>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</si>
  <si>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>davon Flagge</t>
  </si>
  <si>
    <t>Januar bis Dezember</t>
  </si>
  <si>
    <t>Januar bis 2022</t>
  </si>
  <si>
    <t xml:space="preserve">x  </t>
  </si>
  <si>
    <t xml:space="preserve">Grafik 1: Güterumschlag der Binnenschifffahrt im Hamburger Hafen 2022 nach Monaten </t>
  </si>
  <si>
    <t>Christina Fischer</t>
  </si>
  <si>
    <t>Kennziffer: H II 1 - j 22 HH</t>
  </si>
  <si>
    <t>Jahresbericht 2022</t>
  </si>
  <si>
    <t>Herausgegeben am: 23. März 2023</t>
  </si>
  <si>
    <t>040 42831-2672</t>
  </si>
  <si>
    <t xml:space="preserve">© Statistisches Amt für Hamburg und Schleswig-Holstein, Hamburg 2023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</si>
</sst>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#\ ##0.0\ \ \ ;\ \-\ #\ ##0.0\ \ \ "/>
    <numFmt numFmtId="195" formatCode="###\ ###\ ##0&quot;  &quot;;\-###\ ###\ ##0&quot;  &quot;;&quot;-  &quot;"/>
    <numFmt numFmtId="196" formatCode="###\ ###\ ##0.0&quot;  &quot;;\-\ ###\ ###\ ##0.0&quot;  &quot;;&quot;-  &quot;"/>
    <numFmt numFmtId="197" formatCode="###\ ###\ ##0.0&quot;  &quot;;\-###\ ###\ ##0.0&quot;  &quot;;&quot;-  &quot;"/>
    <numFmt numFmtId="198" formatCode="#\ ##0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51" fillId="0" borderId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1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38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4" fillId="51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5" fillId="52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9" borderId="0" applyNumberFormat="0" applyBorder="0" applyAlignment="0" applyProtection="0"/>
    <xf numFmtId="1" fontId="56" fillId="36" borderId="0">
      <alignment horizontal="center" vertical="center"/>
    </xf>
    <xf numFmtId="0" fontId="57" fillId="0" borderId="24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8" fillId="60" borderId="27" applyFont="0" applyBorder="0" applyAlignment="0">
      <alignment horizontal="right"/>
    </xf>
    <xf numFmtId="0" fontId="59" fillId="61" borderId="28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60" fillId="61" borderId="29" applyNumberFormat="0" applyAlignment="0" applyProtection="0"/>
    <xf numFmtId="0" fontId="47" fillId="62" borderId="30"/>
    <xf numFmtId="0" fontId="61" fillId="63" borderId="31">
      <alignment horizontal="right" vertical="top" wrapText="1"/>
    </xf>
    <xf numFmtId="0" fontId="47" fillId="0" borderId="24"/>
    <xf numFmtId="0" fontId="62" fillId="64" borderId="0">
      <alignment horizontal="center"/>
    </xf>
    <xf numFmtId="0" fontId="63" fillId="64" borderId="0">
      <alignment horizontal="center" vertical="center"/>
    </xf>
    <xf numFmtId="0" fontId="9" fillId="65" borderId="0">
      <alignment horizontal="center" wrapText="1"/>
    </xf>
    <xf numFmtId="0" fontId="64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9" fillId="33" borderId="24">
      <protection locked="0"/>
    </xf>
    <xf numFmtId="0" fontId="65" fillId="41" borderId="29" applyNumberFormat="0" applyAlignment="0" applyProtection="0"/>
    <xf numFmtId="0" fontId="66" fillId="60" borderId="0" applyNumberFormat="0" applyBorder="0" applyAlignment="0">
      <alignment horizontal="right"/>
    </xf>
    <xf numFmtId="164" fontId="67" fillId="64" borderId="0" applyBorder="0">
      <alignment horizontal="right" vertical="center"/>
      <protection locked="0"/>
    </xf>
    <xf numFmtId="0" fontId="68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70" fillId="33" borderId="30">
      <protection locked="0"/>
    </xf>
    <xf numFmtId="0" fontId="9" fillId="33" borderId="24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71" fillId="64" borderId="0">
      <alignment horizontal="center" vertical="center"/>
      <protection hidden="1"/>
    </xf>
    <xf numFmtId="174" fontId="72" fillId="0" borderId="24">
      <alignment horizontal="center" vertical="center"/>
      <protection locked="0"/>
    </xf>
    <xf numFmtId="164" fontId="73" fillId="66" borderId="0">
      <alignment horizontal="center" vertical="center"/>
    </xf>
    <xf numFmtId="173" fontId="72" fillId="0" borderId="24">
      <alignment horizontal="center" vertical="center"/>
      <protection locked="0"/>
    </xf>
    <xf numFmtId="175" fontId="72" fillId="0" borderId="24">
      <alignment horizontal="center" vertical="center"/>
      <protection locked="0"/>
    </xf>
    <xf numFmtId="176" fontId="72" fillId="0" borderId="24">
      <alignment horizontal="center" vertical="center"/>
      <protection locked="0"/>
    </xf>
    <xf numFmtId="0" fontId="71" fillId="64" borderId="24">
      <alignment horizontal="left"/>
    </xf>
    <xf numFmtId="0" fontId="9" fillId="33" borderId="24" applyNumberFormat="0" applyFont="0" applyAlignment="0">
      <protection locked="0"/>
    </xf>
    <xf numFmtId="0" fontId="9" fillId="33" borderId="24" applyNumberFormat="0" applyFont="0" applyAlignment="0">
      <protection locked="0"/>
    </xf>
    <xf numFmtId="0" fontId="74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4" applyNumberFormat="0" applyFont="0" applyBorder="0" applyAlignment="0"/>
    <xf numFmtId="0" fontId="9" fillId="68" borderId="24" applyNumberFormat="0" applyFont="0" applyBorder="0" applyAlignment="0"/>
    <xf numFmtId="1" fontId="67" fillId="64" borderId="0" applyBorder="0">
      <alignment horizontal="right" vertical="center"/>
      <protection locked="0"/>
    </xf>
    <xf numFmtId="0" fontId="61" fillId="69" borderId="0">
      <alignment horizontal="right" vertical="top" wrapText="1"/>
    </xf>
    <xf numFmtId="0" fontId="75" fillId="43" borderId="0" applyNumberFormat="0" applyBorder="0" applyAlignment="0" applyProtection="0"/>
    <xf numFmtId="0" fontId="13" fillId="65" borderId="0">
      <alignment horizontal="center"/>
    </xf>
    <xf numFmtId="0" fontId="9" fillId="64" borderId="24">
      <alignment horizontal="centerContinuous" wrapText="1"/>
    </xf>
    <xf numFmtId="0" fontId="76" fillId="70" borderId="0">
      <alignment horizontal="center" wrapText="1"/>
    </xf>
    <xf numFmtId="49" fontId="77" fillId="71" borderId="33">
      <alignment horizontal="center" vertical="center" wrapText="1"/>
    </xf>
    <xf numFmtId="0" fontId="47" fillId="71" borderId="0" applyFont="0" applyAlignment="0"/>
    <xf numFmtId="0" fontId="47" fillId="64" borderId="34">
      <alignment wrapText="1"/>
    </xf>
    <xf numFmtId="0" fontId="47" fillId="64" borderId="25"/>
    <xf numFmtId="0" fontId="47" fillId="64" borderId="11"/>
    <xf numFmtId="0" fontId="47" fillId="64" borderId="26">
      <alignment horizontal="center" wrapText="1"/>
    </xf>
    <xf numFmtId="168" fontId="9" fillId="0" borderId="0" applyFont="0" applyFill="0" applyBorder="0" applyAlignment="0" applyProtection="0"/>
    <xf numFmtId="0" fontId="78" fillId="47" borderId="0" applyNumberFormat="0" applyBorder="0" applyAlignment="0" applyProtection="0"/>
    <xf numFmtId="0" fontId="47" fillId="0" borderId="0"/>
    <xf numFmtId="0" fontId="16" fillId="67" borderId="35" applyNumberFormat="0" applyFont="0" applyAlignment="0" applyProtection="0"/>
    <xf numFmtId="0" fontId="51" fillId="8" borderId="8" applyNumberFormat="0" applyFont="0" applyAlignment="0" applyProtection="0"/>
    <xf numFmtId="177" fontId="79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7" fillId="64" borderId="24"/>
    <xf numFmtId="0" fontId="63" fillId="64" borderId="0">
      <alignment horizontal="right"/>
    </xf>
    <xf numFmtId="0" fontId="80" fillId="70" borderId="0">
      <alignment horizontal="center"/>
    </xf>
    <xf numFmtId="0" fontId="81" fillId="69" borderId="24">
      <alignment horizontal="left" vertical="top" wrapText="1"/>
    </xf>
    <xf numFmtId="0" fontId="82" fillId="69" borderId="36">
      <alignment horizontal="left" vertical="top" wrapText="1"/>
    </xf>
    <xf numFmtId="0" fontId="81" fillId="69" borderId="37">
      <alignment horizontal="left" vertical="top" wrapText="1"/>
    </xf>
    <xf numFmtId="0" fontId="81" fillId="69" borderId="36">
      <alignment horizontal="left" vertical="top"/>
    </xf>
    <xf numFmtId="0" fontId="83" fillId="4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top"/>
    </xf>
    <xf numFmtId="0" fontId="84" fillId="37" borderId="0"/>
    <xf numFmtId="0" fontId="84" fillId="37" borderId="0"/>
    <xf numFmtId="0" fontId="84" fillId="72" borderId="0"/>
    <xf numFmtId="179" fontId="84" fillId="72" borderId="0" applyFill="0" applyBorder="0" applyAlignment="0">
      <alignment horizontal="right"/>
    </xf>
    <xf numFmtId="180" fontId="84" fillId="72" borderId="0" applyFill="0" applyBorder="0" applyProtection="0">
      <alignment horizontal="right"/>
    </xf>
    <xf numFmtId="179" fontId="84" fillId="72" borderId="0" applyFill="0" applyBorder="0" applyProtection="0">
      <alignment horizontal="right"/>
    </xf>
    <xf numFmtId="180" fontId="84" fillId="72" borderId="0" applyFill="0" applyBorder="0" applyProtection="0">
      <alignment horizontal="right"/>
    </xf>
    <xf numFmtId="181" fontId="84" fillId="72" borderId="0" applyFill="0">
      <alignment horizontal="right"/>
    </xf>
    <xf numFmtId="182" fontId="84" fillId="72" borderId="0" applyFill="0" applyBorder="0" applyProtection="0">
      <alignment horizontal="right"/>
    </xf>
    <xf numFmtId="181" fontId="77" fillId="72" borderId="0" applyFill="0">
      <alignment horizontal="right"/>
    </xf>
    <xf numFmtId="0" fontId="62" fillId="64" borderId="0">
      <alignment horizontal="center"/>
    </xf>
    <xf numFmtId="0" fontId="77" fillId="71" borderId="0">
      <alignment horizontal="left" vertical="center"/>
    </xf>
    <xf numFmtId="0" fontId="77" fillId="73" borderId="0">
      <alignment horizontal="left" vertical="center"/>
    </xf>
    <xf numFmtId="0" fontId="77" fillId="74" borderId="0">
      <alignment horizontal="left" vertical="center"/>
    </xf>
    <xf numFmtId="0" fontId="77" fillId="72" borderId="0">
      <alignment horizontal="left" vertical="center"/>
    </xf>
    <xf numFmtId="49" fontId="84" fillId="75" borderId="38" applyBorder="0" applyAlignment="0">
      <alignment horizontal="center" vertical="center" wrapText="1"/>
    </xf>
    <xf numFmtId="0" fontId="50" fillId="64" borderId="0"/>
    <xf numFmtId="0" fontId="84" fillId="37" borderId="39">
      <alignment horizontal="center"/>
    </xf>
    <xf numFmtId="0" fontId="84" fillId="37" borderId="39">
      <alignment horizontal="center"/>
    </xf>
    <xf numFmtId="0" fontId="84" fillId="72" borderId="39">
      <alignment horizontal="center"/>
    </xf>
    <xf numFmtId="165" fontId="66" fillId="60" borderId="0" applyFont="0" applyBorder="0" applyAlignment="0">
      <alignment horizontal="right"/>
    </xf>
    <xf numFmtId="49" fontId="85" fillId="60" borderId="0" applyFont="0" applyFill="0" applyBorder="0" applyAlignment="0" applyProtection="0">
      <alignment horizontal="right"/>
    </xf>
    <xf numFmtId="0" fontId="86" fillId="0" borderId="40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90" fillId="71" borderId="33">
      <alignment horizontal="center" vertical="center" wrapText="1"/>
    </xf>
    <xf numFmtId="0" fontId="84" fillId="74" borderId="0">
      <alignment horizontal="center"/>
    </xf>
    <xf numFmtId="0" fontId="91" fillId="0" borderId="43" applyNumberFormat="0" applyFill="0" applyAlignment="0" applyProtection="0"/>
    <xf numFmtId="0" fontId="92" fillId="0" borderId="0"/>
    <xf numFmtId="183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9" fontId="67" fillId="64" borderId="0" applyBorder="0" applyAlignment="0">
      <alignment horizontal="right"/>
      <protection locked="0"/>
    </xf>
    <xf numFmtId="49" fontId="56" fillId="36" borderId="0">
      <alignment horizontal="left" vertical="center"/>
    </xf>
    <xf numFmtId="49" fontId="72" fillId="0" borderId="24">
      <alignment horizontal="left" vertical="center"/>
      <protection locked="0"/>
    </xf>
    <xf numFmtId="184" fontId="79" fillId="0" borderId="10">
      <alignment horizontal="right"/>
    </xf>
    <xf numFmtId="185" fontId="79" fillId="0" borderId="10">
      <alignment horizontal="left"/>
    </xf>
    <xf numFmtId="0" fontId="93" fillId="76" borderId="44" applyNumberFormat="0" applyAlignment="0" applyProtection="0"/>
    <xf numFmtId="0" fontId="84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9" fillId="0" borderId="0"/>
    <xf numFmtId="0" fontId="46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0" xfId="0" applyFont="1"/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2" fillId="0" borderId="0" xfId="2" applyFont="1" applyFill="1"/>
    <xf numFmtId="0" fontId="9" fillId="0" borderId="0" xfId="2" applyFont="1" applyFill="1"/>
    <xf numFmtId="191" fontId="9" fillId="0" borderId="0" xfId="7" applyNumberFormat="1" applyFont="1" applyFill="1" applyBorder="1"/>
    <xf numFmtId="0" fontId="9" fillId="0" borderId="0" xfId="2" applyFill="1"/>
    <xf numFmtId="0" fontId="14" fillId="0" borderId="16" xfId="6" applyFont="1" applyFill="1" applyBorder="1"/>
    <xf numFmtId="189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2" fontId="14" fillId="0" borderId="0" xfId="7" applyNumberFormat="1" applyFont="1" applyFill="1" applyBorder="1"/>
    <xf numFmtId="190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14" fillId="0" borderId="16" xfId="6" applyFont="1" applyFill="1" applyBorder="1" applyAlignment="1">
      <alignment horizontal="left"/>
    </xf>
    <xf numFmtId="0" fontId="14" fillId="0" borderId="16" xfId="6" applyFont="1" applyFill="1" applyBorder="1" applyAlignment="1">
      <alignment vertical="center"/>
    </xf>
    <xf numFmtId="0" fontId="47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14" fillId="77" borderId="15" xfId="2" applyNumberFormat="1" applyFont="1" applyFill="1" applyBorder="1" applyAlignment="1">
      <alignment horizontal="left" wrapText="1"/>
    </xf>
    <xf numFmtId="49" fontId="14" fillId="77" borderId="16" xfId="2" applyNumberFormat="1" applyFont="1" applyFill="1" applyBorder="1" applyAlignment="1">
      <alignment horizontal="left" vertical="center" wrapText="1" indent="1"/>
    </xf>
    <xf numFmtId="49" fontId="14" fillId="77" borderId="16" xfId="2" applyNumberFormat="1" applyFont="1" applyFill="1" applyBorder="1" applyAlignment="1">
      <alignment horizontal="left" vertical="center" wrapText="1"/>
    </xf>
    <xf numFmtId="49" fontId="15" fillId="77" borderId="17" xfId="2" applyNumberFormat="1" applyFont="1" applyFill="1" applyBorder="1" applyAlignment="1">
      <alignment horizontal="left" vertical="top" wrapText="1"/>
    </xf>
    <xf numFmtId="186" fontId="35" fillId="0" borderId="0" xfId="0" applyNumberFormat="1" applyFont="1" applyAlignment="1">
      <alignment horizontal="center"/>
    </xf>
    <xf numFmtId="0" fontId="47" fillId="0" borderId="0" xfId="2" applyFont="1" applyFill="1" applyAlignment="1">
      <alignment vertical="top" wrapText="1"/>
    </xf>
    <xf numFmtId="0" fontId="14" fillId="0" borderId="0" xfId="6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77" borderId="16" xfId="2" applyNumberFormat="1" applyFont="1" applyFill="1" applyBorder="1" applyAlignment="1">
      <alignment horizontal="left" wrapText="1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195" fontId="14" fillId="33" borderId="0" xfId="2" applyNumberFormat="1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34" fillId="0" borderId="0" xfId="2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3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42" fillId="0" borderId="0" xfId="335" applyFont="1" applyAlignment="1">
      <alignment horizontal="right"/>
    </xf>
    <xf numFmtId="0" fontId="42" fillId="0" borderId="0" xfId="335" applyFont="1" applyAlignment="1"/>
    <xf numFmtId="0" fontId="3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3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2" applyFont="1" applyFill="1"/>
    <xf numFmtId="0" fontId="14" fillId="35" borderId="15" xfId="6" applyFont="1" applyFill="1" applyBorder="1" applyAlignment="1">
      <alignment horizontal="center" vertical="center"/>
    </xf>
    <xf numFmtId="0" fontId="14" fillId="35" borderId="13" xfId="6" applyFont="1" applyFill="1" applyBorder="1" applyAlignment="1">
      <alignment horizontal="center" vertical="center"/>
    </xf>
    <xf numFmtId="0" fontId="14" fillId="35" borderId="19" xfId="6" applyFont="1" applyFill="1" applyBorder="1" applyAlignment="1">
      <alignment horizontal="center" vertical="center"/>
    </xf>
    <xf numFmtId="0" fontId="14" fillId="35" borderId="16" xfId="6" applyFont="1" applyFill="1" applyBorder="1" applyAlignment="1">
      <alignment horizontal="center" vertical="center"/>
    </xf>
    <xf numFmtId="0" fontId="14" fillId="35" borderId="48" xfId="6" applyFont="1" applyFill="1" applyBorder="1" applyAlignment="1">
      <alignment horizontal="center" vertical="center"/>
    </xf>
    <xf numFmtId="0" fontId="14" fillId="35" borderId="17" xfId="6" applyFont="1" applyFill="1" applyBorder="1" applyAlignment="1">
      <alignment horizontal="center" vertical="center"/>
    </xf>
    <xf numFmtId="0" fontId="14" fillId="35" borderId="49" xfId="6" applyFont="1" applyFill="1" applyBorder="1" applyAlignment="1">
      <alignment horizontal="center" vertical="center"/>
    </xf>
    <xf numFmtId="0" fontId="14" fillId="35" borderId="12" xfId="6" applyFont="1" applyFill="1" applyBorder="1" applyAlignment="1">
      <alignment horizontal="center" vertical="center"/>
    </xf>
    <xf numFmtId="0" fontId="33" fillId="35" borderId="13" xfId="2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/>
    </xf>
    <xf numFmtId="0" fontId="14" fillId="0" borderId="0" xfId="6" applyFont="1" applyFill="1" applyAlignment="1">
      <alignment horizontal="right" indent="1"/>
    </xf>
    <xf numFmtId="0" fontId="33" fillId="0" borderId="0" xfId="2" applyFont="1" applyFill="1" applyAlignment="1">
      <alignment horizontal="right" indent="1"/>
    </xf>
    <xf numFmtId="195" fontId="33" fillId="0" borderId="0" xfId="6" applyNumberFormat="1" applyFont="1" applyFill="1" applyBorder="1" applyAlignment="1">
      <alignment horizontal="right" indent="1"/>
    </xf>
    <xf numFmtId="195" fontId="33" fillId="0" borderId="0" xfId="7" applyNumberFormat="1" applyFont="1" applyFill="1" applyBorder="1" applyAlignment="1">
      <alignment horizontal="right" indent="1"/>
    </xf>
    <xf numFmtId="196" fontId="33" fillId="0" borderId="0" xfId="2" applyNumberFormat="1" applyFont="1" applyFill="1" applyBorder="1" applyAlignment="1">
      <alignment horizontal="right" indent="1"/>
    </xf>
    <xf numFmtId="195" fontId="96" fillId="0" borderId="0" xfId="6" applyNumberFormat="1" applyFont="1" applyFill="1" applyBorder="1" applyAlignment="1">
      <alignment horizontal="right" indent="1"/>
    </xf>
    <xf numFmtId="195" fontId="96" fillId="0" borderId="0" xfId="7" applyNumberFormat="1" applyFont="1" applyFill="1" applyBorder="1" applyAlignment="1">
      <alignment horizontal="right" indent="1"/>
    </xf>
    <xf numFmtId="196" fontId="96" fillId="0" borderId="0" xfId="2" applyNumberFormat="1" applyFont="1" applyFill="1" applyBorder="1" applyAlignment="1">
      <alignment horizontal="right" indent="1"/>
    </xf>
    <xf numFmtId="187" fontId="14" fillId="0" borderId="0" xfId="6" applyNumberFormat="1" applyFont="1" applyFill="1" applyBorder="1" applyAlignment="1">
      <alignment horizontal="right" indent="1"/>
    </xf>
    <xf numFmtId="188" fontId="14" fillId="0" borderId="0" xfId="7" applyNumberFormat="1" applyFont="1" applyFill="1" applyBorder="1" applyAlignment="1">
      <alignment horizontal="right" indent="1"/>
    </xf>
    <xf numFmtId="193" fontId="14" fillId="0" borderId="0" xfId="2" applyNumberFormat="1" applyFont="1" applyFill="1" applyBorder="1" applyAlignment="1">
      <alignment horizontal="right" indent="1"/>
    </xf>
    <xf numFmtId="195" fontId="14" fillId="0" borderId="0" xfId="6" applyNumberFormat="1" applyFont="1" applyFill="1" applyBorder="1" applyAlignment="1">
      <alignment horizontal="right" indent="1"/>
    </xf>
    <xf numFmtId="195" fontId="14" fillId="0" borderId="0" xfId="7" applyNumberFormat="1" applyFont="1" applyFill="1" applyBorder="1" applyAlignment="1">
      <alignment horizontal="right" indent="1"/>
    </xf>
    <xf numFmtId="196" fontId="14" fillId="0" borderId="0" xfId="2" applyNumberFormat="1" applyFont="1" applyFill="1" applyBorder="1" applyAlignment="1">
      <alignment horizontal="right" indent="1"/>
    </xf>
    <xf numFmtId="190" fontId="14" fillId="0" borderId="0" xfId="6" applyNumberFormat="1" applyFont="1" applyFill="1" applyBorder="1" applyAlignment="1">
      <alignment horizontal="right" indent="1"/>
    </xf>
    <xf numFmtId="190" fontId="14" fillId="0" borderId="0" xfId="6" applyNumberFormat="1" applyFont="1" applyFill="1" applyBorder="1" applyAlignment="1">
      <alignment horizontal="right" vertical="center" indent="1"/>
    </xf>
    <xf numFmtId="192" fontId="14" fillId="0" borderId="0" xfId="7" applyNumberFormat="1" applyFont="1" applyFill="1" applyBorder="1" applyAlignment="1">
      <alignment horizontal="right" indent="1"/>
    </xf>
    <xf numFmtId="195" fontId="14" fillId="0" borderId="0" xfId="6" applyNumberFormat="1" applyFont="1" applyFill="1" applyBorder="1" applyAlignment="1">
      <alignment horizontal="right" vertical="center" indent="1"/>
    </xf>
    <xf numFmtId="189" fontId="14" fillId="0" borderId="0" xfId="2" applyNumberFormat="1" applyFont="1" applyFill="1" applyBorder="1" applyAlignment="1">
      <alignment horizontal="right" indent="1"/>
    </xf>
    <xf numFmtId="195" fontId="14" fillId="0" borderId="14" xfId="6" applyNumberFormat="1" applyFont="1" applyFill="1" applyBorder="1" applyAlignment="1">
      <alignment horizontal="right" vertical="center" indent="1"/>
    </xf>
    <xf numFmtId="195" fontId="14" fillId="0" borderId="14" xfId="7" applyNumberFormat="1" applyFont="1" applyFill="1" applyBorder="1" applyAlignment="1">
      <alignment horizontal="right" indent="1"/>
    </xf>
    <xf numFmtId="196" fontId="14" fillId="0" borderId="14" xfId="2" applyNumberFormat="1" applyFont="1" applyFill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0" fontId="14" fillId="35" borderId="45" xfId="6" applyFont="1" applyFill="1" applyBorder="1" applyAlignment="1">
      <alignment horizontal="center" vertical="center"/>
    </xf>
    <xf numFmtId="0" fontId="14" fillId="35" borderId="46" xfId="6" applyFont="1" applyFill="1" applyBorder="1" applyAlignment="1">
      <alignment horizontal="center" vertical="center"/>
    </xf>
    <xf numFmtId="0" fontId="14" fillId="35" borderId="47" xfId="6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right" indent="1"/>
    </xf>
    <xf numFmtId="198" fontId="14" fillId="0" borderId="0" xfId="6" applyNumberFormat="1" applyFont="1" applyFill="1" applyBorder="1" applyAlignment="1">
      <alignment horizontal="right" indent="1"/>
    </xf>
    <xf numFmtId="197" fontId="14" fillId="0" borderId="0" xfId="2" applyNumberFormat="1" applyFont="1" applyFill="1" applyBorder="1" applyAlignment="1">
      <alignment horizontal="right" indent="1"/>
    </xf>
    <xf numFmtId="198" fontId="14" fillId="0" borderId="14" xfId="6" applyNumberFormat="1" applyFont="1" applyFill="1" applyBorder="1" applyAlignment="1">
      <alignment horizontal="right" indent="1"/>
    </xf>
    <xf numFmtId="197" fontId="14" fillId="0" borderId="14" xfId="2" applyNumberFormat="1" applyFont="1" applyFill="1" applyBorder="1" applyAlignment="1">
      <alignment horizontal="right" indent="1"/>
    </xf>
    <xf numFmtId="0" fontId="9" fillId="0" borderId="0" xfId="2" applyFill="1" applyBorder="1"/>
    <xf numFmtId="0" fontId="14" fillId="35" borderId="15" xfId="6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4" fillId="35" borderId="22" xfId="6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4" fillId="35" borderId="22" xfId="6" applyFont="1" applyFill="1" applyBorder="1" applyAlignment="1">
      <alignment horizontal="center" vertical="center"/>
    </xf>
    <xf numFmtId="0" fontId="33" fillId="35" borderId="20" xfId="2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3" fillId="35" borderId="21" xfId="2" applyFont="1" applyFill="1" applyBorder="1" applyAlignment="1">
      <alignment horizontal="center" vertical="center"/>
    </xf>
    <xf numFmtId="195" fontId="33" fillId="0" borderId="0" xfId="2" applyNumberFormat="1" applyFont="1" applyFill="1" applyBorder="1" applyAlignment="1">
      <alignment horizontal="right" indent="1"/>
    </xf>
    <xf numFmtId="197" fontId="33" fillId="0" borderId="0" xfId="2" applyNumberFormat="1" applyFont="1" applyFill="1" applyBorder="1" applyAlignment="1">
      <alignment horizontal="right" indent="1"/>
    </xf>
    <xf numFmtId="195" fontId="33" fillId="0" borderId="0" xfId="2" applyNumberFormat="1" applyFont="1" applyFill="1" applyAlignment="1">
      <alignment horizontal="right" indent="1"/>
    </xf>
    <xf numFmtId="197" fontId="33" fillId="0" borderId="0" xfId="2" applyNumberFormat="1" applyFont="1" applyFill="1" applyAlignment="1">
      <alignment horizontal="right" indent="1"/>
    </xf>
    <xf numFmtId="195" fontId="96" fillId="0" borderId="21" xfId="6" applyNumberFormat="1" applyFont="1" applyFill="1" applyBorder="1" applyAlignment="1">
      <alignment horizontal="right" indent="1"/>
    </xf>
    <xf numFmtId="195" fontId="96" fillId="0" borderId="14" xfId="6" applyNumberFormat="1" applyFont="1" applyFill="1" applyBorder="1" applyAlignment="1">
      <alignment horizontal="right" indent="1"/>
    </xf>
    <xf numFmtId="195" fontId="96" fillId="0" borderId="14" xfId="2" applyNumberFormat="1" applyFont="1" applyFill="1" applyBorder="1" applyAlignment="1">
      <alignment horizontal="right" indent="1"/>
    </xf>
    <xf numFmtId="197" fontId="96" fillId="0" borderId="14" xfId="2" applyNumberFormat="1" applyFont="1" applyFill="1" applyBorder="1" applyAlignment="1">
      <alignment horizontal="right" indent="1"/>
    </xf>
    <xf numFmtId="0" fontId="15" fillId="0" borderId="17" xfId="6" applyFont="1" applyFill="1" applyBorder="1"/>
    <xf numFmtId="0" fontId="0" fillId="35" borderId="21" xfId="0" applyFill="1" applyBorder="1" applyAlignment="1">
      <alignment horizontal="center" vertical="center"/>
    </xf>
    <xf numFmtId="190" fontId="14" fillId="33" borderId="0" xfId="6" applyNumberFormat="1" applyFont="1" applyFill="1" applyBorder="1" applyAlignment="1">
      <alignment horizontal="right" indent="1"/>
    </xf>
    <xf numFmtId="192" fontId="14" fillId="33" borderId="0" xfId="7" applyNumberFormat="1" applyFont="1" applyFill="1" applyBorder="1" applyAlignment="1">
      <alignment horizontal="right" indent="1"/>
    </xf>
    <xf numFmtId="189" fontId="14" fillId="33" borderId="0" xfId="2" applyNumberFormat="1" applyFont="1" applyFill="1" applyBorder="1" applyAlignment="1">
      <alignment horizontal="right" indent="1"/>
    </xf>
    <xf numFmtId="195" fontId="14" fillId="33" borderId="0" xfId="6" applyNumberFormat="1" applyFont="1" applyFill="1" applyBorder="1" applyAlignment="1">
      <alignment horizontal="right" indent="1"/>
    </xf>
    <xf numFmtId="197" fontId="14" fillId="33" borderId="0" xfId="2" applyNumberFormat="1" applyFont="1" applyFill="1" applyBorder="1" applyAlignment="1">
      <alignment horizontal="right" indent="1"/>
    </xf>
    <xf numFmtId="195" fontId="33" fillId="33" borderId="0" xfId="6" applyNumberFormat="1" applyFont="1" applyFill="1" applyBorder="1" applyAlignment="1">
      <alignment horizontal="right" indent="1"/>
    </xf>
    <xf numFmtId="195" fontId="33" fillId="33" borderId="0" xfId="2" applyNumberFormat="1" applyFont="1" applyFill="1" applyBorder="1" applyAlignment="1">
      <alignment horizontal="right" indent="1"/>
    </xf>
    <xf numFmtId="197" fontId="33" fillId="33" borderId="0" xfId="2" applyNumberFormat="1" applyFont="1" applyFill="1" applyBorder="1" applyAlignment="1">
      <alignment horizontal="right" indent="1"/>
    </xf>
    <xf numFmtId="197" fontId="33" fillId="33" borderId="0" xfId="2" applyNumberFormat="1" applyFont="1" applyFill="1" applyBorder="1" applyAlignment="1">
      <alignment horizontal="right" indent="2"/>
    </xf>
    <xf numFmtId="197" fontId="33" fillId="33" borderId="0" xfId="6" applyNumberFormat="1" applyFont="1" applyFill="1" applyBorder="1" applyAlignment="1">
      <alignment horizontal="right" indent="1"/>
    </xf>
    <xf numFmtId="195" fontId="14" fillId="33" borderId="0" xfId="2" applyNumberFormat="1" applyFont="1" applyFill="1" applyBorder="1" applyAlignment="1">
      <alignment horizontal="right" indent="1"/>
    </xf>
    <xf numFmtId="197" fontId="14" fillId="33" borderId="0" xfId="2" applyNumberFormat="1" applyFont="1" applyFill="1" applyBorder="1" applyAlignment="1">
      <alignment horizontal="right" indent="2"/>
    </xf>
  </cellXfs>
  <cellStyles count="336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al, 10pt" xfId="332" xr:uid="{00000000-0005-0000-0000-000044000000}"/>
    <cellStyle name="Arial, 8pt" xfId="330" xr:uid="{00000000-0005-0000-0000-000045000000}"/>
    <cellStyle name="Arial, 9pt" xfId="331" xr:uid="{00000000-0005-0000-0000-000046000000}"/>
    <cellStyle name="Ariel" xfId="99" xr:uid="{00000000-0005-0000-0000-000047000000}"/>
    <cellStyle name="Aus" xfId="100" xr:uid="{00000000-0005-0000-0000-000048000000}"/>
    <cellStyle name="Ausgabe 2" xfId="18" xr:uid="{00000000-0005-0000-0000-000049000000}"/>
    <cellStyle name="Ausgabe 2 2" xfId="101" xr:uid="{00000000-0005-0000-0000-00004A000000}"/>
    <cellStyle name="BasisEineNK" xfId="102" xr:uid="{00000000-0005-0000-0000-00004B000000}"/>
    <cellStyle name="BasisOhneNK" xfId="103" xr:uid="{00000000-0005-0000-0000-00004C000000}"/>
    <cellStyle name="Berechnung 2" xfId="19" xr:uid="{00000000-0005-0000-0000-00004D000000}"/>
    <cellStyle name="Berechnung 2 2" xfId="104" xr:uid="{00000000-0005-0000-0000-00004E000000}"/>
    <cellStyle name="bin" xfId="105" xr:uid="{00000000-0005-0000-0000-00004F000000}"/>
    <cellStyle name="blue" xfId="106" xr:uid="{00000000-0005-0000-0000-000050000000}"/>
    <cellStyle name="cell" xfId="107" xr:uid="{00000000-0005-0000-0000-000051000000}"/>
    <cellStyle name="Col&amp;RowHeadings" xfId="108" xr:uid="{00000000-0005-0000-0000-000052000000}"/>
    <cellStyle name="ColCodes" xfId="109" xr:uid="{00000000-0005-0000-0000-000053000000}"/>
    <cellStyle name="ColTitles" xfId="110" xr:uid="{00000000-0005-0000-0000-000054000000}"/>
    <cellStyle name="column" xfId="111" xr:uid="{00000000-0005-0000-0000-000055000000}"/>
    <cellStyle name="Comma [0]_00grad" xfId="112" xr:uid="{00000000-0005-0000-0000-000056000000}"/>
    <cellStyle name="Comma 2" xfId="113" xr:uid="{00000000-0005-0000-0000-000057000000}"/>
    <cellStyle name="Comma_00grad" xfId="114" xr:uid="{00000000-0005-0000-0000-000058000000}"/>
    <cellStyle name="Currency [0]_00grad" xfId="115" xr:uid="{00000000-0005-0000-0000-000059000000}"/>
    <cellStyle name="Currency_00grad" xfId="116" xr:uid="{00000000-0005-0000-0000-00005A000000}"/>
    <cellStyle name="DataEntryCells" xfId="117" xr:uid="{00000000-0005-0000-0000-00005B000000}"/>
    <cellStyle name="Dezimal [0,0]" xfId="3" xr:uid="{00000000-0005-0000-0000-00005C000000}"/>
    <cellStyle name="Dezimal [0,00]" xfId="4" xr:uid="{00000000-0005-0000-0000-00005D000000}"/>
    <cellStyle name="Eingabe 2" xfId="17" xr:uid="{00000000-0005-0000-0000-00005E000000}"/>
    <cellStyle name="Eingabe 2 2" xfId="118" xr:uid="{00000000-0005-0000-0000-00005F000000}"/>
    <cellStyle name="ErfAus" xfId="119" xr:uid="{00000000-0005-0000-0000-000060000000}"/>
    <cellStyle name="ErfEin" xfId="120" xr:uid="{00000000-0005-0000-0000-000061000000}"/>
    <cellStyle name="Ergebnis 2" xfId="25" xr:uid="{00000000-0005-0000-0000-000062000000}"/>
    <cellStyle name="Ergebnis 2 2" xfId="121" xr:uid="{00000000-0005-0000-0000-000063000000}"/>
    <cellStyle name="Erklärender Text 2" xfId="24" xr:uid="{00000000-0005-0000-0000-000064000000}"/>
    <cellStyle name="Erklärender Text 2 2" xfId="122" xr:uid="{00000000-0005-0000-0000-000065000000}"/>
    <cellStyle name="ErrRpt_DataEntryCells" xfId="123" xr:uid="{00000000-0005-0000-0000-000066000000}"/>
    <cellStyle name="ErrRpt-DataEntryCells" xfId="124" xr:uid="{00000000-0005-0000-0000-000067000000}"/>
    <cellStyle name="ErrRpt-GreyBackground" xfId="125" xr:uid="{00000000-0005-0000-0000-000068000000}"/>
    <cellStyle name="Euro" xfId="126" xr:uid="{00000000-0005-0000-0000-000069000000}"/>
    <cellStyle name="Euro 2" xfId="127" xr:uid="{00000000-0005-0000-0000-00006A000000}"/>
    <cellStyle name="Finz2Ein" xfId="128" xr:uid="{00000000-0005-0000-0000-00006B000000}"/>
    <cellStyle name="Finz3Ein" xfId="129" xr:uid="{00000000-0005-0000-0000-00006C000000}"/>
    <cellStyle name="FinzAus" xfId="130" xr:uid="{00000000-0005-0000-0000-00006D000000}"/>
    <cellStyle name="FinzEin" xfId="131" xr:uid="{00000000-0005-0000-0000-00006E000000}"/>
    <cellStyle name="FordDM" xfId="132" xr:uid="{00000000-0005-0000-0000-00006F000000}"/>
    <cellStyle name="FordEU" xfId="133" xr:uid="{00000000-0005-0000-0000-000070000000}"/>
    <cellStyle name="formula" xfId="134" xr:uid="{00000000-0005-0000-0000-000071000000}"/>
    <cellStyle name="FreiWeiß" xfId="135" xr:uid="{00000000-0005-0000-0000-000072000000}"/>
    <cellStyle name="FreiWeiß 2" xfId="136" xr:uid="{00000000-0005-0000-0000-000073000000}"/>
    <cellStyle name="gap" xfId="137" xr:uid="{00000000-0005-0000-0000-000074000000}"/>
    <cellStyle name="GesperrtGelb" xfId="138" xr:uid="{00000000-0005-0000-0000-000075000000}"/>
    <cellStyle name="GesperrtGelb 2" xfId="139" xr:uid="{00000000-0005-0000-0000-000076000000}"/>
    <cellStyle name="GesperrtSchraffiert" xfId="140" xr:uid="{00000000-0005-0000-0000-000077000000}"/>
    <cellStyle name="GesperrtSchraffiert 2" xfId="141" xr:uid="{00000000-0005-0000-0000-000078000000}"/>
    <cellStyle name="GJhrEin" xfId="142" xr:uid="{00000000-0005-0000-0000-000079000000}"/>
    <cellStyle name="GreyBackground" xfId="143" xr:uid="{00000000-0005-0000-0000-00007A000000}"/>
    <cellStyle name="Gut 2" xfId="14" xr:uid="{00000000-0005-0000-0000-00007B000000}"/>
    <cellStyle name="Gut 2 2" xfId="144" xr:uid="{00000000-0005-0000-0000-00007C000000}"/>
    <cellStyle name="Hyperlink 2" xfId="334" xr:uid="{00000000-0005-0000-0000-00007D000000}"/>
    <cellStyle name="ISC" xfId="145" xr:uid="{00000000-0005-0000-0000-00007E000000}"/>
    <cellStyle name="isced" xfId="146" xr:uid="{00000000-0005-0000-0000-00007F000000}"/>
    <cellStyle name="ISCED Titles" xfId="147" xr:uid="{00000000-0005-0000-0000-000080000000}"/>
    <cellStyle name="Kopf" xfId="148" xr:uid="{00000000-0005-0000-0000-000081000000}"/>
    <cellStyle name="Leerzellen/Rand grau" xfId="149" xr:uid="{00000000-0005-0000-0000-000082000000}"/>
    <cellStyle name="level1a" xfId="150" xr:uid="{00000000-0005-0000-0000-000083000000}"/>
    <cellStyle name="level2" xfId="151" xr:uid="{00000000-0005-0000-0000-000084000000}"/>
    <cellStyle name="level2a" xfId="152" xr:uid="{00000000-0005-0000-0000-000085000000}"/>
    <cellStyle name="level3" xfId="153" xr:uid="{00000000-0005-0000-0000-000086000000}"/>
    <cellStyle name="Link" xfId="5" builtinId="8"/>
    <cellStyle name="Migliaia (0)_conti99" xfId="154" xr:uid="{00000000-0005-0000-0000-000088000000}"/>
    <cellStyle name="Neutral 2" xfId="16" xr:uid="{00000000-0005-0000-0000-000089000000}"/>
    <cellStyle name="Neutral 2 2" xfId="155" xr:uid="{00000000-0005-0000-0000-00008A000000}"/>
    <cellStyle name="Normal_00enrl" xfId="156" xr:uid="{00000000-0005-0000-0000-00008B000000}"/>
    <cellStyle name="Notiz 2" xfId="23" xr:uid="{00000000-0005-0000-0000-00008C000000}"/>
    <cellStyle name="Notiz 2 2" xfId="158" xr:uid="{00000000-0005-0000-0000-00008D000000}"/>
    <cellStyle name="Notiz 2 3" xfId="157" xr:uid="{00000000-0005-0000-0000-00008E000000}"/>
    <cellStyle name="o.Tausender" xfId="159" xr:uid="{00000000-0005-0000-0000-00008F000000}"/>
    <cellStyle name="Percent_1 SubOverv.USd" xfId="160" xr:uid="{00000000-0005-0000-0000-000090000000}"/>
    <cellStyle name="ProzVeränderung" xfId="161" xr:uid="{00000000-0005-0000-0000-000091000000}"/>
    <cellStyle name="row" xfId="162" xr:uid="{00000000-0005-0000-0000-000092000000}"/>
    <cellStyle name="RowCodes" xfId="163" xr:uid="{00000000-0005-0000-0000-000093000000}"/>
    <cellStyle name="Row-Col Headings" xfId="164" xr:uid="{00000000-0005-0000-0000-000094000000}"/>
    <cellStyle name="RowTitles" xfId="165" xr:uid="{00000000-0005-0000-0000-000095000000}"/>
    <cellStyle name="RowTitles1-Detail" xfId="166" xr:uid="{00000000-0005-0000-0000-000096000000}"/>
    <cellStyle name="RowTitles-Col2" xfId="167" xr:uid="{00000000-0005-0000-0000-000097000000}"/>
    <cellStyle name="RowTitles-Detail" xfId="168" xr:uid="{00000000-0005-0000-0000-000098000000}"/>
    <cellStyle name="Schlecht 2" xfId="15" xr:uid="{00000000-0005-0000-0000-000099000000}"/>
    <cellStyle name="Schlecht 2 2" xfId="169" xr:uid="{00000000-0005-0000-0000-00009A000000}"/>
    <cellStyle name="Standard" xfId="0" builtinId="0"/>
    <cellStyle name="Standard 10" xfId="170" xr:uid="{00000000-0005-0000-0000-00009C000000}"/>
    <cellStyle name="Standard 10 2" xfId="171" xr:uid="{00000000-0005-0000-0000-00009D000000}"/>
    <cellStyle name="Standard 11" xfId="172" xr:uid="{00000000-0005-0000-0000-00009E000000}"/>
    <cellStyle name="Standard 11 2" xfId="173" xr:uid="{00000000-0005-0000-0000-00009F000000}"/>
    <cellStyle name="Standard 12" xfId="174" xr:uid="{00000000-0005-0000-0000-0000A0000000}"/>
    <cellStyle name="Standard 12 2" xfId="175" xr:uid="{00000000-0005-0000-0000-0000A1000000}"/>
    <cellStyle name="Standard 13" xfId="176" xr:uid="{00000000-0005-0000-0000-0000A2000000}"/>
    <cellStyle name="Standard 13 2" xfId="177" xr:uid="{00000000-0005-0000-0000-0000A3000000}"/>
    <cellStyle name="Standard 14" xfId="178" xr:uid="{00000000-0005-0000-0000-0000A4000000}"/>
    <cellStyle name="Standard 15" xfId="179" xr:uid="{00000000-0005-0000-0000-0000A5000000}"/>
    <cellStyle name="Standard 16" xfId="180" xr:uid="{00000000-0005-0000-0000-0000A6000000}"/>
    <cellStyle name="Standard 17" xfId="181" xr:uid="{00000000-0005-0000-0000-0000A7000000}"/>
    <cellStyle name="Standard 18" xfId="182" xr:uid="{00000000-0005-0000-0000-0000A8000000}"/>
    <cellStyle name="Standard 19" xfId="183" xr:uid="{00000000-0005-0000-0000-0000A9000000}"/>
    <cellStyle name="Standard 19 2" xfId="184" xr:uid="{00000000-0005-0000-0000-0000AA000000}"/>
    <cellStyle name="Standard 2" xfId="2" xr:uid="{00000000-0005-0000-0000-0000AB000000}"/>
    <cellStyle name="Standard 2 10" xfId="185" xr:uid="{00000000-0005-0000-0000-0000AC000000}"/>
    <cellStyle name="Standard 2 11" xfId="186" xr:uid="{00000000-0005-0000-0000-0000AD000000}"/>
    <cellStyle name="Standard 2 12" xfId="187" xr:uid="{00000000-0005-0000-0000-0000AE000000}"/>
    <cellStyle name="Standard 2 13" xfId="188" xr:uid="{00000000-0005-0000-0000-0000AF000000}"/>
    <cellStyle name="Standard 2 14" xfId="189" xr:uid="{00000000-0005-0000-0000-0000B0000000}"/>
    <cellStyle name="Standard 2 15" xfId="190" xr:uid="{00000000-0005-0000-0000-0000B1000000}"/>
    <cellStyle name="Standard 2 16" xfId="191" xr:uid="{00000000-0005-0000-0000-0000B2000000}"/>
    <cellStyle name="Standard 2 17" xfId="54" xr:uid="{00000000-0005-0000-0000-0000B3000000}"/>
    <cellStyle name="Standard 2 2" xfId="192" xr:uid="{00000000-0005-0000-0000-0000B4000000}"/>
    <cellStyle name="Standard 2 2 2" xfId="193" xr:uid="{00000000-0005-0000-0000-0000B5000000}"/>
    <cellStyle name="Standard 2 2 3" xfId="194" xr:uid="{00000000-0005-0000-0000-0000B6000000}"/>
    <cellStyle name="Standard 2 3" xfId="195" xr:uid="{00000000-0005-0000-0000-0000B7000000}"/>
    <cellStyle name="Standard 2 4" xfId="196" xr:uid="{00000000-0005-0000-0000-0000B8000000}"/>
    <cellStyle name="Standard 2 5" xfId="197" xr:uid="{00000000-0005-0000-0000-0000B9000000}"/>
    <cellStyle name="Standard 2 6" xfId="198" xr:uid="{00000000-0005-0000-0000-0000BA000000}"/>
    <cellStyle name="Standard 2 7" xfId="199" xr:uid="{00000000-0005-0000-0000-0000BB000000}"/>
    <cellStyle name="Standard 2 8" xfId="200" xr:uid="{00000000-0005-0000-0000-0000BC000000}"/>
    <cellStyle name="Standard 2 9" xfId="201" xr:uid="{00000000-0005-0000-0000-0000BD000000}"/>
    <cellStyle name="Standard 20" xfId="202" xr:uid="{00000000-0005-0000-0000-0000BE000000}"/>
    <cellStyle name="Standard 21" xfId="203" xr:uid="{00000000-0005-0000-0000-0000BF000000}"/>
    <cellStyle name="Standard 21 2" xfId="204" xr:uid="{00000000-0005-0000-0000-0000C0000000}"/>
    <cellStyle name="Standard 22" xfId="205" xr:uid="{00000000-0005-0000-0000-0000C1000000}"/>
    <cellStyle name="Standard 23" xfId="206" xr:uid="{00000000-0005-0000-0000-0000C2000000}"/>
    <cellStyle name="Standard 24" xfId="207" xr:uid="{00000000-0005-0000-0000-0000C3000000}"/>
    <cellStyle name="Standard 25" xfId="208" xr:uid="{00000000-0005-0000-0000-0000C4000000}"/>
    <cellStyle name="Standard 26" xfId="209" xr:uid="{00000000-0005-0000-0000-0000C5000000}"/>
    <cellStyle name="Standard 27" xfId="210" xr:uid="{00000000-0005-0000-0000-0000C6000000}"/>
    <cellStyle name="Standard 28" xfId="211" xr:uid="{00000000-0005-0000-0000-0000C7000000}"/>
    <cellStyle name="Standard 29" xfId="212" xr:uid="{00000000-0005-0000-0000-0000C8000000}"/>
    <cellStyle name="Standard 3" xfId="8" xr:uid="{00000000-0005-0000-0000-0000C9000000}"/>
    <cellStyle name="Standard 3 2" xfId="214" xr:uid="{00000000-0005-0000-0000-0000CA000000}"/>
    <cellStyle name="Standard 3 2 2" xfId="215" xr:uid="{00000000-0005-0000-0000-0000CB000000}"/>
    <cellStyle name="Standard 3 2 3" xfId="333" xr:uid="{00000000-0005-0000-0000-0000CC000000}"/>
    <cellStyle name="Standard 3 3" xfId="216" xr:uid="{00000000-0005-0000-0000-0000CD000000}"/>
    <cellStyle name="Standard 3 4" xfId="217" xr:uid="{00000000-0005-0000-0000-0000CE000000}"/>
    <cellStyle name="Standard 3 5" xfId="213" xr:uid="{00000000-0005-0000-0000-0000CF000000}"/>
    <cellStyle name="Standard 30" xfId="218" xr:uid="{00000000-0005-0000-0000-0000D0000000}"/>
    <cellStyle name="Standard 31" xfId="219" xr:uid="{00000000-0005-0000-0000-0000D1000000}"/>
    <cellStyle name="Standard 32" xfId="220" xr:uid="{00000000-0005-0000-0000-0000D2000000}"/>
    <cellStyle name="Standard 33" xfId="221" xr:uid="{00000000-0005-0000-0000-0000D3000000}"/>
    <cellStyle name="Standard 34" xfId="222" xr:uid="{00000000-0005-0000-0000-0000D4000000}"/>
    <cellStyle name="Standard 35" xfId="223" xr:uid="{00000000-0005-0000-0000-0000D5000000}"/>
    <cellStyle name="Standard 36" xfId="224" xr:uid="{00000000-0005-0000-0000-0000D6000000}"/>
    <cellStyle name="Standard 37" xfId="225" xr:uid="{00000000-0005-0000-0000-0000D7000000}"/>
    <cellStyle name="Standard 38" xfId="226" xr:uid="{00000000-0005-0000-0000-0000D8000000}"/>
    <cellStyle name="Standard 39" xfId="227" xr:uid="{00000000-0005-0000-0000-0000D9000000}"/>
    <cellStyle name="Standard 4" xfId="9" xr:uid="{00000000-0005-0000-0000-0000DA000000}"/>
    <cellStyle name="Standard 4 2" xfId="229" xr:uid="{00000000-0005-0000-0000-0000DB000000}"/>
    <cellStyle name="Standard 4 2 2" xfId="230" xr:uid="{00000000-0005-0000-0000-0000DC000000}"/>
    <cellStyle name="Standard 4 3" xfId="231" xr:uid="{00000000-0005-0000-0000-0000DD000000}"/>
    <cellStyle name="Standard 4 4" xfId="228" xr:uid="{00000000-0005-0000-0000-0000DE000000}"/>
    <cellStyle name="Standard 40" xfId="232" xr:uid="{00000000-0005-0000-0000-0000DF000000}"/>
    <cellStyle name="Standard 41" xfId="233" xr:uid="{00000000-0005-0000-0000-0000E0000000}"/>
    <cellStyle name="Standard 42" xfId="234" xr:uid="{00000000-0005-0000-0000-0000E1000000}"/>
    <cellStyle name="Standard 43" xfId="235" xr:uid="{00000000-0005-0000-0000-0000E2000000}"/>
    <cellStyle name="Standard 44" xfId="236" xr:uid="{00000000-0005-0000-0000-0000E3000000}"/>
    <cellStyle name="Standard 45" xfId="237" xr:uid="{00000000-0005-0000-0000-0000E4000000}"/>
    <cellStyle name="Standard 46" xfId="238" xr:uid="{00000000-0005-0000-0000-0000E5000000}"/>
    <cellStyle name="Standard 47" xfId="239" xr:uid="{00000000-0005-0000-0000-0000E6000000}"/>
    <cellStyle name="Standard 48" xfId="240" xr:uid="{00000000-0005-0000-0000-0000E7000000}"/>
    <cellStyle name="Standard 49" xfId="241" xr:uid="{00000000-0005-0000-0000-0000E8000000}"/>
    <cellStyle name="Standard 5" xfId="51" xr:uid="{00000000-0005-0000-0000-0000E9000000}"/>
    <cellStyle name="Standard 5 2" xfId="243" xr:uid="{00000000-0005-0000-0000-0000EA000000}"/>
    <cellStyle name="Standard 5 2 2" xfId="244" xr:uid="{00000000-0005-0000-0000-0000EB000000}"/>
    <cellStyle name="Standard 5 3" xfId="245" xr:uid="{00000000-0005-0000-0000-0000EC000000}"/>
    <cellStyle name="Standard 5 4" xfId="242" xr:uid="{00000000-0005-0000-0000-0000ED000000}"/>
    <cellStyle name="Standard 5 5" xfId="327" xr:uid="{00000000-0005-0000-0000-0000EE000000}"/>
    <cellStyle name="Standard 50" xfId="246" xr:uid="{00000000-0005-0000-0000-0000EF000000}"/>
    <cellStyle name="Standard 50 2" xfId="247" xr:uid="{00000000-0005-0000-0000-0000F0000000}"/>
    <cellStyle name="Standard 50 2 2" xfId="248" xr:uid="{00000000-0005-0000-0000-0000F1000000}"/>
    <cellStyle name="Standard 51" xfId="249" xr:uid="{00000000-0005-0000-0000-0000F2000000}"/>
    <cellStyle name="Standard 52" xfId="250" xr:uid="{00000000-0005-0000-0000-0000F3000000}"/>
    <cellStyle name="Standard 53" xfId="251" xr:uid="{00000000-0005-0000-0000-0000F4000000}"/>
    <cellStyle name="Standard 54" xfId="252" xr:uid="{00000000-0005-0000-0000-0000F5000000}"/>
    <cellStyle name="Standard 55" xfId="253" xr:uid="{00000000-0005-0000-0000-0000F6000000}"/>
    <cellStyle name="Standard 56" xfId="254" xr:uid="{00000000-0005-0000-0000-0000F7000000}"/>
    <cellStyle name="Standard 57" xfId="255" xr:uid="{00000000-0005-0000-0000-0000F8000000}"/>
    <cellStyle name="Standard 58" xfId="256" xr:uid="{00000000-0005-0000-0000-0000F9000000}"/>
    <cellStyle name="Standard 59" xfId="257" xr:uid="{00000000-0005-0000-0000-0000FA000000}"/>
    <cellStyle name="Standard 59 2" xfId="258" xr:uid="{00000000-0005-0000-0000-0000FB000000}"/>
    <cellStyle name="Standard 59 2 2" xfId="259" xr:uid="{00000000-0005-0000-0000-0000FC000000}"/>
    <cellStyle name="Standard 59 3" xfId="260" xr:uid="{00000000-0005-0000-0000-0000FD000000}"/>
    <cellStyle name="Standard 6" xfId="261" xr:uid="{00000000-0005-0000-0000-0000FE000000}"/>
    <cellStyle name="Standard 6 2" xfId="262" xr:uid="{00000000-0005-0000-0000-0000FF000000}"/>
    <cellStyle name="Standard 6 3" xfId="263" xr:uid="{00000000-0005-0000-0000-000000010000}"/>
    <cellStyle name="Standard 60" xfId="264" xr:uid="{00000000-0005-0000-0000-000001010000}"/>
    <cellStyle name="Standard 60 2" xfId="265" xr:uid="{00000000-0005-0000-0000-000002010000}"/>
    <cellStyle name="Standard 61" xfId="266" xr:uid="{00000000-0005-0000-0000-000003010000}"/>
    <cellStyle name="Standard 61 2" xfId="267" xr:uid="{00000000-0005-0000-0000-000004010000}"/>
    <cellStyle name="Standard 62" xfId="52" xr:uid="{00000000-0005-0000-0000-000005010000}"/>
    <cellStyle name="Standard 62 2" xfId="326" xr:uid="{00000000-0005-0000-0000-000006010000}"/>
    <cellStyle name="Standard 63" xfId="325" xr:uid="{00000000-0005-0000-0000-000007010000}"/>
    <cellStyle name="Standard 64" xfId="329" xr:uid="{00000000-0005-0000-0000-000008010000}"/>
    <cellStyle name="Standard 64 2" xfId="335" xr:uid="{CF21F59C-DFC9-4DC0-8FDC-4E714702C688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_DEZ94" xfId="6" xr:uid="{00000000-0005-0000-0000-00001C010000}"/>
    <cellStyle name="Standard_HII942A (2)" xfId="7" xr:uid="{00000000-0005-0000-0000-00001D010000}"/>
    <cellStyle name="Stil 1" xfId="284" xr:uid="{00000000-0005-0000-0000-000020010000}"/>
    <cellStyle name="Tabelle grau" xfId="285" xr:uid="{00000000-0005-0000-0000-000021010000}"/>
    <cellStyle name="Tabelle grau 2" xfId="286" xr:uid="{00000000-0005-0000-0000-000022010000}"/>
    <cellStyle name="Tabelle Weiss" xfId="287" xr:uid="{00000000-0005-0000-0000-000023010000}"/>
    <cellStyle name="Tausender" xfId="288" xr:uid="{00000000-0005-0000-0000-000024010000}"/>
    <cellStyle name="Tausender 2" xfId="289" xr:uid="{00000000-0005-0000-0000-000025010000}"/>
    <cellStyle name="tausender 2 2" xfId="290" xr:uid="{00000000-0005-0000-0000-000026010000}"/>
    <cellStyle name="Tausender 3" xfId="291" xr:uid="{00000000-0005-0000-0000-000027010000}"/>
    <cellStyle name="Tausender Komma" xfId="292" xr:uid="{00000000-0005-0000-0000-000028010000}"/>
    <cellStyle name="tausender mit komma" xfId="293" xr:uid="{00000000-0005-0000-0000-000029010000}"/>
    <cellStyle name="Tausender_Komma" xfId="294" xr:uid="{00000000-0005-0000-0000-00002A010000}"/>
    <cellStyle name="temp" xfId="295" xr:uid="{00000000-0005-0000-0000-00002B010000}"/>
    <cellStyle name="Text grau" xfId="296" xr:uid="{00000000-0005-0000-0000-00002C010000}"/>
    <cellStyle name="Text grau 2" xfId="297" xr:uid="{00000000-0005-0000-0000-00002D010000}"/>
    <cellStyle name="Text grau 3" xfId="298" xr:uid="{00000000-0005-0000-0000-00002E010000}"/>
    <cellStyle name="Text weiß" xfId="299" xr:uid="{00000000-0005-0000-0000-00002F010000}"/>
    <cellStyle name="Textkasten rot" xfId="300" xr:uid="{00000000-0005-0000-0000-000030010000}"/>
    <cellStyle name="title1" xfId="301" xr:uid="{00000000-0005-0000-0000-000031010000}"/>
    <cellStyle name="Trennstrich grau" xfId="302" xr:uid="{00000000-0005-0000-0000-000032010000}"/>
    <cellStyle name="Trennstrich grau 2" xfId="303" xr:uid="{00000000-0005-0000-0000-000033010000}"/>
    <cellStyle name="Trennstrich weiß" xfId="304" xr:uid="{00000000-0005-0000-0000-000034010000}"/>
    <cellStyle name="TxtAus" xfId="305" xr:uid="{00000000-0005-0000-0000-000035010000}"/>
    <cellStyle name="TxtEin" xfId="306" xr:uid="{00000000-0005-0000-0000-000036010000}"/>
    <cellStyle name="Überschrift" xfId="1" builtinId="15" customBuiltin="1"/>
    <cellStyle name="Überschrift 1 2" xfId="10" xr:uid="{00000000-0005-0000-0000-000038010000}"/>
    <cellStyle name="Überschrift 1 2 2" xfId="307" xr:uid="{00000000-0005-0000-0000-000039010000}"/>
    <cellStyle name="Überschrift 2 2" xfId="11" xr:uid="{00000000-0005-0000-0000-00003A010000}"/>
    <cellStyle name="Überschrift 2 2 2" xfId="308" xr:uid="{00000000-0005-0000-0000-00003B010000}"/>
    <cellStyle name="Überschrift 3 2" xfId="12" xr:uid="{00000000-0005-0000-0000-00003C010000}"/>
    <cellStyle name="Überschrift 3 2 2" xfId="309" xr:uid="{00000000-0005-0000-0000-00003D010000}"/>
    <cellStyle name="Überschrift 4 2" xfId="13" xr:uid="{00000000-0005-0000-0000-00003E010000}"/>
    <cellStyle name="Überschrift 4 2 2" xfId="310" xr:uid="{00000000-0005-0000-0000-00003F010000}"/>
    <cellStyle name="Überschrift 5" xfId="311" xr:uid="{00000000-0005-0000-0000-000040010000}"/>
    <cellStyle name="Überschrift Hintergrund Grau" xfId="312" xr:uid="{00000000-0005-0000-0000-000041010000}"/>
    <cellStyle name="Überschriften" xfId="313" xr:uid="{00000000-0005-0000-0000-000042010000}"/>
    <cellStyle name="Verknüpfte Zelle 2" xfId="20" xr:uid="{00000000-0005-0000-0000-000043010000}"/>
    <cellStyle name="Verknüpfte Zelle 2 2" xfId="314" xr:uid="{00000000-0005-0000-0000-000044010000}"/>
    <cellStyle name="Versuch" xfId="315" xr:uid="{00000000-0005-0000-0000-000045010000}"/>
    <cellStyle name="Währung 2" xfId="316" xr:uid="{00000000-0005-0000-0000-000046010000}"/>
    <cellStyle name="Warnender Text 2" xfId="22" xr:uid="{00000000-0005-0000-0000-000047010000}"/>
    <cellStyle name="Warnender Text 2 2" xfId="317" xr:uid="{00000000-0005-0000-0000-000048010000}"/>
    <cellStyle name="WisysEin" xfId="318" xr:uid="{00000000-0005-0000-0000-000049010000}"/>
    <cellStyle name="WzAus" xfId="319" xr:uid="{00000000-0005-0000-0000-00004A010000}"/>
    <cellStyle name="WzEin" xfId="320" xr:uid="{00000000-0005-0000-0000-00004B010000}"/>
    <cellStyle name="Zelle mit 2.Komma" xfId="321" xr:uid="{00000000-0005-0000-0000-00004C010000}"/>
    <cellStyle name="Zelle mit Rand" xfId="322" xr:uid="{00000000-0005-0000-0000-00004D010000}"/>
    <cellStyle name="Zelle überprüfen 2" xfId="21" xr:uid="{00000000-0005-0000-0000-00004E010000}"/>
    <cellStyle name="Zelle überprüfen 2 2" xfId="323" xr:uid="{00000000-0005-0000-0000-00004F010000}"/>
    <cellStyle name="Zwischenüberschrift" xfId="324" xr:uid="{00000000-0005-0000-0000-000050010000}"/>
  </cellStyles>
  <dxfs count="3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318.52590000000004</c:v>
                </c:pt>
                <c:pt idx="1">
                  <c:v>280.75909999999999</c:v>
                </c:pt>
                <c:pt idx="2">
                  <c:v>346.19880000000001</c:v>
                </c:pt>
                <c:pt idx="3">
                  <c:v>352.8836</c:v>
                </c:pt>
                <c:pt idx="4">
                  <c:v>270.0111</c:v>
                </c:pt>
                <c:pt idx="5">
                  <c:v>285.85250000000002</c:v>
                </c:pt>
                <c:pt idx="6">
                  <c:v>407.83269999999999</c:v>
                </c:pt>
                <c:pt idx="7">
                  <c:v>358.48770000000002</c:v>
                </c:pt>
                <c:pt idx="8">
                  <c:v>350.28870000000001</c:v>
                </c:pt>
                <c:pt idx="9">
                  <c:v>356.7987</c:v>
                </c:pt>
                <c:pt idx="10">
                  <c:v>379.50650000000002</c:v>
                </c:pt>
                <c:pt idx="11">
                  <c:v>282.94829999999996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A1-4478-B039-F2A2CE886064}"/>
            </c:ext>
          </c:extLst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245.92570000000001</c:v>
                </c:pt>
                <c:pt idx="1">
                  <c:v>237.64079999999998</c:v>
                </c:pt>
                <c:pt idx="2">
                  <c:v>325.661</c:v>
                </c:pt>
                <c:pt idx="3">
                  <c:v>262.65809999999999</c:v>
                </c:pt>
                <c:pt idx="4">
                  <c:v>269.08420000000001</c:v>
                </c:pt>
                <c:pt idx="5">
                  <c:v>226.84049999999999</c:v>
                </c:pt>
                <c:pt idx="6">
                  <c:v>303.72579999999999</c:v>
                </c:pt>
                <c:pt idx="7">
                  <c:v>354.48270000000002</c:v>
                </c:pt>
                <c:pt idx="8">
                  <c:v>338.46320000000003</c:v>
                </c:pt>
                <c:pt idx="9">
                  <c:v>371.62299999999999</c:v>
                </c:pt>
                <c:pt idx="10">
                  <c:v>284.63940000000002</c:v>
                </c:pt>
                <c:pt idx="11">
                  <c:v>257.88549999999998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1-4478-B039-F2A2CE886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19192"/>
        <c:axId val="379021152"/>
      </c:lineChart>
      <c:catAx>
        <c:axId val="37901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79021152"/>
        <c:crosses val="autoZero"/>
        <c:auto val="1"/>
        <c:lblAlgn val="ctr"/>
        <c:lblOffset val="100"/>
        <c:noMultiLvlLbl val="0"/>
      </c:catAx>
      <c:valAx>
        <c:axId val="3790211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79019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825538</xdr:colOff>
      <xdr:row>0</xdr:row>
      <xdr:rowOff>0</xdr:rowOff>
    </xdr:from>
    <xdr:to>
      <xdr:col>6</xdr:col>
      <xdr:colOff>1074000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CDFE022-E90D-4C1D-94E9-A9324BE18D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5613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6</xdr:col>
      <xdr:colOff>1074000</xdr:colOff>
      <xdr:row>46</xdr:row>
      <xdr:rowOff>154375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8DAE289-891D-418B-8692-6816EC195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6975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0</xdr:rowOff>
    </xdr:from>
    <xdr:to>
      <xdr:col>4</xdr:col>
      <xdr:colOff>771525</xdr:colOff>
      <xdr:row>22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228598</xdr:colOff>
      <xdr:row>2</xdr:row>
      <xdr:rowOff>161925</xdr:rowOff>
    </xdr:from>
    <xdr:to>
      <xdr:col>0</xdr:col>
      <xdr:colOff>1009649</xdr:colOff>
      <xdr:row>4</xdr:row>
      <xdr:rowOff>9525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28598" y="542925"/>
          <a:ext cx="781051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5664E-9A21-4A04-B845-963E0FFA2D79}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</cols>
  <sheetData>
    <row r="1" spans="1:7" ht="12.75" customHeight="1">
      <c r="A1" s="96"/>
    </row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146</v>
      </c>
    </row>
    <row r="17" spans="1:7" ht="12.75" customHeight="1">
      <c r="G17" s="10"/>
    </row>
    <row r="18" spans="1:7" ht="37.5">
      <c r="A18" s="87" t="s">
        <v>60</v>
      </c>
      <c r="B18" s="88"/>
      <c r="C18" s="88"/>
      <c r="D18" s="88"/>
      <c r="E18" s="88"/>
      <c r="F18" s="88"/>
      <c r="G18" s="88"/>
    </row>
    <row r="19" spans="1:7" ht="37.5">
      <c r="G19" s="11" t="s">
        <v>147</v>
      </c>
    </row>
    <row r="20" spans="1:7" ht="16.5">
      <c r="A20" s="12"/>
      <c r="B20" s="12"/>
      <c r="C20" s="12"/>
      <c r="D20" s="12"/>
      <c r="E20" s="12"/>
      <c r="F20" s="12"/>
      <c r="G20" s="89"/>
    </row>
    <row r="21" spans="1:7" ht="15.75">
      <c r="G21" s="54" t="s">
        <v>148</v>
      </c>
    </row>
    <row r="22" spans="1:7" ht="16.5">
      <c r="A22" s="68"/>
      <c r="B22" s="68"/>
      <c r="C22" s="68"/>
      <c r="D22" s="68"/>
      <c r="E22" s="68"/>
      <c r="F22" s="68"/>
      <c r="G22" s="68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0A346-4B22-4BD9-B901-0729F99E9DA8}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95" t="s">
        <v>18</v>
      </c>
      <c r="B1" s="95"/>
      <c r="C1" s="95"/>
      <c r="D1" s="95"/>
      <c r="E1" s="95"/>
      <c r="F1" s="95"/>
      <c r="G1" s="95"/>
    </row>
    <row r="2" spans="1:7" s="13" customFormat="1" ht="15.75">
      <c r="A2" s="66"/>
      <c r="B2" s="66"/>
      <c r="C2" s="66"/>
      <c r="D2" s="66"/>
      <c r="E2" s="66"/>
      <c r="F2" s="66"/>
      <c r="G2" s="66"/>
    </row>
    <row r="3" spans="1:7" s="13" customFormat="1">
      <c r="A3" s="56"/>
      <c r="B3" s="56"/>
      <c r="C3" s="56"/>
      <c r="D3" s="56"/>
      <c r="E3" s="56"/>
      <c r="F3" s="56"/>
      <c r="G3" s="56"/>
    </row>
    <row r="4" spans="1:7" s="13" customFormat="1" ht="15.75">
      <c r="A4" s="69" t="s">
        <v>19</v>
      </c>
      <c r="B4" s="70"/>
      <c r="C4" s="70"/>
      <c r="D4" s="70"/>
      <c r="E4" s="70"/>
      <c r="F4" s="70"/>
      <c r="G4" s="70"/>
    </row>
    <row r="5" spans="1:7" s="13" customFormat="1">
      <c r="A5" s="71"/>
      <c r="B5" s="71"/>
      <c r="C5" s="71"/>
      <c r="D5" s="71"/>
      <c r="E5" s="71"/>
      <c r="F5" s="71"/>
      <c r="G5" s="71"/>
    </row>
    <row r="6" spans="1:7" s="13" customFormat="1">
      <c r="A6" s="63" t="s">
        <v>20</v>
      </c>
      <c r="B6" s="56"/>
      <c r="C6" s="56"/>
      <c r="D6" s="56"/>
      <c r="E6" s="56"/>
      <c r="F6" s="56"/>
      <c r="G6" s="56"/>
    </row>
    <row r="7" spans="1:7" s="13" customFormat="1" ht="6" customHeight="1">
      <c r="A7" s="63"/>
      <c r="B7" s="56"/>
      <c r="C7" s="56"/>
      <c r="D7" s="56"/>
      <c r="E7" s="56"/>
      <c r="F7" s="56"/>
      <c r="G7" s="56"/>
    </row>
    <row r="8" spans="1:7" s="13" customFormat="1">
      <c r="A8" s="72" t="s">
        <v>0</v>
      </c>
      <c r="B8" s="73"/>
      <c r="C8" s="73"/>
      <c r="D8" s="73"/>
      <c r="E8" s="73"/>
      <c r="F8" s="73"/>
      <c r="G8" s="73"/>
    </row>
    <row r="9" spans="1:7" s="13" customFormat="1">
      <c r="A9" s="90" t="s">
        <v>21</v>
      </c>
      <c r="B9" s="73"/>
      <c r="C9" s="73"/>
      <c r="D9" s="73"/>
      <c r="E9" s="73"/>
      <c r="F9" s="73"/>
      <c r="G9" s="73"/>
    </row>
    <row r="10" spans="1:7" s="13" customFormat="1" ht="4.5" customHeight="1">
      <c r="A10" s="91"/>
      <c r="B10" s="56"/>
      <c r="C10" s="56"/>
      <c r="D10" s="56"/>
      <c r="E10" s="56"/>
      <c r="F10" s="56"/>
      <c r="G10" s="56"/>
    </row>
    <row r="11" spans="1:7" s="13" customFormat="1">
      <c r="A11" s="92" t="s">
        <v>22</v>
      </c>
      <c r="B11" s="92"/>
      <c r="C11" s="92"/>
      <c r="D11" s="92"/>
      <c r="E11" s="92"/>
      <c r="F11" s="92"/>
      <c r="G11" s="92"/>
    </row>
    <row r="12" spans="1:7" s="13" customFormat="1">
      <c r="A12" s="90" t="s">
        <v>23</v>
      </c>
      <c r="B12" s="73"/>
      <c r="C12" s="73"/>
      <c r="D12" s="73"/>
      <c r="E12" s="73"/>
      <c r="F12" s="73"/>
      <c r="G12" s="73"/>
    </row>
    <row r="13" spans="1:7" s="13" customFormat="1">
      <c r="A13" s="91"/>
      <c r="B13" s="56"/>
      <c r="C13" s="56"/>
      <c r="D13" s="56"/>
      <c r="E13" s="56"/>
      <c r="F13" s="56"/>
      <c r="G13" s="56"/>
    </row>
    <row r="14" spans="1:7" s="13" customFormat="1">
      <c r="A14" s="56"/>
      <c r="B14" s="56"/>
      <c r="C14" s="56"/>
      <c r="D14" s="56"/>
      <c r="E14" s="56"/>
      <c r="F14" s="56"/>
      <c r="G14" s="56"/>
    </row>
    <row r="15" spans="1:7" s="13" customFormat="1">
      <c r="A15" s="72" t="s">
        <v>24</v>
      </c>
      <c r="B15" s="73"/>
      <c r="C15" s="73"/>
      <c r="D15" s="65"/>
      <c r="E15" s="65"/>
      <c r="F15" s="65"/>
      <c r="G15" s="65"/>
    </row>
    <row r="16" spans="1:7" s="13" customFormat="1" ht="3.75" customHeight="1">
      <c r="A16" s="65"/>
      <c r="B16" s="64"/>
      <c r="C16" s="64"/>
      <c r="D16" s="65"/>
      <c r="E16" s="65"/>
      <c r="F16" s="65"/>
      <c r="G16" s="65"/>
    </row>
    <row r="17" spans="1:7" s="13" customFormat="1" ht="15" customHeight="1">
      <c r="A17" s="90" t="s">
        <v>145</v>
      </c>
      <c r="B17" s="90"/>
      <c r="C17" s="90"/>
      <c r="D17" s="93"/>
      <c r="E17" s="93"/>
      <c r="F17" s="93"/>
      <c r="G17" s="93"/>
    </row>
    <row r="18" spans="1:7" s="13" customFormat="1" ht="15" customHeight="1">
      <c r="A18" s="93" t="s">
        <v>2</v>
      </c>
      <c r="B18" s="90" t="s">
        <v>149</v>
      </c>
      <c r="C18" s="90"/>
      <c r="D18" s="93"/>
      <c r="E18" s="93"/>
      <c r="F18" s="93"/>
      <c r="G18" s="93"/>
    </row>
    <row r="19" spans="1:7" s="13" customFormat="1" ht="15" customHeight="1">
      <c r="A19" s="93" t="s">
        <v>3</v>
      </c>
      <c r="B19" s="74" t="s">
        <v>45</v>
      </c>
      <c r="C19" s="74"/>
      <c r="D19" s="74"/>
      <c r="E19" s="93"/>
      <c r="F19" s="93"/>
      <c r="G19" s="93"/>
    </row>
    <row r="20" spans="1:7" s="13" customFormat="1">
      <c r="A20" s="93"/>
      <c r="B20" s="64"/>
      <c r="C20" s="64"/>
      <c r="D20" s="64"/>
      <c r="E20" s="64"/>
      <c r="F20" s="64"/>
      <c r="G20" s="64"/>
    </row>
    <row r="21" spans="1:7" s="13" customFormat="1">
      <c r="A21" s="72" t="s">
        <v>25</v>
      </c>
      <c r="B21" s="73"/>
      <c r="C21" s="65"/>
      <c r="D21" s="65"/>
      <c r="E21" s="65"/>
      <c r="F21" s="65"/>
      <c r="G21" s="65"/>
    </row>
    <row r="22" spans="1:7" s="13" customFormat="1" ht="3.75" customHeight="1">
      <c r="A22" s="65"/>
      <c r="B22" s="64"/>
      <c r="C22" s="65"/>
      <c r="D22" s="65"/>
      <c r="E22" s="65"/>
      <c r="F22" s="65"/>
      <c r="G22" s="65"/>
    </row>
    <row r="23" spans="1:7" s="13" customFormat="1">
      <c r="A23" s="93" t="s">
        <v>26</v>
      </c>
      <c r="B23" s="74" t="s">
        <v>27</v>
      </c>
      <c r="C23" s="90"/>
      <c r="D23" s="93"/>
      <c r="E23" s="93"/>
      <c r="F23" s="93"/>
      <c r="G23" s="93"/>
    </row>
    <row r="24" spans="1:7" s="13" customFormat="1">
      <c r="A24" s="93" t="s">
        <v>28</v>
      </c>
      <c r="B24" s="90" t="s">
        <v>29</v>
      </c>
      <c r="C24" s="90"/>
      <c r="D24" s="93"/>
      <c r="E24" s="93"/>
      <c r="F24" s="93"/>
      <c r="G24" s="93"/>
    </row>
    <row r="25" spans="1:7" s="13" customFormat="1">
      <c r="A25" s="93"/>
      <c r="B25" s="90"/>
      <c r="C25" s="90"/>
      <c r="D25" s="64"/>
      <c r="E25" s="64"/>
      <c r="F25" s="64"/>
      <c r="G25" s="64"/>
    </row>
    <row r="26" spans="1:7" s="13" customFormat="1">
      <c r="A26" s="91"/>
      <c r="B26" s="56"/>
      <c r="C26" s="56"/>
      <c r="D26" s="56"/>
      <c r="E26" s="56"/>
      <c r="F26" s="56"/>
      <c r="G26" s="56"/>
    </row>
    <row r="27" spans="1:7" s="13" customFormat="1">
      <c r="A27" s="91" t="s">
        <v>30</v>
      </c>
      <c r="B27" s="58" t="s">
        <v>1</v>
      </c>
      <c r="C27" s="91"/>
      <c r="D27" s="91"/>
      <c r="E27" s="91"/>
      <c r="F27" s="91"/>
      <c r="G27" s="91"/>
    </row>
    <row r="28" spans="1:7" s="13" customFormat="1">
      <c r="A28" s="91"/>
      <c r="B28" s="91"/>
      <c r="C28" s="91"/>
      <c r="D28" s="91"/>
      <c r="E28" s="91"/>
      <c r="F28" s="91"/>
      <c r="G28" s="91"/>
    </row>
    <row r="29" spans="1:7" s="13" customFormat="1" ht="30.6" customHeight="1">
      <c r="A29" s="90" t="s">
        <v>150</v>
      </c>
      <c r="B29" s="90"/>
      <c r="C29" s="90"/>
      <c r="D29" s="90"/>
      <c r="E29" s="90"/>
      <c r="F29" s="90"/>
      <c r="G29" s="90"/>
    </row>
    <row r="30" spans="1:7" s="13" customFormat="1" ht="42.6" customHeight="1">
      <c r="A30" s="90" t="s">
        <v>31</v>
      </c>
      <c r="B30" s="90"/>
      <c r="C30" s="90"/>
      <c r="D30" s="90"/>
      <c r="E30" s="90"/>
      <c r="F30" s="90"/>
      <c r="G30" s="90"/>
    </row>
    <row r="31" spans="1:7" s="13" customFormat="1">
      <c r="A31" s="91"/>
      <c r="B31" s="56"/>
      <c r="C31" s="56"/>
      <c r="D31" s="56"/>
      <c r="E31" s="56"/>
      <c r="F31" s="56"/>
      <c r="G31" s="56"/>
    </row>
    <row r="32" spans="1:7" s="13" customFormat="1">
      <c r="A32" s="56"/>
      <c r="B32" s="56"/>
      <c r="C32" s="56"/>
      <c r="D32" s="56"/>
      <c r="E32" s="56"/>
      <c r="F32" s="56"/>
      <c r="G32" s="56"/>
    </row>
    <row r="33" spans="1:7" s="13" customFormat="1">
      <c r="A33" s="56"/>
      <c r="B33" s="56"/>
      <c r="C33" s="56"/>
      <c r="D33" s="56"/>
      <c r="E33" s="56"/>
      <c r="F33" s="56"/>
      <c r="G33" s="56"/>
    </row>
    <row r="34" spans="1:7" s="13" customFormat="1">
      <c r="A34" s="56"/>
      <c r="B34" s="56"/>
      <c r="C34" s="56"/>
      <c r="D34" s="56"/>
      <c r="E34" s="56"/>
      <c r="F34" s="56"/>
      <c r="G34" s="56"/>
    </row>
    <row r="35" spans="1:7" s="13" customFormat="1">
      <c r="C35" s="56"/>
      <c r="D35" s="56"/>
      <c r="E35" s="56"/>
      <c r="F35" s="56"/>
      <c r="G35" s="56"/>
    </row>
    <row r="36" spans="1:7" s="13" customFormat="1">
      <c r="C36" s="56"/>
      <c r="D36" s="56"/>
      <c r="E36" s="56"/>
      <c r="F36" s="56"/>
      <c r="G36" s="56"/>
    </row>
    <row r="37" spans="1:7" s="13" customFormat="1">
      <c r="C37" s="91"/>
      <c r="D37" s="56"/>
      <c r="E37" s="56"/>
      <c r="F37" s="56"/>
      <c r="G37" s="56"/>
    </row>
    <row r="38" spans="1:7" s="13" customFormat="1">
      <c r="A38" s="71" t="s">
        <v>32</v>
      </c>
      <c r="B38" s="71"/>
      <c r="C38" s="91"/>
      <c r="D38" s="56"/>
      <c r="E38" s="56"/>
      <c r="F38" s="56"/>
      <c r="G38" s="56"/>
    </row>
    <row r="39" spans="1:7" s="13" customFormat="1">
      <c r="A39" s="56"/>
      <c r="B39" s="56"/>
      <c r="C39" s="91"/>
      <c r="D39" s="56"/>
      <c r="E39" s="56"/>
      <c r="F39" s="56"/>
      <c r="G39" s="56"/>
    </row>
    <row r="40" spans="1:7" s="13" customFormat="1">
      <c r="A40" s="14">
        <v>0</v>
      </c>
      <c r="B40" s="15" t="s">
        <v>33</v>
      </c>
      <c r="C40" s="91"/>
      <c r="D40" s="56"/>
      <c r="E40" s="56"/>
      <c r="F40" s="56"/>
      <c r="G40" s="56"/>
    </row>
    <row r="41" spans="1:7" s="13" customFormat="1">
      <c r="A41" s="15" t="s">
        <v>34</v>
      </c>
      <c r="B41" s="15" t="s">
        <v>35</v>
      </c>
      <c r="C41" s="91"/>
      <c r="D41" s="56"/>
      <c r="E41" s="56"/>
      <c r="F41" s="56"/>
      <c r="G41" s="56"/>
    </row>
    <row r="42" spans="1:7" s="13" customFormat="1">
      <c r="A42" s="55" t="s">
        <v>36</v>
      </c>
      <c r="B42" s="15" t="s">
        <v>37</v>
      </c>
      <c r="C42" s="91"/>
      <c r="D42" s="56"/>
      <c r="E42" s="56"/>
      <c r="F42" s="56"/>
      <c r="G42" s="56"/>
    </row>
    <row r="43" spans="1:7">
      <c r="A43" s="55" t="s">
        <v>38</v>
      </c>
      <c r="B43" s="15" t="s">
        <v>39</v>
      </c>
      <c r="C43" s="91"/>
      <c r="D43" s="56"/>
      <c r="E43" s="56"/>
      <c r="F43" s="56"/>
      <c r="G43" s="56"/>
    </row>
    <row r="44" spans="1:7">
      <c r="A44" s="15" t="s">
        <v>122</v>
      </c>
      <c r="B44" s="15" t="s">
        <v>40</v>
      </c>
      <c r="C44" s="91"/>
      <c r="D44" s="56"/>
      <c r="E44" s="56"/>
      <c r="F44" s="56"/>
      <c r="G44" s="56"/>
    </row>
    <row r="45" spans="1:7">
      <c r="A45" s="15" t="s">
        <v>41</v>
      </c>
      <c r="B45" s="15" t="s">
        <v>42</v>
      </c>
      <c r="C45" s="94"/>
      <c r="D45" s="57"/>
      <c r="E45" s="57"/>
      <c r="F45" s="57"/>
      <c r="G45" s="57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91" t="s">
        <v>123</v>
      </c>
      <c r="B47" s="91" t="s">
        <v>124</v>
      </c>
      <c r="C47" s="16"/>
      <c r="D47" s="16"/>
      <c r="E47" s="16"/>
      <c r="F47" s="16"/>
      <c r="G47" s="16"/>
    </row>
    <row r="48" spans="1:7">
      <c r="A48" s="15" t="s">
        <v>125</v>
      </c>
      <c r="B48" s="94" t="s">
        <v>126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B23:C23"/>
    <mergeCell ref="B24:C24"/>
    <mergeCell ref="B25:C25"/>
    <mergeCell ref="A29:G29"/>
    <mergeCell ref="A30:G30"/>
    <mergeCell ref="A38:B38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 xr:uid="{602F618D-EBE4-4B34-B3A3-71B21FEFAEAD}"/>
    <hyperlink ref="B19" r:id="rId2" xr:uid="{5841F779-03DE-45EC-BD4C-A0F1F1CEC5EA}"/>
    <hyperlink ref="B23" r:id="rId3" xr:uid="{A78156C9-D70C-40BF-AF90-EF797E103C98}"/>
    <hyperlink ref="B27" r:id="rId4" xr:uid="{81FACE4C-C7C1-46A6-8C3A-E78E221676D8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75" t="s">
        <v>128</v>
      </c>
      <c r="B1" s="76"/>
      <c r="C1" s="76"/>
      <c r="D1" s="76"/>
      <c r="E1" s="76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97"/>
      <c r="T2" s="1"/>
      <c r="U2" s="1"/>
      <c r="V2" s="1"/>
      <c r="W2" s="1"/>
      <c r="X2" s="1"/>
      <c r="Y2" s="1"/>
      <c r="Z2" s="1"/>
    </row>
    <row r="3" spans="1:26" s="42" customFormat="1" ht="15.6" customHeight="1">
      <c r="A3" s="98" t="s">
        <v>4</v>
      </c>
      <c r="B3" s="99" t="s">
        <v>141</v>
      </c>
      <c r="C3" s="100"/>
      <c r="D3" s="100"/>
      <c r="E3" s="100"/>
      <c r="T3" s="51"/>
      <c r="U3" s="51"/>
      <c r="V3" s="51"/>
      <c r="W3" s="51"/>
      <c r="X3" s="51"/>
      <c r="Y3" s="51"/>
      <c r="Z3" s="51"/>
    </row>
    <row r="4" spans="1:26" s="51" customFormat="1" ht="15.6" customHeight="1">
      <c r="A4" s="101"/>
      <c r="B4" s="102">
        <v>2022</v>
      </c>
      <c r="C4" s="102">
        <v>2021</v>
      </c>
      <c r="D4" s="99" t="s">
        <v>61</v>
      </c>
      <c r="E4" s="100"/>
    </row>
    <row r="5" spans="1:26" s="51" customFormat="1" ht="15.6" customHeight="1">
      <c r="A5" s="103"/>
      <c r="B5" s="104"/>
      <c r="C5" s="104"/>
      <c r="D5" s="105" t="s">
        <v>62</v>
      </c>
      <c r="E5" s="106" t="s">
        <v>63</v>
      </c>
    </row>
    <row r="6" spans="1:26" s="51" customFormat="1" ht="15.6" customHeight="1">
      <c r="A6" s="107"/>
      <c r="B6" s="108"/>
      <c r="C6" s="108"/>
      <c r="D6" s="108"/>
      <c r="E6" s="109"/>
    </row>
    <row r="7" spans="1:26" ht="14.25" customHeight="1">
      <c r="A7" s="33" t="s">
        <v>127</v>
      </c>
      <c r="B7" s="110"/>
      <c r="C7" s="110"/>
      <c r="D7" s="110"/>
      <c r="E7" s="111"/>
    </row>
    <row r="8" spans="1:26" ht="14.25" customHeight="1">
      <c r="A8" s="28" t="s">
        <v>5</v>
      </c>
      <c r="B8" s="112">
        <v>3990.0936000000002</v>
      </c>
      <c r="C8" s="112">
        <v>3819.1456000000003</v>
      </c>
      <c r="D8" s="113">
        <v>170.94799999999987</v>
      </c>
      <c r="E8" s="114">
        <v>4.4760796760406265</v>
      </c>
    </row>
    <row r="9" spans="1:26" s="2" customFormat="1" ht="14.25" customHeight="1">
      <c r="A9" s="28" t="s">
        <v>6</v>
      </c>
      <c r="B9" s="112">
        <v>3478.6298999999999</v>
      </c>
      <c r="C9" s="112">
        <v>3146.8747999999996</v>
      </c>
      <c r="D9" s="113">
        <v>331.75510000000031</v>
      </c>
      <c r="E9" s="114">
        <v>10.542367303586417</v>
      </c>
    </row>
    <row r="10" spans="1:26" ht="14.25" customHeight="1">
      <c r="A10" s="30" t="s">
        <v>7</v>
      </c>
      <c r="B10" s="115">
        <v>7468.7235000000001</v>
      </c>
      <c r="C10" s="115">
        <v>6966.0204000000003</v>
      </c>
      <c r="D10" s="116">
        <v>502.70309999999972</v>
      </c>
      <c r="E10" s="117">
        <v>7.2165034142018811</v>
      </c>
    </row>
    <row r="11" spans="1:26" ht="14.25" customHeight="1">
      <c r="A11" s="31" t="s">
        <v>8</v>
      </c>
      <c r="B11" s="118"/>
      <c r="C11" s="118"/>
      <c r="D11" s="119"/>
      <c r="E11" s="120"/>
    </row>
    <row r="12" spans="1:26" ht="14.25" customHeight="1">
      <c r="A12" s="31" t="s">
        <v>64</v>
      </c>
      <c r="B12" s="121">
        <v>6077.4579999999996</v>
      </c>
      <c r="C12" s="121">
        <v>5623.2489999999998</v>
      </c>
      <c r="D12" s="122">
        <v>454.20899999999983</v>
      </c>
      <c r="E12" s="123">
        <v>8.0773410531882917</v>
      </c>
    </row>
    <row r="13" spans="1:26" ht="14.25" customHeight="1">
      <c r="A13" s="32" t="s">
        <v>8</v>
      </c>
      <c r="B13" s="118"/>
      <c r="C13" s="118"/>
      <c r="D13" s="119"/>
      <c r="E13" s="120"/>
    </row>
    <row r="14" spans="1:26" ht="14.25" customHeight="1">
      <c r="A14" s="32" t="s">
        <v>65</v>
      </c>
      <c r="B14" s="121">
        <v>3743.2939999999999</v>
      </c>
      <c r="C14" s="121">
        <v>3850.134</v>
      </c>
      <c r="D14" s="122">
        <v>-106.84000000000015</v>
      </c>
      <c r="E14" s="123">
        <v>-2.7749683517508714</v>
      </c>
    </row>
    <row r="15" spans="1:26" ht="14.25" customHeight="1">
      <c r="A15" s="32" t="s">
        <v>66</v>
      </c>
      <c r="B15" s="121">
        <v>2334.1640000000002</v>
      </c>
      <c r="C15" s="121">
        <v>1773.115</v>
      </c>
      <c r="D15" s="122">
        <v>561.04900000000021</v>
      </c>
      <c r="E15" s="123">
        <v>31.64199727598043</v>
      </c>
    </row>
    <row r="16" spans="1:26" ht="14.25" customHeight="1">
      <c r="A16" s="31" t="s">
        <v>67</v>
      </c>
      <c r="B16" s="112">
        <v>165.262</v>
      </c>
      <c r="C16" s="112">
        <v>94.421999999999997</v>
      </c>
      <c r="D16" s="113">
        <v>70.84</v>
      </c>
      <c r="E16" s="114">
        <v>75.024888267564762</v>
      </c>
    </row>
    <row r="17" spans="1:19" ht="14.25" customHeight="1">
      <c r="A17" s="31" t="s">
        <v>68</v>
      </c>
      <c r="B17" s="112">
        <v>1223.3615</v>
      </c>
      <c r="C17" s="112">
        <v>1246.5333999999998</v>
      </c>
      <c r="D17" s="113">
        <v>-23.171899999999823</v>
      </c>
      <c r="E17" s="114">
        <v>-1.8589072703547203</v>
      </c>
    </row>
    <row r="18" spans="1:19" s="18" customFormat="1" ht="14.25" customHeight="1">
      <c r="A18" s="28" t="s">
        <v>81</v>
      </c>
      <c r="B18" s="121">
        <v>117105</v>
      </c>
      <c r="C18" s="121">
        <v>122521.60000000001</v>
      </c>
      <c r="D18" s="122">
        <v>-5416.6000000000058</v>
      </c>
      <c r="E18" s="123">
        <v>-4.4209347576264264</v>
      </c>
    </row>
    <row r="19" spans="1:19" s="18" customFormat="1" ht="14.25" customHeight="1">
      <c r="A19" s="28"/>
      <c r="B19" s="118"/>
      <c r="C19" s="118"/>
      <c r="D19" s="118"/>
      <c r="E19" s="1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>
      <c r="A20" s="33" t="s">
        <v>80</v>
      </c>
      <c r="B20" s="118"/>
      <c r="C20" s="118"/>
      <c r="D20" s="118"/>
      <c r="E20" s="111"/>
    </row>
    <row r="21" spans="1:19" ht="14.25" hidden="1" customHeight="1">
      <c r="A21" s="28" t="s">
        <v>82</v>
      </c>
      <c r="B21" s="121">
        <v>5045</v>
      </c>
      <c r="C21" s="121">
        <v>4321</v>
      </c>
      <c r="D21" s="122">
        <v>724</v>
      </c>
      <c r="E21" s="123">
        <v>16.75538069891229</v>
      </c>
    </row>
    <row r="22" spans="1:19" ht="14.25" hidden="1" customHeight="1">
      <c r="A22" s="28" t="s">
        <v>83</v>
      </c>
      <c r="B22" s="121">
        <v>1862</v>
      </c>
      <c r="C22" s="121">
        <v>1957</v>
      </c>
      <c r="D22" s="122">
        <v>-95</v>
      </c>
      <c r="E22" s="123">
        <v>-4.8543689320388381</v>
      </c>
    </row>
    <row r="23" spans="1:19" ht="14.25" customHeight="1">
      <c r="A23" s="28" t="s">
        <v>69</v>
      </c>
      <c r="B23" s="121">
        <v>11952</v>
      </c>
      <c r="C23" s="121">
        <v>10599</v>
      </c>
      <c r="D23" s="122">
        <v>1353</v>
      </c>
      <c r="E23" s="123">
        <v>12.765355222190777</v>
      </c>
    </row>
    <row r="24" spans="1:19" ht="14.25" customHeight="1">
      <c r="A24" s="31" t="s">
        <v>140</v>
      </c>
      <c r="B24" s="124"/>
      <c r="C24" s="125"/>
      <c r="D24" s="126"/>
      <c r="E24" s="120"/>
    </row>
    <row r="25" spans="1:19" ht="14.25" hidden="1" customHeight="1">
      <c r="A25" s="32" t="s">
        <v>84</v>
      </c>
      <c r="B25" s="121">
        <v>4302</v>
      </c>
      <c r="C25" s="121">
        <v>3804</v>
      </c>
      <c r="D25" s="122">
        <v>498</v>
      </c>
      <c r="E25" s="123">
        <v>13.091482649842277</v>
      </c>
    </row>
    <row r="26" spans="1:19" ht="14.25" hidden="1" customHeight="1">
      <c r="A26" s="32" t="s">
        <v>85</v>
      </c>
      <c r="B26" s="121">
        <v>1841</v>
      </c>
      <c r="C26" s="121">
        <v>1854</v>
      </c>
      <c r="D26" s="122">
        <v>-13</v>
      </c>
      <c r="E26" s="123">
        <v>-0.70118662351671901</v>
      </c>
    </row>
    <row r="27" spans="1:19" ht="14.25" customHeight="1">
      <c r="A27" s="32" t="s">
        <v>70</v>
      </c>
      <c r="B27" s="121">
        <v>10445</v>
      </c>
      <c r="C27" s="127">
        <v>9462</v>
      </c>
      <c r="D27" s="122">
        <v>983</v>
      </c>
      <c r="E27" s="123">
        <v>10.38892411752272</v>
      </c>
    </row>
    <row r="28" spans="1:19" ht="14.25" hidden="1" customHeight="1">
      <c r="A28" s="32" t="s">
        <v>86</v>
      </c>
      <c r="B28" s="121">
        <v>376</v>
      </c>
      <c r="C28" s="121">
        <v>296</v>
      </c>
      <c r="D28" s="122">
        <v>80</v>
      </c>
      <c r="E28" s="123">
        <v>27.027027027027032</v>
      </c>
    </row>
    <row r="29" spans="1:19" ht="14.25" hidden="1" customHeight="1">
      <c r="A29" s="32" t="s">
        <v>87</v>
      </c>
      <c r="B29" s="121">
        <v>11</v>
      </c>
      <c r="C29" s="121">
        <v>87</v>
      </c>
      <c r="D29" s="122">
        <v>-76</v>
      </c>
      <c r="E29" s="123">
        <v>-87.356321839080465</v>
      </c>
    </row>
    <row r="30" spans="1:19" ht="14.25" customHeight="1">
      <c r="A30" s="32" t="s">
        <v>71</v>
      </c>
      <c r="B30" s="121">
        <v>763</v>
      </c>
      <c r="C30" s="127">
        <v>679</v>
      </c>
      <c r="D30" s="122">
        <v>84</v>
      </c>
      <c r="E30" s="123">
        <v>12.371134020618555</v>
      </c>
    </row>
    <row r="31" spans="1:19" ht="14.25" hidden="1" customHeight="1">
      <c r="A31" s="32" t="s">
        <v>88</v>
      </c>
      <c r="B31" s="121">
        <v>221</v>
      </c>
      <c r="C31" s="121">
        <v>135</v>
      </c>
      <c r="D31" s="122">
        <v>86</v>
      </c>
      <c r="E31" s="123">
        <v>63.703703703703695</v>
      </c>
    </row>
    <row r="32" spans="1:19" ht="14.25" hidden="1" customHeight="1">
      <c r="A32" s="32" t="s">
        <v>89</v>
      </c>
      <c r="B32" s="121">
        <v>6</v>
      </c>
      <c r="C32" s="121">
        <v>11</v>
      </c>
      <c r="D32" s="122">
        <v>-5</v>
      </c>
      <c r="E32" s="123">
        <v>-45.454545454545453</v>
      </c>
    </row>
    <row r="33" spans="1:26" ht="14.25" customHeight="1">
      <c r="A33" s="32" t="s">
        <v>72</v>
      </c>
      <c r="B33" s="127">
        <v>448</v>
      </c>
      <c r="C33" s="127">
        <v>281</v>
      </c>
      <c r="D33" s="122">
        <v>167</v>
      </c>
      <c r="E33" s="123">
        <v>59.430604982206404</v>
      </c>
    </row>
    <row r="34" spans="1:26" ht="14.25" hidden="1" customHeight="1">
      <c r="A34" s="32" t="s">
        <v>90</v>
      </c>
      <c r="B34" s="121">
        <v>55</v>
      </c>
      <c r="C34" s="121">
        <v>29</v>
      </c>
      <c r="D34" s="122">
        <v>26</v>
      </c>
      <c r="E34" s="123">
        <v>89.65517241379311</v>
      </c>
    </row>
    <row r="35" spans="1:26" ht="14.25" hidden="1" customHeight="1">
      <c r="A35" s="32" t="s">
        <v>91</v>
      </c>
      <c r="B35" s="121">
        <v>3</v>
      </c>
      <c r="C35" s="121">
        <v>0</v>
      </c>
      <c r="D35" s="122" t="s">
        <v>143</v>
      </c>
      <c r="E35" s="123" t="s">
        <v>143</v>
      </c>
    </row>
    <row r="36" spans="1:26" ht="14.25" customHeight="1">
      <c r="A36" s="32" t="s">
        <v>73</v>
      </c>
      <c r="B36" s="127">
        <v>113</v>
      </c>
      <c r="C36" s="127">
        <v>58</v>
      </c>
      <c r="D36" s="122">
        <v>55</v>
      </c>
      <c r="E36" s="123">
        <v>94.827586206896569</v>
      </c>
    </row>
    <row r="37" spans="1:26" ht="14.25" customHeight="1">
      <c r="A37" s="36" t="s">
        <v>74</v>
      </c>
      <c r="B37" s="127">
        <v>183</v>
      </c>
      <c r="C37" s="127">
        <v>119</v>
      </c>
      <c r="D37" s="122">
        <v>64</v>
      </c>
      <c r="E37" s="123">
        <v>53.781512605042025</v>
      </c>
    </row>
    <row r="38" spans="1:26" ht="14.25" customHeight="1">
      <c r="A38" s="28"/>
      <c r="B38" s="125"/>
      <c r="C38" s="125"/>
      <c r="D38" s="126"/>
      <c r="E38" s="128"/>
    </row>
    <row r="39" spans="1:26" ht="14.25" hidden="1" customHeight="1">
      <c r="A39" s="28" t="s">
        <v>82</v>
      </c>
      <c r="B39" s="121">
        <v>8050.0550000000003</v>
      </c>
      <c r="C39" s="121">
        <v>7125.5169999999998</v>
      </c>
      <c r="D39" s="122">
        <v>924.53800000000047</v>
      </c>
      <c r="E39" s="123">
        <v>12.975030443405032</v>
      </c>
    </row>
    <row r="40" spans="1:26" ht="14.25" hidden="1" customHeight="1">
      <c r="A40" s="28" t="s">
        <v>83</v>
      </c>
      <c r="B40" s="121">
        <v>2796.0309999999999</v>
      </c>
      <c r="C40" s="121">
        <v>2979.4740000000002</v>
      </c>
      <c r="D40" s="122">
        <v>-183.44300000000021</v>
      </c>
      <c r="E40" s="123">
        <v>-6.156892122569289</v>
      </c>
    </row>
    <row r="41" spans="1:26" ht="14.25" customHeight="1">
      <c r="A41" s="37" t="s">
        <v>137</v>
      </c>
      <c r="B41" s="129">
        <v>18896.141</v>
      </c>
      <c r="C41" s="129">
        <v>17230.508000000002</v>
      </c>
      <c r="D41" s="130">
        <v>1665.632999999998</v>
      </c>
      <c r="E41" s="131">
        <v>9.6667666443728706</v>
      </c>
    </row>
    <row r="42" spans="1:26" ht="14.25" customHeight="1">
      <c r="A42" s="50"/>
      <c r="B42" s="35"/>
      <c r="C42" s="35"/>
      <c r="D42" s="34"/>
      <c r="E42" s="29"/>
    </row>
    <row r="43" spans="1:26" ht="14.25" customHeight="1">
      <c r="A43" s="97"/>
      <c r="B43" s="97"/>
      <c r="C43" s="97"/>
      <c r="D43" s="97"/>
      <c r="E43" s="97"/>
    </row>
    <row r="44" spans="1:26" customFormat="1" ht="14.25" customHeight="1">
      <c r="A44" s="79" t="s">
        <v>138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customFormat="1" ht="6" customHeight="1">
      <c r="A45" s="77"/>
      <c r="B45" s="78"/>
      <c r="C45" s="78"/>
      <c r="D45" s="78"/>
      <c r="E45" s="7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42" customFormat="1" ht="15.6" customHeight="1">
      <c r="A46" s="133" t="s">
        <v>46</v>
      </c>
      <c r="B46" s="99" t="s">
        <v>142</v>
      </c>
      <c r="C46" s="100"/>
      <c r="D46" s="100"/>
      <c r="E46" s="10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s="51" customFormat="1" ht="15.6" customHeight="1">
      <c r="A47" s="134"/>
      <c r="B47" s="102">
        <v>2022</v>
      </c>
      <c r="C47" s="102">
        <v>2021</v>
      </c>
      <c r="D47" s="99" t="s">
        <v>61</v>
      </c>
      <c r="E47" s="100"/>
    </row>
    <row r="48" spans="1:26" s="52" customFormat="1" ht="15.6" customHeight="1">
      <c r="A48" s="135"/>
      <c r="B48" s="104"/>
      <c r="C48" s="104"/>
      <c r="D48" s="105" t="s">
        <v>62</v>
      </c>
      <c r="E48" s="106" t="s">
        <v>63</v>
      </c>
    </row>
    <row r="49" spans="1:5" ht="14.25" customHeight="1">
      <c r="A49" s="59"/>
      <c r="B49" s="125"/>
      <c r="C49" s="125"/>
      <c r="D49" s="125"/>
      <c r="E49" s="136"/>
    </row>
    <row r="50" spans="1:5" ht="14.25" customHeight="1">
      <c r="A50" s="60" t="s">
        <v>75</v>
      </c>
      <c r="B50" s="137">
        <v>41929</v>
      </c>
      <c r="C50" s="137">
        <v>44965</v>
      </c>
      <c r="D50" s="122">
        <f>B50-C50</f>
        <v>-3036</v>
      </c>
      <c r="E50" s="138">
        <f>D50/C50*100</f>
        <v>-6.7519181585677757</v>
      </c>
    </row>
    <row r="51" spans="1:5" ht="14.25" customHeight="1">
      <c r="A51" s="60" t="s">
        <v>76</v>
      </c>
      <c r="B51" s="137">
        <v>8212</v>
      </c>
      <c r="C51" s="137">
        <v>9858</v>
      </c>
      <c r="D51" s="122">
        <f>B51-C51</f>
        <v>-1646</v>
      </c>
      <c r="E51" s="138">
        <f>D51/C51*100</f>
        <v>-16.697098803002639</v>
      </c>
    </row>
    <row r="52" spans="1:5" ht="14.25" customHeight="1">
      <c r="A52" s="60" t="s">
        <v>77</v>
      </c>
      <c r="B52" s="137">
        <v>5631</v>
      </c>
      <c r="C52" s="137">
        <v>6930</v>
      </c>
      <c r="D52" s="122">
        <f>B52-C52</f>
        <v>-1299</v>
      </c>
      <c r="E52" s="138">
        <f>D52/C52*100</f>
        <v>-18.744588744588743</v>
      </c>
    </row>
    <row r="53" spans="1:5" ht="14.25" customHeight="1">
      <c r="A53" s="60" t="s">
        <v>78</v>
      </c>
      <c r="B53" s="137">
        <v>5623</v>
      </c>
      <c r="C53" s="137">
        <v>6592</v>
      </c>
      <c r="D53" s="122">
        <f>B53-C53</f>
        <v>-969</v>
      </c>
      <c r="E53" s="138">
        <f>D53/C53*100</f>
        <v>-14.699635922330097</v>
      </c>
    </row>
    <row r="54" spans="1:5" ht="14.25" customHeight="1">
      <c r="A54" s="61" t="s">
        <v>79</v>
      </c>
      <c r="B54" s="139">
        <v>7600</v>
      </c>
      <c r="C54" s="139">
        <v>7349</v>
      </c>
      <c r="D54" s="130">
        <f>B54-C54</f>
        <v>251</v>
      </c>
      <c r="E54" s="140">
        <f>D54/C54*100</f>
        <v>3.4154306708395699</v>
      </c>
    </row>
    <row r="55" spans="1:5" ht="8.4499999999999993" customHeight="1">
      <c r="A55" s="141"/>
      <c r="B55" s="27"/>
      <c r="C55" s="27"/>
      <c r="D55" s="26"/>
      <c r="E55" s="27"/>
    </row>
    <row r="56" spans="1:5" ht="12" customHeight="1">
      <c r="A56" s="49" t="s">
        <v>119</v>
      </c>
      <c r="B56" s="27"/>
      <c r="C56" s="27"/>
      <c r="D56" s="26"/>
      <c r="E56" s="27"/>
    </row>
    <row r="57" spans="1:5">
      <c r="A57" s="50"/>
      <c r="B57" s="35"/>
      <c r="C57" s="35"/>
      <c r="D57" s="34"/>
      <c r="E57" s="29"/>
    </row>
    <row r="58" spans="1:5" ht="12.75">
      <c r="A58" s="97"/>
      <c r="B58" s="97"/>
      <c r="C58" s="97"/>
      <c r="D58" s="97"/>
      <c r="E58" s="97"/>
    </row>
    <row r="70" ht="12" customHeight="1"/>
  </sheetData>
  <mergeCells count="13">
    <mergeCell ref="A45:E45"/>
    <mergeCell ref="A46:A48"/>
    <mergeCell ref="B46:E46"/>
    <mergeCell ref="B47:B48"/>
    <mergeCell ref="C47:C48"/>
    <mergeCell ref="D47:E47"/>
    <mergeCell ref="A1:E1"/>
    <mergeCell ref="A44:E44"/>
    <mergeCell ref="B3:E3"/>
    <mergeCell ref="B4:B5"/>
    <mergeCell ref="C4:C5"/>
    <mergeCell ref="D4:E4"/>
    <mergeCell ref="A3:A5"/>
  </mergeCells>
  <conditionalFormatting sqref="A6:E41">
    <cfRule type="expression" dxfId="20" priority="2">
      <formula>MOD(ROW(),2)=1</formula>
    </cfRule>
  </conditionalFormatting>
  <conditionalFormatting sqref="A49:E54">
    <cfRule type="expression" dxfId="1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67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75" t="s">
        <v>135</v>
      </c>
      <c r="B1" s="76"/>
      <c r="C1" s="76"/>
      <c r="D1" s="76"/>
      <c r="E1" s="76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97"/>
      <c r="U2" s="1"/>
      <c r="V2" s="1"/>
      <c r="W2" s="1"/>
      <c r="X2" s="1"/>
      <c r="Y2" s="1"/>
      <c r="Z2" s="1"/>
    </row>
    <row r="3" spans="1:26" s="42" customFormat="1" ht="15.6" customHeight="1">
      <c r="A3" s="142" t="s">
        <v>133</v>
      </c>
      <c r="B3" s="99" t="s">
        <v>141</v>
      </c>
      <c r="C3" s="100"/>
      <c r="D3" s="100"/>
      <c r="E3" s="100"/>
      <c r="T3" s="51"/>
      <c r="U3" s="51"/>
      <c r="V3" s="51"/>
      <c r="W3" s="51"/>
      <c r="X3" s="51"/>
      <c r="Y3" s="51"/>
    </row>
    <row r="4" spans="1:26" s="51" customFormat="1" ht="15.6" customHeight="1">
      <c r="A4" s="143"/>
      <c r="B4" s="144">
        <v>2022</v>
      </c>
      <c r="C4" s="144">
        <v>2021</v>
      </c>
      <c r="D4" s="99" t="s">
        <v>61</v>
      </c>
      <c r="E4" s="100"/>
    </row>
    <row r="5" spans="1:26" s="51" customFormat="1" ht="15.6" customHeight="1">
      <c r="A5" s="143"/>
      <c r="B5" s="145"/>
      <c r="C5" s="145"/>
      <c r="D5" s="146" t="s">
        <v>62</v>
      </c>
      <c r="E5" s="147" t="s">
        <v>63</v>
      </c>
    </row>
    <row r="6" spans="1:26" s="51" customFormat="1" ht="15.6" customHeight="1">
      <c r="A6" s="148"/>
      <c r="B6" s="99" t="s">
        <v>134</v>
      </c>
      <c r="C6" s="149"/>
      <c r="D6" s="150"/>
      <c r="E6" s="151"/>
    </row>
    <row r="7" spans="1:26" ht="14.25" customHeight="1">
      <c r="A7" s="28"/>
      <c r="B7" s="110"/>
      <c r="C7" s="110"/>
      <c r="D7" s="111"/>
      <c r="E7" s="111"/>
    </row>
    <row r="8" spans="1:26" ht="14.25" customHeight="1">
      <c r="A8" s="28" t="s">
        <v>94</v>
      </c>
      <c r="B8" s="112">
        <v>833.96480000000008</v>
      </c>
      <c r="C8" s="112">
        <v>565.7817</v>
      </c>
      <c r="D8" s="152">
        <v>268.18310000000008</v>
      </c>
      <c r="E8" s="153">
        <v>47.40045498113497</v>
      </c>
    </row>
    <row r="9" spans="1:26" s="2" customFormat="1" ht="14.25" customHeight="1">
      <c r="A9" s="28" t="s">
        <v>95</v>
      </c>
      <c r="B9" s="112">
        <v>1091.1698999999999</v>
      </c>
      <c r="C9" s="112">
        <v>972.36699999999996</v>
      </c>
      <c r="D9" s="152">
        <v>118.80289999999991</v>
      </c>
      <c r="E9" s="153">
        <v>12.217907436184063</v>
      </c>
    </row>
    <row r="10" spans="1:26" ht="14.25" customHeight="1">
      <c r="A10" s="39" t="s">
        <v>96</v>
      </c>
      <c r="B10" s="112">
        <v>1312.6583000000001</v>
      </c>
      <c r="C10" s="112">
        <v>1542.0853999999999</v>
      </c>
      <c r="D10" s="152">
        <v>-229.42709999999988</v>
      </c>
      <c r="E10" s="153">
        <v>-14.877716889090564</v>
      </c>
    </row>
    <row r="11" spans="1:26" ht="14.25" customHeight="1">
      <c r="A11" s="38" t="s">
        <v>9</v>
      </c>
      <c r="B11" s="112">
        <v>460.3236</v>
      </c>
      <c r="C11" s="112">
        <v>466.17529999999999</v>
      </c>
      <c r="D11" s="152">
        <v>-5.8516999999999939</v>
      </c>
      <c r="E11" s="153">
        <v>-1.2552574106779133</v>
      </c>
    </row>
    <row r="12" spans="1:26" ht="14.25" customHeight="1">
      <c r="A12" s="38" t="s">
        <v>97</v>
      </c>
      <c r="B12" s="112">
        <v>131.57820000000001</v>
      </c>
      <c r="C12" s="112">
        <v>60.911300000000004</v>
      </c>
      <c r="D12" s="152">
        <v>70.666899999999998</v>
      </c>
      <c r="E12" s="153">
        <v>116.01607583486151</v>
      </c>
    </row>
    <row r="13" spans="1:26" ht="14.25" customHeight="1">
      <c r="A13" s="38" t="s">
        <v>139</v>
      </c>
      <c r="B13" s="112">
        <v>21.1812</v>
      </c>
      <c r="C13" s="112">
        <v>181.1782</v>
      </c>
      <c r="D13" s="152">
        <v>-159.99700000000001</v>
      </c>
      <c r="E13" s="153">
        <v>-88.309189516177995</v>
      </c>
    </row>
    <row r="14" spans="1:26" ht="14.25" customHeight="1">
      <c r="A14" s="38" t="s">
        <v>10</v>
      </c>
      <c r="B14" s="112">
        <v>2161.0937999999996</v>
      </c>
      <c r="C14" s="112">
        <v>1569.115</v>
      </c>
      <c r="D14" s="152">
        <v>591.97879999999964</v>
      </c>
      <c r="E14" s="153">
        <v>37.726922500900173</v>
      </c>
    </row>
    <row r="15" spans="1:26" ht="14.25" customHeight="1">
      <c r="A15" s="38" t="s">
        <v>11</v>
      </c>
      <c r="B15" s="112">
        <v>441.0797</v>
      </c>
      <c r="C15" s="112">
        <v>546.79390000000001</v>
      </c>
      <c r="D15" s="152">
        <v>-105.71420000000001</v>
      </c>
      <c r="E15" s="153">
        <v>-19.333463668852204</v>
      </c>
    </row>
    <row r="16" spans="1:26" ht="14.25" customHeight="1">
      <c r="A16" s="38" t="s">
        <v>130</v>
      </c>
      <c r="B16" s="112">
        <v>43.580300000000001</v>
      </c>
      <c r="C16" s="112">
        <v>99.665999999999997</v>
      </c>
      <c r="D16" s="152">
        <v>-56.085699999999996</v>
      </c>
      <c r="E16" s="153">
        <v>-56.273654004374606</v>
      </c>
    </row>
    <row r="17" spans="1:26" ht="14.25" customHeight="1">
      <c r="A17" s="28" t="s">
        <v>12</v>
      </c>
      <c r="B17" s="112">
        <v>116.102</v>
      </c>
      <c r="C17" s="112">
        <v>123.7889</v>
      </c>
      <c r="D17" s="152">
        <v>-7.6868999999999943</v>
      </c>
      <c r="E17" s="153">
        <v>-6.20968439011898</v>
      </c>
    </row>
    <row r="18" spans="1:26" ht="14.25" customHeight="1">
      <c r="A18" s="28" t="s">
        <v>98</v>
      </c>
      <c r="B18" s="112">
        <v>61.351800000000004</v>
      </c>
      <c r="C18" s="112">
        <v>61.4435</v>
      </c>
      <c r="D18" s="154">
        <v>-9.1699999999995896E-2</v>
      </c>
      <c r="E18" s="155">
        <v>-0.14924280029619297</v>
      </c>
    </row>
    <row r="19" spans="1:26" s="18" customFormat="1" ht="14.25" customHeight="1">
      <c r="A19" s="28" t="s">
        <v>13</v>
      </c>
      <c r="B19" s="112">
        <v>31.805900000000001</v>
      </c>
      <c r="C19" s="112">
        <v>23.501799999999999</v>
      </c>
      <c r="D19" s="154">
        <v>8.3041000000000018</v>
      </c>
      <c r="E19" s="155">
        <v>35.333889319115997</v>
      </c>
    </row>
    <row r="20" spans="1:26" s="18" customFormat="1" ht="14.25" customHeight="1">
      <c r="A20" s="28" t="s">
        <v>131</v>
      </c>
      <c r="B20" s="112">
        <v>114.7363</v>
      </c>
      <c r="C20" s="112">
        <v>170.37679999999997</v>
      </c>
      <c r="D20" s="152">
        <v>-55.640499999999975</v>
      </c>
      <c r="E20" s="153">
        <v>-32.657321888895666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28" t="s">
        <v>14</v>
      </c>
      <c r="B21" s="112">
        <v>382.86859999999996</v>
      </c>
      <c r="C21" s="112">
        <v>432.7509</v>
      </c>
      <c r="D21" s="152">
        <v>-49.882300000000043</v>
      </c>
      <c r="E21" s="153">
        <v>-11.526792896329056</v>
      </c>
    </row>
    <row r="22" spans="1:26" ht="14.25" customHeight="1">
      <c r="A22" s="28" t="s">
        <v>92</v>
      </c>
      <c r="B22" s="112">
        <v>62.6922</v>
      </c>
      <c r="C22" s="112">
        <v>79.634199999999993</v>
      </c>
      <c r="D22" s="152">
        <v>-16.941999999999993</v>
      </c>
      <c r="E22" s="153">
        <v>-21.274778926642057</v>
      </c>
    </row>
    <row r="23" spans="1:26" ht="14.25" customHeight="1">
      <c r="A23" s="28" t="s">
        <v>99</v>
      </c>
      <c r="B23" s="112">
        <v>0.1095</v>
      </c>
      <c r="C23" s="112">
        <v>0</v>
      </c>
      <c r="D23" s="152" t="s">
        <v>143</v>
      </c>
      <c r="E23" s="153" t="s">
        <v>143</v>
      </c>
    </row>
    <row r="24" spans="1:26" ht="14.25" customHeight="1">
      <c r="A24" s="28" t="s">
        <v>93</v>
      </c>
      <c r="B24" s="112">
        <v>202.42740000000001</v>
      </c>
      <c r="C24" s="112">
        <v>70.450500000000005</v>
      </c>
      <c r="D24" s="152">
        <v>131.9769</v>
      </c>
      <c r="E24" s="153">
        <v>187.33280814188686</v>
      </c>
    </row>
    <row r="25" spans="1:26" ht="14.25" customHeight="1">
      <c r="A25" s="160" t="s">
        <v>7</v>
      </c>
      <c r="B25" s="157">
        <v>7468.7234999999991</v>
      </c>
      <c r="C25" s="157">
        <v>6966.0203999999994</v>
      </c>
      <c r="D25" s="158">
        <v>502.70309999999972</v>
      </c>
      <c r="E25" s="159">
        <v>7.2165034142018811</v>
      </c>
    </row>
    <row r="26" spans="1:26" ht="22.5" customHeight="1">
      <c r="A26" s="24"/>
      <c r="B26" s="24"/>
      <c r="C26" s="24"/>
      <c r="D26" s="24"/>
      <c r="E26" s="24"/>
    </row>
    <row r="27" spans="1:26" customFormat="1" ht="15">
      <c r="A27" s="79" t="s">
        <v>129</v>
      </c>
      <c r="B27" s="79"/>
      <c r="C27" s="79"/>
      <c r="D27" s="79"/>
      <c r="E27" s="7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15">
      <c r="A28" s="79" t="s">
        <v>136</v>
      </c>
      <c r="B28" s="79"/>
      <c r="C28" s="79"/>
      <c r="D28" s="79"/>
      <c r="E28" s="7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customFormat="1" ht="6" customHeight="1">
      <c r="A29" s="67"/>
      <c r="B29" s="67"/>
      <c r="C29" s="67"/>
      <c r="D29" s="67"/>
      <c r="E29" s="6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customFormat="1" ht="15" customHeight="1">
      <c r="A30" s="142" t="s">
        <v>132</v>
      </c>
      <c r="B30" s="99" t="s">
        <v>141</v>
      </c>
      <c r="C30" s="100"/>
      <c r="D30" s="100"/>
      <c r="E30" s="10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42" customFormat="1" ht="15" customHeight="1">
      <c r="A31" s="143"/>
      <c r="B31" s="144">
        <v>2022</v>
      </c>
      <c r="C31" s="144">
        <v>2021</v>
      </c>
      <c r="D31" s="99" t="s">
        <v>61</v>
      </c>
      <c r="E31" s="10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6" s="51" customFormat="1" ht="15" customHeight="1">
      <c r="A32" s="143"/>
      <c r="B32" s="145"/>
      <c r="C32" s="145"/>
      <c r="D32" s="146" t="s">
        <v>62</v>
      </c>
      <c r="E32" s="147" t="s">
        <v>63</v>
      </c>
    </row>
    <row r="33" spans="1:5" s="52" customFormat="1" ht="15" customHeight="1">
      <c r="A33" s="148"/>
      <c r="B33" s="99" t="s">
        <v>134</v>
      </c>
      <c r="C33" s="149"/>
      <c r="D33" s="150"/>
      <c r="E33" s="161"/>
    </row>
    <row r="34" spans="1:5" ht="9.9499999999999993" customHeight="1">
      <c r="A34" s="44"/>
      <c r="B34" s="162"/>
      <c r="C34" s="162"/>
      <c r="D34" s="163"/>
      <c r="E34" s="164"/>
    </row>
    <row r="35" spans="1:5">
      <c r="A35" s="53" t="s">
        <v>100</v>
      </c>
      <c r="B35" s="165">
        <f>SUM(B37:B52)</f>
        <v>7190.7864999999993</v>
      </c>
      <c r="C35" s="165">
        <f>SUM(C37:C52)</f>
        <v>6706.3552</v>
      </c>
      <c r="D35" s="62">
        <f>B35-C35</f>
        <v>484.43129999999928</v>
      </c>
      <c r="E35" s="166">
        <f>B35/C35*100-100</f>
        <v>7.2234661832406317</v>
      </c>
    </row>
    <row r="36" spans="1:5">
      <c r="A36" s="45" t="s">
        <v>108</v>
      </c>
      <c r="B36" s="162"/>
      <c r="C36" s="162"/>
      <c r="D36" s="164"/>
      <c r="E36" s="164"/>
    </row>
    <row r="37" spans="1:5">
      <c r="A37" s="45" t="s">
        <v>117</v>
      </c>
      <c r="B37" s="167">
        <v>3.0019999999999998</v>
      </c>
      <c r="C37" s="167">
        <v>8.6850000000000005</v>
      </c>
      <c r="D37" s="168">
        <f>B37-C37</f>
        <v>-5.6830000000000007</v>
      </c>
      <c r="E37" s="169" t="s">
        <v>143</v>
      </c>
    </row>
    <row r="38" spans="1:5">
      <c r="A38" s="45" t="s">
        <v>113</v>
      </c>
      <c r="B38" s="167">
        <v>0</v>
      </c>
      <c r="C38" s="167">
        <v>0.36</v>
      </c>
      <c r="D38" s="168" t="s">
        <v>143</v>
      </c>
      <c r="E38" s="169" t="s">
        <v>143</v>
      </c>
    </row>
    <row r="39" spans="1:5">
      <c r="A39" s="45" t="s">
        <v>107</v>
      </c>
      <c r="B39" s="167">
        <v>338.08800000000002</v>
      </c>
      <c r="C39" s="167">
        <v>280.95999999999998</v>
      </c>
      <c r="D39" s="168">
        <f>B39-C39</f>
        <v>57.128000000000043</v>
      </c>
      <c r="E39" s="169">
        <f>B39/C39*100-100</f>
        <v>20.333143507972679</v>
      </c>
    </row>
    <row r="40" spans="1:5">
      <c r="A40" s="45" t="s">
        <v>102</v>
      </c>
      <c r="B40" s="167">
        <v>45.488</v>
      </c>
      <c r="C40" s="167">
        <v>38.405999999999999</v>
      </c>
      <c r="D40" s="168">
        <f>B40-C40</f>
        <v>7.0820000000000007</v>
      </c>
      <c r="E40" s="169">
        <f>B40/C40*100-100</f>
        <v>18.439827110347352</v>
      </c>
    </row>
    <row r="41" spans="1:5">
      <c r="A41" s="45" t="s">
        <v>111</v>
      </c>
      <c r="B41" s="167">
        <v>31.792000000000002</v>
      </c>
      <c r="C41" s="167">
        <v>6.4790000000000001</v>
      </c>
      <c r="D41" s="168">
        <f>B41-C41</f>
        <v>25.313000000000002</v>
      </c>
      <c r="E41" s="169">
        <f>B41/C41*100-100</f>
        <v>390.69300818027477</v>
      </c>
    </row>
    <row r="42" spans="1:5">
      <c r="A42" s="45" t="s">
        <v>47</v>
      </c>
      <c r="B42" s="167">
        <v>0</v>
      </c>
      <c r="C42" s="167">
        <v>0</v>
      </c>
      <c r="D42" s="168" t="s">
        <v>143</v>
      </c>
      <c r="E42" s="170" t="s">
        <v>143</v>
      </c>
    </row>
    <row r="43" spans="1:5">
      <c r="A43" s="45" t="s">
        <v>112</v>
      </c>
      <c r="B43" s="167">
        <v>0</v>
      </c>
      <c r="C43" s="167">
        <v>0</v>
      </c>
      <c r="D43" s="168" t="s">
        <v>143</v>
      </c>
      <c r="E43" s="170" t="s">
        <v>143</v>
      </c>
    </row>
    <row r="44" spans="1:5">
      <c r="A44" s="45" t="s">
        <v>115</v>
      </c>
      <c r="B44" s="167">
        <v>0</v>
      </c>
      <c r="C44" s="167">
        <v>3.52</v>
      </c>
      <c r="D44" s="167" t="s">
        <v>143</v>
      </c>
      <c r="E44" s="170" t="s">
        <v>143</v>
      </c>
    </row>
    <row r="45" spans="1:5">
      <c r="A45" s="45" t="s">
        <v>120</v>
      </c>
      <c r="B45" s="167">
        <v>2422.9107999999997</v>
      </c>
      <c r="C45" s="167">
        <v>2593.8286000000003</v>
      </c>
      <c r="D45" s="168">
        <f>B45-C45</f>
        <v>-170.91780000000063</v>
      </c>
      <c r="E45" s="169">
        <f>B45/C45*100-100</f>
        <v>-6.5894022450057292</v>
      </c>
    </row>
    <row r="46" spans="1:5">
      <c r="A46" s="45" t="s">
        <v>103</v>
      </c>
      <c r="B46" s="167">
        <v>358.75329999999997</v>
      </c>
      <c r="C46" s="167">
        <v>290.40719999999999</v>
      </c>
      <c r="D46" s="168">
        <f>B46-C46</f>
        <v>68.346099999999979</v>
      </c>
      <c r="E46" s="169">
        <f>B46/C46*100-100</f>
        <v>23.534574900346826</v>
      </c>
    </row>
    <row r="47" spans="1:5">
      <c r="A47" s="45" t="s">
        <v>104</v>
      </c>
      <c r="B47" s="167">
        <v>16.843</v>
      </c>
      <c r="C47" s="167">
        <v>15.856999999999999</v>
      </c>
      <c r="D47" s="167">
        <f>B47-C47</f>
        <v>0.98600000000000065</v>
      </c>
      <c r="E47" s="171">
        <f>B47/C47*100-100</f>
        <v>6.2180740367030438</v>
      </c>
    </row>
    <row r="48" spans="1:5">
      <c r="A48" s="45" t="s">
        <v>114</v>
      </c>
      <c r="B48" s="167">
        <v>0</v>
      </c>
      <c r="C48" s="167">
        <v>0</v>
      </c>
      <c r="D48" s="168" t="s">
        <v>143</v>
      </c>
      <c r="E48" s="170" t="s">
        <v>143</v>
      </c>
    </row>
    <row r="49" spans="1:5">
      <c r="A49" s="45" t="s">
        <v>121</v>
      </c>
      <c r="B49" s="167">
        <v>0.996</v>
      </c>
      <c r="C49" s="167">
        <v>3.9633000000000003</v>
      </c>
      <c r="D49" s="168">
        <f>B49-C49</f>
        <v>-2.9673000000000003</v>
      </c>
      <c r="E49" s="169">
        <f>B49/C49*100-100</f>
        <v>-74.869426992657637</v>
      </c>
    </row>
    <row r="50" spans="1:5">
      <c r="A50" s="45" t="s">
        <v>105</v>
      </c>
      <c r="B50" s="167">
        <v>1216.4584</v>
      </c>
      <c r="C50" s="167">
        <v>1083.6391000000001</v>
      </c>
      <c r="D50" s="168">
        <f>B50-C50</f>
        <v>132.81929999999988</v>
      </c>
      <c r="E50" s="169">
        <f>B50/C50*100-100</f>
        <v>12.256783646880208</v>
      </c>
    </row>
    <row r="51" spans="1:5">
      <c r="A51" s="45" t="s">
        <v>106</v>
      </c>
      <c r="B51" s="165">
        <v>2756.4549999999999</v>
      </c>
      <c r="C51" s="165">
        <v>2380.25</v>
      </c>
      <c r="D51" s="172">
        <f>B51-C51</f>
        <v>376.20499999999993</v>
      </c>
      <c r="E51" s="166">
        <f>B51/C51*100-100</f>
        <v>15.805272555403846</v>
      </c>
    </row>
    <row r="52" spans="1:5">
      <c r="A52" s="45" t="s">
        <v>116</v>
      </c>
      <c r="B52" s="165">
        <v>0</v>
      </c>
      <c r="C52" s="165">
        <v>0</v>
      </c>
      <c r="D52" s="172" t="s">
        <v>143</v>
      </c>
      <c r="E52" s="173" t="s">
        <v>143</v>
      </c>
    </row>
    <row r="53" spans="1:5" ht="9.9499999999999993" customHeight="1">
      <c r="A53" s="45"/>
      <c r="B53" s="162"/>
      <c r="C53" s="162"/>
      <c r="D53" s="164"/>
      <c r="E53" s="164"/>
    </row>
    <row r="54" spans="1:5">
      <c r="A54" s="46" t="s">
        <v>101</v>
      </c>
      <c r="B54" s="165">
        <v>277.93700000000001</v>
      </c>
      <c r="C54" s="165">
        <v>259.66520000000003</v>
      </c>
      <c r="D54" s="172">
        <f>B54-C54</f>
        <v>18.271799999999985</v>
      </c>
      <c r="E54" s="166">
        <f>B54/C54*100-100</f>
        <v>7.0366764587630541</v>
      </c>
    </row>
    <row r="55" spans="1:5">
      <c r="A55" s="45" t="s">
        <v>109</v>
      </c>
      <c r="B55" s="162"/>
      <c r="C55" s="162"/>
      <c r="D55" s="164"/>
      <c r="E55" s="164"/>
    </row>
    <row r="56" spans="1:5">
      <c r="A56" s="45" t="s">
        <v>110</v>
      </c>
      <c r="B56" s="165">
        <v>2.4700000000000002</v>
      </c>
      <c r="C56" s="165">
        <v>4.3079999999999998</v>
      </c>
      <c r="D56" s="172">
        <f>B56-C56</f>
        <v>-1.8379999999999996</v>
      </c>
      <c r="E56" s="166">
        <f>B56/C56*100-100</f>
        <v>-42.664809656453109</v>
      </c>
    </row>
    <row r="57" spans="1:5">
      <c r="A57" s="47" t="s">
        <v>7</v>
      </c>
      <c r="B57" s="156">
        <f>SUM(B35,B54)</f>
        <v>7468.7234999999991</v>
      </c>
      <c r="C57" s="157">
        <f>SUM(C35,C54)</f>
        <v>6966.0204000000003</v>
      </c>
      <c r="D57" s="158">
        <f>B57-C57</f>
        <v>502.70309999999881</v>
      </c>
      <c r="E57" s="159">
        <f>B57/C57*100-100</f>
        <v>7.2165034142018811</v>
      </c>
    </row>
    <row r="59" spans="1:5" ht="15">
      <c r="B59"/>
      <c r="C59"/>
    </row>
    <row r="60" spans="1:5" ht="15">
      <c r="B60"/>
      <c r="C60"/>
    </row>
    <row r="61" spans="1:5" ht="15">
      <c r="B61"/>
      <c r="C61"/>
    </row>
    <row r="62" spans="1:5" ht="15">
      <c r="B62"/>
      <c r="C62"/>
    </row>
    <row r="63" spans="1:5" ht="15">
      <c r="B63"/>
      <c r="C63"/>
    </row>
    <row r="64" spans="1:5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</sheetData>
  <mergeCells count="17">
    <mergeCell ref="A1:E1"/>
    <mergeCell ref="A3:A6"/>
    <mergeCell ref="B3:E3"/>
    <mergeCell ref="B4:B5"/>
    <mergeCell ref="C4:C5"/>
    <mergeCell ref="D4:E4"/>
    <mergeCell ref="E5:E6"/>
    <mergeCell ref="B6:D6"/>
    <mergeCell ref="A27:E27"/>
    <mergeCell ref="A28:E28"/>
    <mergeCell ref="B30:E30"/>
    <mergeCell ref="B31:B32"/>
    <mergeCell ref="C31:C32"/>
    <mergeCell ref="D31:E31"/>
    <mergeCell ref="E32:E33"/>
    <mergeCell ref="B33:D33"/>
    <mergeCell ref="A30:A33"/>
  </mergeCells>
  <conditionalFormatting sqref="A7:E22">
    <cfRule type="expression" dxfId="5" priority="5">
      <formula>MOD(ROW(),2)=0</formula>
    </cfRule>
  </conditionalFormatting>
  <conditionalFormatting sqref="A23:E25">
    <cfRule type="expression" dxfId="4" priority="4">
      <formula>MOD(ROW(),2)=0</formula>
    </cfRule>
  </conditionalFormatting>
  <conditionalFormatting sqref="A34:E57">
    <cfRule type="expression" dxfId="3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80" t="s">
        <v>144</v>
      </c>
      <c r="B1" s="80"/>
      <c r="C1" s="80"/>
      <c r="D1" s="80"/>
      <c r="E1" s="80"/>
      <c r="F1" s="42"/>
      <c r="G1" s="42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8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81" t="s">
        <v>118</v>
      </c>
      <c r="B1" s="81"/>
      <c r="C1" s="81"/>
    </row>
    <row r="2" spans="1:26">
      <c r="A2" s="82"/>
      <c r="B2" s="81"/>
      <c r="C2" s="81"/>
    </row>
    <row r="3" spans="1:26">
      <c r="A3" s="83" t="s">
        <v>4</v>
      </c>
      <c r="B3" s="19">
        <v>2022</v>
      </c>
      <c r="C3" s="19">
        <v>2022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84"/>
      <c r="B4" s="40"/>
      <c r="C4" s="4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3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85"/>
      <c r="B6" s="86"/>
      <c r="C6" s="86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48</v>
      </c>
      <c r="B7" s="48">
        <v>318.52590000000004</v>
      </c>
      <c r="C7" s="48">
        <v>245.92570000000001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49</v>
      </c>
      <c r="B8" s="48">
        <v>280.75909999999999</v>
      </c>
      <c r="C8" s="48">
        <v>237.64079999999998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50</v>
      </c>
      <c r="B9" s="48">
        <v>346.19880000000001</v>
      </c>
      <c r="C9" s="48">
        <v>325.661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51</v>
      </c>
      <c r="B10" s="48">
        <v>352.8836</v>
      </c>
      <c r="C10" s="48">
        <v>262.65809999999999</v>
      </c>
      <c r="D10" s="22"/>
    </row>
    <row r="11" spans="1:26">
      <c r="A11" s="21" t="s">
        <v>52</v>
      </c>
      <c r="B11" s="48">
        <v>270.0111</v>
      </c>
      <c r="C11" s="48">
        <v>269.08420000000001</v>
      </c>
      <c r="D11" s="22"/>
    </row>
    <row r="12" spans="1:26">
      <c r="A12" s="21" t="s">
        <v>53</v>
      </c>
      <c r="B12" s="48">
        <v>285.85250000000002</v>
      </c>
      <c r="C12" s="48">
        <v>226.84049999999999</v>
      </c>
      <c r="D12" s="22"/>
    </row>
    <row r="13" spans="1:26">
      <c r="A13" s="21" t="s">
        <v>54</v>
      </c>
      <c r="B13" s="48">
        <v>407.83269999999999</v>
      </c>
      <c r="C13" s="48">
        <v>303.72579999999999</v>
      </c>
      <c r="D13" s="22"/>
    </row>
    <row r="14" spans="1:26">
      <c r="A14" s="21" t="s">
        <v>55</v>
      </c>
      <c r="B14" s="48">
        <v>358.48770000000002</v>
      </c>
      <c r="C14" s="48">
        <v>354.48270000000002</v>
      </c>
      <c r="D14" s="22"/>
    </row>
    <row r="15" spans="1:26">
      <c r="A15" s="21" t="s">
        <v>56</v>
      </c>
      <c r="B15" s="48">
        <v>350.28870000000001</v>
      </c>
      <c r="C15" s="48">
        <v>338.46320000000003</v>
      </c>
      <c r="D15" s="22"/>
    </row>
    <row r="16" spans="1:26">
      <c r="A16" s="21" t="s">
        <v>57</v>
      </c>
      <c r="B16" s="48">
        <v>356.7987</v>
      </c>
      <c r="C16" s="48">
        <v>371.62299999999999</v>
      </c>
      <c r="D16" s="22"/>
    </row>
    <row r="17" spans="1:4">
      <c r="A17" s="21" t="s">
        <v>58</v>
      </c>
      <c r="B17" s="48">
        <v>379.50650000000002</v>
      </c>
      <c r="C17" s="48">
        <v>284.63940000000002</v>
      </c>
      <c r="D17" s="22"/>
    </row>
    <row r="18" spans="1:4">
      <c r="A18" s="21" t="s">
        <v>59</v>
      </c>
      <c r="B18" s="48">
        <v>282.94829999999996</v>
      </c>
      <c r="C18" s="48">
        <v>257.88549999999998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18" priority="20">
      <formula>MOD(ROW(),2)=1</formula>
    </cfRule>
  </conditionalFormatting>
  <conditionalFormatting sqref="A7:A8">
    <cfRule type="expression" dxfId="17" priority="18">
      <formula>MOD(ROW(),2)=1</formula>
    </cfRule>
  </conditionalFormatting>
  <conditionalFormatting sqref="A9:A18">
    <cfRule type="expression" dxfId="16" priority="1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2023-03-22T06:47:26Z</cp:lastPrinted>
  <dcterms:created xsi:type="dcterms:W3CDTF">2011-12-14T07:27:52Z</dcterms:created>
  <dcterms:modified xsi:type="dcterms:W3CDTF">2023-03-22T06:49:04Z</dcterms:modified>
  <cp:category>LIS-Bericht</cp:category>
</cp:coreProperties>
</file>