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2" i="31" l="1"/>
  <c r="F32" i="31" s="1"/>
  <c r="C32" i="31"/>
  <c r="F30" i="31"/>
  <c r="E30" i="31"/>
  <c r="F28" i="31"/>
  <c r="E28" i="31"/>
  <c r="F25" i="31"/>
  <c r="E25" i="31"/>
  <c r="F24" i="31"/>
  <c r="E24" i="31"/>
  <c r="F23" i="31"/>
  <c r="E23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D9" i="31"/>
  <c r="C9" i="31"/>
  <c r="E32" i="31" l="1"/>
  <c r="E9" i="31"/>
  <c r="F9" i="31"/>
</calcChain>
</file>

<file path=xl/sharedStrings.xml><?xml version="1.0" encoding="utf-8"?>
<sst xmlns="http://schemas.openxmlformats.org/spreadsheetml/2006/main" count="199" uniqueCount="158">
  <si>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</si>
  <si>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</si>
  <si>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</si>
  <si>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</si>
  <si>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</si>
  <si>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</si>
  <si>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</si>
  <si>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</si>
  <si>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</si>
  <si>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</si>
  <si>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</si>
  <si>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</si>
  <si>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</si>
  <si>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</si>
  <si>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</si>
  <si>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</si>
  <si>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</si>
  <si>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</si>
  <si>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</si>
  <si>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</si>
  <si>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</si>
  <si>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</si>
  <si>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</si>
  <si>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</si>
  <si>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</si>
  <si>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</si>
  <si>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</si>
  <si>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</si>
  <si>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</si>
  <si>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</si>
  <si>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</si>
  <si>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</si>
  <si>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</si>
  <si>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</si>
  <si>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</si>
  <si>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</si>
  <si>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</si>
  <si>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</si>
  <si>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</si>
  <si>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</si>
  <si>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</si>
  <si>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</si>
  <si>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</si>
  <si>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</si>
  <si>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</si>
  <si>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</si>
  <si>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</si>
  <si>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</si>
  <si>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</si>
  <si>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</si>
  <si>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</si>
  <si>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</si>
  <si>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</si>
  <si>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</si>
  <si>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</si>
  <si>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</si>
  <si>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</si>
  <si>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</si>
  <si>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</si>
  <si>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</si>
  <si>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</si>
  <si>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</si>
  <si>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</si>
  <si>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</si>
  <si>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</si>
  <si>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</si>
  <si>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</si>
  <si>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</si>
  <si>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</si>
  <si>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</si>
  <si>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</si>
  <si>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</si>
  <si>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</si>
  <si>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</si>
  <si>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</si>
  <si>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</si>
  <si>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</si>
  <si>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</si>
  <si>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</si>
  <si>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</si>
  <si>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</si>
  <si>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</si>
  <si>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</si>
  <si>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</si>
  <si>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</si>
  <si>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</si>
  <si>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</si>
  <si>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</si>
  <si>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</si>
  <si>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</si>
  <si>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</si>
  <si>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</si>
  <si>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</si>
  <si>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</si>
  <si>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</si>
  <si>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</si>
  <si>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</si>
  <si>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</si>
  <si>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</si>
  <si>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</si>
  <si>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</si>
  <si>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</si>
  <si>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</si>
  <si>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</si>
  <si>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</si>
  <si>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</si>
  <si>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</si>
  <si>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</si>
  <si>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</si>
  <si>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</si>
  <si>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</si>
  <si>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</si>
  <si>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Goettin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</si>
  <si>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</si>
  <si>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</si>
  <si>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</si>
  <si>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</si>
  <si>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</si>
  <si>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</si>
  <si>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</si>
  <si>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</si>
  <si>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</si>
  <si>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</si>
  <si>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</si>
  <si>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</si>
  <si>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</si>
  <si>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</si>
  <si>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</si>
  <si>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</si>
  <si>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</si>
  <si>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</si>
  <si>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</si>
  <si>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</si>
  <si>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</si>
  <si>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</si>
  <si>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</si>
  <si>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</si>
  <si>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</si>
  <si>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</si>
  <si>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</si>
  <si>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Tragfähigkeit (1000 t)</t>
  </si>
  <si>
    <t>Güterabteilung</t>
  </si>
  <si>
    <t>Hochdonn</t>
  </si>
  <si>
    <t>Hohenhörn</t>
  </si>
  <si>
    <t>Güterverkehr</t>
  </si>
  <si>
    <t>nach Güterabteilungen in Tonnen</t>
  </si>
  <si>
    <t>4. Güterumschlag der Binnenschifffahrt in Schleswig-Holstein</t>
  </si>
  <si>
    <t>Januar bis Juni</t>
  </si>
  <si>
    <t>Veränderung Gesamt-umschlag
2016 
zu
2015 in %</t>
  </si>
  <si>
    <t xml:space="preserve">x  </t>
  </si>
  <si>
    <t xml:space="preserve">Grafik 1:  Güterumschlag in der Binnenschifffahrt in Schleswig-Holstein 2016 nach Monaten </t>
  </si>
  <si>
    <t>5. Güterverkehr der Binnenschifffahrt in Schleswig-Holstein</t>
  </si>
  <si>
    <t xml:space="preserve"> nach Ein- und Ausladegebieten in Tonnen</t>
  </si>
  <si>
    <t>Kennziffer: H II 1 - hj 1/16 SH</t>
  </si>
  <si>
    <t>1. Halbjahr 2016</t>
  </si>
  <si>
    <t>Herausgegeben am: 16. Februar 2017</t>
  </si>
  <si>
    <t xml:space="preserve">© Statistisches Amt für Hamburg und Schleswig-Holstein, Hamburg 2017
Auszugsweise Vervielfältigung und Verbreitung mit Quellenangabe gestattet.         </t>
  </si>
  <si>
    <t>040 42831-1820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</si>
</sst>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11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5">
      <alignment horizontal="center" vertical="center"/>
      <protection locked="0"/>
    </xf>
    <xf numFmtId="0" fontId="11" fillId="0" borderId="0" applyNumberFormat="0" applyAlignment="0">
      <alignment horizontal="centerContinuous"/>
    </xf>
    <xf numFmtId="165" fontId="58" fillId="60" borderId="28" applyFont="0" applyBorder="0" applyAlignment="0">
      <alignment horizontal="right"/>
    </xf>
    <xf numFmtId="0" fontId="59" fillId="61" borderId="29" applyNumberFormat="0" applyAlignment="0" applyProtection="0"/>
    <xf numFmtId="166" fontId="39" fillId="0" borderId="0">
      <alignment horizontal="right"/>
    </xf>
    <xf numFmtId="167" fontId="39" fillId="0" borderId="0">
      <alignment horizontal="right"/>
    </xf>
    <xf numFmtId="0" fontId="60" fillId="61" borderId="30" applyNumberFormat="0" applyAlignment="0" applyProtection="0"/>
    <xf numFmtId="0" fontId="48" fillId="62" borderId="31"/>
    <xf numFmtId="0" fontId="61" fillId="63" borderId="32">
      <alignment horizontal="right" vertical="top" wrapText="1"/>
    </xf>
    <xf numFmtId="0" fontId="48" fillId="0" borderId="25"/>
    <xf numFmtId="0" fontId="62" fillId="64" borderId="0">
      <alignment horizontal="center"/>
    </xf>
    <xf numFmtId="0" fontId="63" fillId="64" borderId="0">
      <alignment horizontal="center" vertical="center"/>
    </xf>
    <xf numFmtId="0" fontId="11" fillId="65" borderId="0">
      <alignment horizontal="center" wrapText="1"/>
    </xf>
    <xf numFmtId="0" fontId="64" fillId="64" borderId="0">
      <alignment horizontal="center"/>
    </xf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9" fillId="33" borderId="25">
      <protection locked="0"/>
    </xf>
    <xf numFmtId="0" fontId="65" fillId="41" borderId="30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1">
      <protection locked="0"/>
    </xf>
    <xf numFmtId="0" fontId="11" fillId="33" borderId="25"/>
    <xf numFmtId="0" fontId="11" fillId="64" borderId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5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5">
      <alignment horizontal="center" vertical="center"/>
      <protection locked="0"/>
    </xf>
    <xf numFmtId="175" fontId="72" fillId="0" borderId="25">
      <alignment horizontal="center" vertical="center"/>
      <protection locked="0"/>
    </xf>
    <xf numFmtId="176" fontId="72" fillId="0" borderId="25">
      <alignment horizontal="center" vertical="center"/>
      <protection locked="0"/>
    </xf>
    <xf numFmtId="0" fontId="71" fillId="64" borderId="25">
      <alignment horizontal="left"/>
    </xf>
    <xf numFmtId="0" fontId="11" fillId="33" borderId="25" applyNumberFormat="0" applyFont="0" applyAlignment="0">
      <protection locked="0"/>
    </xf>
    <xf numFmtId="0" fontId="11" fillId="33" borderId="25" applyNumberFormat="0" applyFont="0" applyAlignment="0">
      <protection locked="0"/>
    </xf>
    <xf numFmtId="0" fontId="74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5" applyNumberFormat="0" applyFont="0" applyBorder="0" applyAlignment="0"/>
    <xf numFmtId="0" fontId="11" fillId="68" borderId="25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5" fillId="65" borderId="0">
      <alignment horizontal="center"/>
    </xf>
    <xf numFmtId="0" fontId="11" fillId="64" borderId="25">
      <alignment horizontal="centerContinuous" wrapText="1"/>
    </xf>
    <xf numFmtId="0" fontId="76" fillId="70" borderId="0">
      <alignment horizontal="center" wrapText="1"/>
    </xf>
    <xf numFmtId="49" fontId="77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1" fillId="0" borderId="0" applyFont="0" applyFill="0" applyBorder="0" applyAlignment="0" applyProtection="0"/>
    <xf numFmtId="0" fontId="78" fillId="47" borderId="0" applyNumberFormat="0" applyBorder="0" applyAlignment="0" applyProtection="0"/>
    <xf numFmtId="0" fontId="48" fillId="0" borderId="0"/>
    <xf numFmtId="0" fontId="18" fillId="67" borderId="36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11" fillId="0" borderId="0" applyNumberFormat="0" applyFont="0" applyFill="0" applyBorder="0" applyAlignment="0" applyProtection="0"/>
    <xf numFmtId="178" fontId="39" fillId="0" borderId="0">
      <alignment horizontal="right"/>
    </xf>
    <xf numFmtId="0" fontId="48" fillId="64" borderId="25"/>
    <xf numFmtId="0" fontId="63" fillId="64" borderId="0">
      <alignment horizontal="right"/>
    </xf>
    <xf numFmtId="0" fontId="80" fillId="70" borderId="0">
      <alignment horizontal="center"/>
    </xf>
    <xf numFmtId="0" fontId="81" fillId="69" borderId="25">
      <alignment horizontal="left" vertical="top" wrapText="1"/>
    </xf>
    <xf numFmtId="0" fontId="82" fillId="69" borderId="37">
      <alignment horizontal="left" vertical="top" wrapText="1"/>
    </xf>
    <xf numFmtId="0" fontId="81" fillId="69" borderId="38">
      <alignment horizontal="left" vertical="top" wrapText="1"/>
    </xf>
    <xf numFmtId="0" fontId="81" fillId="69" borderId="37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9" applyBorder="0" applyAlignment="0">
      <alignment horizontal="center" vertical="center" wrapText="1"/>
    </xf>
    <xf numFmtId="0" fontId="50" fillId="64" borderId="0"/>
    <xf numFmtId="0" fontId="84" fillId="37" borderId="40">
      <alignment horizontal="center"/>
    </xf>
    <xf numFmtId="0" fontId="84" fillId="37" borderId="40">
      <alignment horizontal="center"/>
    </xf>
    <xf numFmtId="0" fontId="84" fillId="72" borderId="40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1" applyNumberFormat="0" applyFill="0" applyAlignment="0" applyProtection="0"/>
    <xf numFmtId="0" fontId="87" fillId="0" borderId="42" applyNumberFormat="0" applyFill="0" applyAlignment="0" applyProtection="0"/>
    <xf numFmtId="0" fontId="88" fillId="0" borderId="4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4">
      <alignment horizontal="center" vertical="center" wrapText="1"/>
    </xf>
    <xf numFmtId="0" fontId="84" fillId="74" borderId="0">
      <alignment horizontal="center"/>
    </xf>
    <xf numFmtId="0" fontId="91" fillId="0" borderId="44" applyNumberFormat="0" applyFill="0" applyAlignment="0" applyProtection="0"/>
    <xf numFmtId="0" fontId="92" fillId="0" borderId="0"/>
    <xf numFmtId="183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5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5" applyNumberFormat="0" applyAlignment="0" applyProtection="0"/>
    <xf numFmtId="0" fontId="84" fillId="74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49" fillId="0" borderId="0"/>
    <xf numFmtId="0" fontId="47" fillId="0" borderId="0" applyNumberFormat="0" applyFill="0" applyBorder="0" applyAlignment="0" applyProtection="0"/>
  </cellStyleXfs>
  <cellXfs count="164">
    <xf numFmtId="0" fontId="0" fillId="0" borderId="0" xfId="0"/>
    <xf numFmtId="0" fontId="35" fillId="0" borderId="0" xfId="0" applyFont="1"/>
    <xf numFmtId="0" fontId="35" fillId="0" borderId="0" xfId="0" applyFont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1" fillId="0" borderId="0" xfId="0" applyFont="1"/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164" fontId="11" fillId="34" borderId="0" xfId="0" applyNumberFormat="1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86" fontId="37" fillId="0" borderId="0" xfId="0" applyNumberFormat="1" applyFont="1" applyAlignment="1">
      <alignment horizontal="left"/>
    </xf>
    <xf numFmtId="186" fontId="37" fillId="0" borderId="0" xfId="0" applyNumberFormat="1" applyFont="1" applyAlignment="1">
      <alignment horizontal="right"/>
    </xf>
    <xf numFmtId="0" fontId="11" fillId="0" borderId="0" xfId="6" applyFont="1" applyFill="1"/>
    <xf numFmtId="0" fontId="11" fillId="0" borderId="0" xfId="2" applyFont="1" applyFill="1"/>
    <xf numFmtId="190" fontId="11" fillId="0" borderId="0" xfId="7" applyNumberFormat="1" applyFont="1" applyFill="1" applyBorder="1"/>
    <xf numFmtId="0" fontId="16" fillId="0" borderId="0" xfId="6" applyFont="1" applyFill="1"/>
    <xf numFmtId="0" fontId="35" fillId="0" borderId="0" xfId="2" applyFont="1" applyFill="1"/>
    <xf numFmtId="0" fontId="16" fillId="0" borderId="16" xfId="6" applyFont="1" applyFill="1" applyBorder="1"/>
    <xf numFmtId="187" fontId="16" fillId="0" borderId="0" xfId="6" applyNumberFormat="1" applyFont="1" applyFill="1" applyBorder="1"/>
    <xf numFmtId="188" fontId="16" fillId="0" borderId="0" xfId="2" applyNumberFormat="1" applyFont="1" applyFill="1" applyBorder="1" applyAlignment="1">
      <alignment horizontal="right"/>
    </xf>
    <xf numFmtId="0" fontId="17" fillId="0" borderId="16" xfId="6" applyFont="1" applyFill="1" applyBorder="1" applyAlignment="1">
      <alignment vertical="center"/>
    </xf>
    <xf numFmtId="0" fontId="16" fillId="0" borderId="16" xfId="6" applyFont="1" applyFill="1" applyBorder="1" applyAlignment="1">
      <alignment horizontal="left" indent="1"/>
    </xf>
    <xf numFmtId="0" fontId="16" fillId="0" borderId="16" xfId="6" applyFont="1" applyFill="1" applyBorder="1" applyAlignment="1">
      <alignment horizontal="left" indent="2"/>
    </xf>
    <xf numFmtId="0" fontId="17" fillId="0" borderId="16" xfId="6" applyFont="1" applyFill="1" applyBorder="1"/>
    <xf numFmtId="191" fontId="16" fillId="0" borderId="0" xfId="7" applyNumberFormat="1" applyFont="1" applyFill="1" applyBorder="1"/>
    <xf numFmtId="189" fontId="16" fillId="0" borderId="0" xfId="6" applyNumberFormat="1" applyFont="1" applyFill="1" applyBorder="1" applyAlignment="1">
      <alignment vertical="center"/>
    </xf>
    <xf numFmtId="0" fontId="35" fillId="0" borderId="16" xfId="2" applyFont="1" applyFill="1" applyBorder="1" applyAlignment="1">
      <alignment horizontal="left" indent="2"/>
    </xf>
    <xf numFmtId="0" fontId="16" fillId="0" borderId="17" xfId="6" applyFont="1" applyFill="1" applyBorder="1"/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186" fontId="37" fillId="0" borderId="0" xfId="0" applyNumberFormat="1" applyFont="1" applyAlignment="1">
      <alignment horizontal="center"/>
    </xf>
    <xf numFmtId="0" fontId="16" fillId="77" borderId="12" xfId="6" applyFont="1" applyFill="1" applyBorder="1" applyAlignment="1">
      <alignment horizontal="center" vertical="center"/>
    </xf>
    <xf numFmtId="0" fontId="35" fillId="77" borderId="13" xfId="2" applyFont="1" applyFill="1" applyBorder="1" applyAlignment="1">
      <alignment horizontal="center" vertical="center"/>
    </xf>
    <xf numFmtId="0" fontId="16" fillId="0" borderId="0" xfId="2" applyFont="1" applyFill="1" applyBorder="1"/>
    <xf numFmtId="0" fontId="35" fillId="0" borderId="0" xfId="2" applyFont="1" applyFill="1" applyBorder="1"/>
    <xf numFmtId="0" fontId="35" fillId="0" borderId="14" xfId="2" applyFont="1" applyFill="1" applyBorder="1"/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14" fillId="0" borderId="0" xfId="5" applyFont="1" applyAlignment="1" applyProtection="1">
      <alignment horizontal="left"/>
    </xf>
    <xf numFmtId="192" fontId="35" fillId="0" borderId="0" xfId="0" applyNumberFormat="1" applyFont="1"/>
    <xf numFmtId="0" fontId="16" fillId="0" borderId="15" xfId="2" applyFont="1" applyFill="1" applyBorder="1"/>
    <xf numFmtId="0" fontId="35" fillId="0" borderId="16" xfId="2" applyFont="1" applyFill="1" applyBorder="1"/>
    <xf numFmtId="0" fontId="35" fillId="0" borderId="17" xfId="2" applyFont="1" applyFill="1" applyBorder="1"/>
    <xf numFmtId="0" fontId="35" fillId="0" borderId="0" xfId="2" applyFont="1" applyFill="1" applyAlignment="1">
      <alignment horizontal="right"/>
    </xf>
    <xf numFmtId="187" fontId="16" fillId="0" borderId="0" xfId="6" applyNumberFormat="1" applyFont="1" applyFill="1" applyBorder="1" applyAlignment="1">
      <alignment horizontal="right"/>
    </xf>
    <xf numFmtId="189" fontId="16" fillId="0" borderId="0" xfId="6" applyNumberFormat="1" applyFont="1" applyFill="1" applyBorder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19" fillId="0" borderId="0" xfId="0" applyFont="1"/>
    <xf numFmtId="0" fontId="36" fillId="0" borderId="14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189" fontId="16" fillId="0" borderId="0" xfId="6" applyNumberFormat="1" applyFont="1" applyFill="1" applyBorder="1" applyAlignment="1">
      <alignment horizontal="right" vertical="center"/>
    </xf>
    <xf numFmtId="191" fontId="16" fillId="0" borderId="0" xfId="7" applyNumberFormat="1" applyFont="1" applyFill="1" applyBorder="1" applyAlignment="1">
      <alignment horizontal="right"/>
    </xf>
    <xf numFmtId="0" fontId="16" fillId="0" borderId="0" xfId="6" applyFont="1" applyFill="1" applyBorder="1" applyAlignment="1">
      <alignment wrapText="1"/>
    </xf>
    <xf numFmtId="0" fontId="16" fillId="0" borderId="0" xfId="6" applyFont="1" applyFill="1" applyBorder="1" applyAlignment="1">
      <alignment horizontal="left" wrapText="1" inden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2" applyFont="1" applyFill="1"/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11" fillId="0" borderId="49" xfId="2" applyFont="1" applyFill="1" applyBorder="1"/>
    <xf numFmtId="0" fontId="1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94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0" xfId="5" applyFont="1" applyAlignment="1" applyProtection="1">
      <alignment horizontal="left" wrapText="1"/>
    </xf>
    <xf numFmtId="193" fontId="16" fillId="0" borderId="0" xfId="6" applyNumberFormat="1" applyFont="1" applyFill="1" applyBorder="1" applyAlignment="1">
      <alignment horizontal="right"/>
    </xf>
    <xf numFmtId="193" fontId="16" fillId="0" borderId="0" xfId="2" applyNumberFormat="1" applyFont="1" applyFill="1" applyBorder="1" applyAlignment="1">
      <alignment horizontal="right"/>
    </xf>
    <xf numFmtId="194" fontId="16" fillId="0" borderId="0" xfId="2" applyNumberFormat="1" applyFont="1" applyFill="1" applyBorder="1" applyAlignment="1">
      <alignment horizontal="right"/>
    </xf>
    <xf numFmtId="193" fontId="16" fillId="0" borderId="0" xfId="7" applyNumberFormat="1" applyFont="1" applyFill="1" applyBorder="1" applyAlignment="1">
      <alignment horizontal="right"/>
    </xf>
    <xf numFmtId="193" fontId="16" fillId="0" borderId="0" xfId="6" applyNumberFormat="1" applyFont="1" applyFill="1" applyBorder="1" applyAlignment="1">
      <alignment horizontal="right" vertical="center"/>
    </xf>
    <xf numFmtId="193" fontId="16" fillId="0" borderId="14" xfId="6" applyNumberFormat="1" applyFont="1" applyFill="1" applyBorder="1" applyAlignment="1">
      <alignment horizontal="right" vertical="center"/>
    </xf>
    <xf numFmtId="193" fontId="16" fillId="0" borderId="14" xfId="7" applyNumberFormat="1" applyFont="1" applyFill="1" applyBorder="1" applyAlignment="1">
      <alignment horizontal="right"/>
    </xf>
    <xf numFmtId="194" fontId="16" fillId="0" borderId="14" xfId="2" applyNumberFormat="1" applyFont="1" applyFill="1" applyBorder="1" applyAlignment="1">
      <alignment horizontal="right"/>
    </xf>
    <xf numFmtId="193" fontId="16" fillId="0" borderId="0" xfId="6" quotePrefix="1" applyNumberFormat="1" applyFont="1" applyFill="1" applyBorder="1" applyAlignment="1">
      <alignment horizontal="right"/>
    </xf>
    <xf numFmtId="193" fontId="16" fillId="0" borderId="14" xfId="6" quotePrefix="1" applyNumberFormat="1" applyFont="1" applyFill="1" applyBorder="1" applyAlignment="1">
      <alignment horizontal="right"/>
    </xf>
    <xf numFmtId="195" fontId="16" fillId="0" borderId="0" xfId="6" quotePrefix="1" applyNumberFormat="1" applyFont="1" applyFill="1" applyBorder="1" applyAlignment="1">
      <alignment horizontal="right"/>
    </xf>
    <xf numFmtId="195" fontId="16" fillId="0" borderId="0" xfId="7" applyNumberFormat="1" applyFont="1" applyFill="1" applyBorder="1" applyAlignment="1">
      <alignment horizontal="right"/>
    </xf>
    <xf numFmtId="194" fontId="16" fillId="0" borderId="0" xfId="7" applyNumberFormat="1" applyFont="1" applyFill="1" applyBorder="1" applyAlignment="1">
      <alignment horizontal="right"/>
    </xf>
    <xf numFmtId="195" fontId="16" fillId="0" borderId="21" xfId="6" quotePrefix="1" applyNumberFormat="1" applyFont="1" applyFill="1" applyBorder="1" applyAlignment="1">
      <alignment horizontal="right"/>
    </xf>
    <xf numFmtId="195" fontId="16" fillId="0" borderId="14" xfId="6" quotePrefix="1" applyNumberFormat="1" applyFont="1" applyFill="1" applyBorder="1" applyAlignment="1">
      <alignment horizontal="right"/>
    </xf>
    <xf numFmtId="195" fontId="16" fillId="0" borderId="14" xfId="7" applyNumberFormat="1" applyFont="1" applyFill="1" applyBorder="1" applyAlignment="1">
      <alignment horizontal="right"/>
    </xf>
    <xf numFmtId="194" fontId="16" fillId="0" borderId="14" xfId="7" applyNumberFormat="1" applyFont="1" applyFill="1" applyBorder="1" applyAlignment="1">
      <alignment horizontal="right"/>
    </xf>
    <xf numFmtId="193" fontId="35" fillId="0" borderId="0" xfId="2" applyNumberFormat="1" applyFont="1" applyFill="1" applyAlignment="1">
      <alignment horizontal="right"/>
    </xf>
    <xf numFmtId="194" fontId="35" fillId="0" borderId="0" xfId="2" applyNumberFormat="1" applyFont="1" applyFill="1" applyAlignment="1">
      <alignment horizontal="right"/>
    </xf>
    <xf numFmtId="193" fontId="16" fillId="0" borderId="14" xfId="6" applyNumberFormat="1" applyFont="1" applyFill="1" applyBorder="1" applyAlignment="1">
      <alignment horizontal="right"/>
    </xf>
    <xf numFmtId="193" fontId="16" fillId="0" borderId="14" xfId="2" applyNumberFormat="1" applyFont="1" applyFill="1" applyBorder="1" applyAlignment="1">
      <alignment horizontal="right"/>
    </xf>
    <xf numFmtId="0" fontId="9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5" fillId="0" borderId="0" xfId="0" applyFont="1" applyAlignment="1">
      <alignment horizontal="center" wrapText="1"/>
    </xf>
    <xf numFmtId="0" fontId="95" fillId="0" borderId="0" xfId="329" applyFont="1" applyAlignment="1">
      <alignment horizontal="right"/>
    </xf>
    <xf numFmtId="0" fontId="95" fillId="0" borderId="0" xfId="329" applyFont="1" applyAlignment="1"/>
    <xf numFmtId="0" fontId="14" fillId="0" borderId="0" xfId="5" applyFont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5" fillId="0" borderId="0" xfId="6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77" borderId="13" xfId="6" applyFont="1" applyFill="1" applyBorder="1" applyAlignment="1">
      <alignment horizontal="center" vertical="center"/>
    </xf>
    <xf numFmtId="0" fontId="16" fillId="77" borderId="19" xfId="6" applyFont="1" applyFill="1" applyBorder="1" applyAlignment="1">
      <alignment horizontal="center" vertical="center"/>
    </xf>
    <xf numFmtId="0" fontId="16" fillId="77" borderId="15" xfId="6" applyFont="1" applyFill="1" applyBorder="1" applyAlignment="1">
      <alignment horizontal="center" vertical="center"/>
    </xf>
    <xf numFmtId="0" fontId="16" fillId="77" borderId="16" xfId="6" applyFont="1" applyFill="1" applyBorder="1" applyAlignment="1">
      <alignment horizontal="center" vertical="center"/>
    </xf>
    <xf numFmtId="0" fontId="16" fillId="77" borderId="17" xfId="6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77" borderId="46" xfId="6" applyFont="1" applyFill="1" applyBorder="1" applyAlignment="1">
      <alignment horizontal="center" vertical="center"/>
    </xf>
    <xf numFmtId="0" fontId="16" fillId="77" borderId="47" xfId="6" applyFont="1" applyFill="1" applyBorder="1" applyAlignment="1">
      <alignment horizontal="center" vertical="center"/>
    </xf>
    <xf numFmtId="0" fontId="16" fillId="77" borderId="50" xfId="6" applyFont="1" applyFill="1" applyBorder="1" applyAlignment="1">
      <alignment horizontal="center" vertical="center"/>
    </xf>
    <xf numFmtId="0" fontId="16" fillId="77" borderId="48" xfId="6" applyFont="1" applyFill="1" applyBorder="1" applyAlignment="1">
      <alignment horizontal="center" vertical="center"/>
    </xf>
    <xf numFmtId="0" fontId="16" fillId="77" borderId="22" xfId="6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6" fillId="77" borderId="20" xfId="6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77" borderId="20" xfId="6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14" xfId="6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6" fillId="77" borderId="49" xfId="6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77" borderId="0" xfId="6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6" fillId="77" borderId="14" xfId="6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16" xfId="6" applyFont="1" applyFill="1" applyBorder="1" applyAlignment="1">
      <alignment wrapText="1"/>
    </xf>
    <xf numFmtId="0" fontId="19" fillId="0" borderId="16" xfId="0" applyFont="1" applyBorder="1" applyAlignment="1">
      <alignment wrapText="1"/>
    </xf>
    <xf numFmtId="0" fontId="16" fillId="77" borderId="22" xfId="6" applyFont="1" applyFill="1" applyBorder="1" applyAlignment="1">
      <alignment horizontal="center" vertical="center"/>
    </xf>
    <xf numFmtId="0" fontId="16" fillId="77" borderId="23" xfId="6" applyFont="1" applyFill="1" applyBorder="1" applyAlignment="1">
      <alignment horizontal="center" vertical="center"/>
    </xf>
    <xf numFmtId="0" fontId="16" fillId="77" borderId="24" xfId="6" applyFont="1" applyFill="1" applyBorder="1" applyAlignment="1">
      <alignment horizontal="center" vertical="center"/>
    </xf>
    <xf numFmtId="0" fontId="35" fillId="77" borderId="20" xfId="2" applyFont="1" applyFill="1" applyBorder="1" applyAlignment="1">
      <alignment horizontal="center" vertical="center"/>
    </xf>
    <xf numFmtId="0" fontId="35" fillId="77" borderId="21" xfId="2" applyFont="1" applyFill="1" applyBorder="1" applyAlignment="1">
      <alignment horizontal="center" vertical="center"/>
    </xf>
    <xf numFmtId="0" fontId="16" fillId="77" borderId="51" xfId="6" applyFont="1" applyFill="1" applyBorder="1" applyAlignment="1">
      <alignment horizontal="center" vertical="center" wrapText="1"/>
    </xf>
    <xf numFmtId="0" fontId="16" fillId="77" borderId="21" xfId="6" applyFont="1" applyFill="1" applyBorder="1" applyAlignment="1">
      <alignment horizontal="center" vertical="center" wrapText="1"/>
    </xf>
    <xf numFmtId="0" fontId="16" fillId="77" borderId="18" xfId="6" applyFont="1" applyFill="1" applyBorder="1" applyAlignment="1">
      <alignment horizontal="center" vertical="center"/>
    </xf>
    <xf numFmtId="0" fontId="16" fillId="0" borderId="16" xfId="6" applyFont="1" applyFill="1" applyBorder="1" applyAlignment="1">
      <alignment horizontal="left" wrapText="1" indent="1"/>
    </xf>
    <xf numFmtId="0" fontId="19" fillId="0" borderId="16" xfId="0" applyFont="1" applyBorder="1" applyAlignment="1">
      <alignment horizontal="left" wrapText="1" indent="1"/>
    </xf>
    <xf numFmtId="0" fontId="3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74.117000000000004</c:v>
                </c:pt>
                <c:pt idx="1">
                  <c:v>75.290999999999997</c:v>
                </c:pt>
                <c:pt idx="2">
                  <c:v>97.763000000000005</c:v>
                </c:pt>
                <c:pt idx="3">
                  <c:v>93.722999999999999</c:v>
                </c:pt>
                <c:pt idx="4">
                  <c:v>125.583</c:v>
                </c:pt>
                <c:pt idx="5">
                  <c:v>113.532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241.25200000000001</c:v>
                </c:pt>
                <c:pt idx="1">
                  <c:v>270.28100000000001</c:v>
                </c:pt>
                <c:pt idx="2">
                  <c:v>294.851</c:v>
                </c:pt>
                <c:pt idx="3">
                  <c:v>268.90199999999999</c:v>
                </c:pt>
                <c:pt idx="4">
                  <c:v>292.73200000000003</c:v>
                </c:pt>
                <c:pt idx="5">
                  <c:v>265.327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90144"/>
        <c:axId val="150791680"/>
      </c:lineChart>
      <c:catAx>
        <c:axId val="1507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0791680"/>
        <c:crosses val="autoZero"/>
        <c:auto val="1"/>
        <c:lblAlgn val="ctr"/>
        <c:lblOffset val="100"/>
        <c:noMultiLvlLbl val="0"/>
      </c:catAx>
      <c:valAx>
        <c:axId val="15079168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079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838199</xdr:colOff>
      <xdr:row>0</xdr:row>
      <xdr:rowOff>0</xdr:rowOff>
    </xdr:from>
    <xdr:to>
      <xdr:col>6</xdr:col>
      <xdr:colOff>1083486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30</xdr:row>
      <xdr:rowOff>180969</xdr:rowOff>
    </xdr:from>
    <xdr:to>
      <xdr:col>6</xdr:col>
      <xdr:colOff>1074001</xdr:colOff>
      <xdr:row>49</xdr:row>
      <xdr:rowOff>163363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24594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66675</xdr:rowOff>
    </xdr:from>
    <xdr:to>
      <xdr:col>4</xdr:col>
      <xdr:colOff>523875</xdr:colOff>
      <xdr:row>24</xdr:row>
      <xdr:rowOff>47625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3</xdr:row>
      <xdr:rowOff>95250</xdr:rowOff>
    </xdr:from>
    <xdr:to>
      <xdr:col>0</xdr:col>
      <xdr:colOff>895351</xdr:colOff>
      <xdr:row>4</xdr:row>
      <xdr:rowOff>133350</xdr:rowOff>
    </xdr:to>
    <xdr:sp macro="" textlink="">
      <xdr:nvSpPr>
        <xdr:cNvPr id="4" name="Textfeld 1"/>
        <xdr:cNvSpPr txBox="1"/>
      </xdr:nvSpPr>
      <xdr:spPr>
        <a:xfrm>
          <a:off x="209549" y="63817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56" t="s">
        <v>153</v>
      </c>
    </row>
    <row r="17" spans="1:7" ht="12.75" customHeight="1"/>
    <row r="18" spans="1:7" ht="33">
      <c r="A18" s="104" t="s">
        <v>91</v>
      </c>
      <c r="B18" s="105"/>
      <c r="C18" s="105"/>
      <c r="D18" s="105"/>
      <c r="E18" s="105"/>
      <c r="F18" s="105"/>
      <c r="G18" s="105"/>
    </row>
    <row r="19" spans="1:7" ht="33">
      <c r="A19" s="72"/>
      <c r="B19" s="72"/>
      <c r="C19" s="72"/>
      <c r="D19" s="72"/>
      <c r="E19" s="72"/>
      <c r="F19" s="72"/>
      <c r="G19" s="98" t="s">
        <v>154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155</v>
      </c>
    </row>
    <row r="22" spans="1:7" ht="16.5">
      <c r="A22" s="103"/>
      <c r="B22" s="103"/>
      <c r="C22" s="103"/>
      <c r="D22" s="103"/>
      <c r="E22" s="103"/>
      <c r="F22" s="103"/>
      <c r="G22" s="103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/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1" t="s">
        <v>17</v>
      </c>
      <c r="B1" s="71"/>
      <c r="C1" s="71"/>
      <c r="D1" s="71"/>
      <c r="E1" s="71"/>
      <c r="F1" s="71"/>
    </row>
    <row r="2" spans="1:6" s="46" customFormat="1" ht="15.75">
      <c r="A2" s="71"/>
      <c r="B2" s="71"/>
      <c r="C2" s="71"/>
      <c r="D2" s="71"/>
      <c r="E2" s="71"/>
      <c r="F2" s="71"/>
    </row>
    <row r="3" spans="1:6" s="46" customFormat="1"/>
    <row r="4" spans="1:6" s="46" customFormat="1" ht="15.75">
      <c r="A4" s="108" t="s">
        <v>18</v>
      </c>
      <c r="B4" s="109"/>
      <c r="C4" s="109"/>
      <c r="D4" s="109"/>
      <c r="E4" s="109"/>
      <c r="F4" s="109"/>
    </row>
    <row r="5" spans="1:6" s="46" customFormat="1">
      <c r="A5" s="110"/>
      <c r="B5" s="110"/>
      <c r="C5" s="110"/>
      <c r="D5" s="110"/>
      <c r="E5" s="110"/>
      <c r="F5" s="110"/>
    </row>
    <row r="6" spans="1:6" s="46" customFormat="1">
      <c r="A6" s="73" t="s">
        <v>19</v>
      </c>
    </row>
    <row r="7" spans="1:6" s="46" customFormat="1" ht="5.25" customHeight="1">
      <c r="A7" s="73"/>
    </row>
    <row r="8" spans="1:6" s="46" customFormat="1" ht="12.75" customHeight="1">
      <c r="A8" s="111" t="s">
        <v>0</v>
      </c>
      <c r="B8" s="112"/>
      <c r="C8" s="112"/>
      <c r="D8" s="112"/>
      <c r="E8" s="112"/>
      <c r="F8" s="112"/>
    </row>
    <row r="9" spans="1:6" s="46" customFormat="1">
      <c r="A9" s="107" t="s">
        <v>20</v>
      </c>
      <c r="B9" s="112"/>
      <c r="C9" s="112"/>
      <c r="D9" s="112"/>
      <c r="E9" s="112"/>
      <c r="F9" s="112"/>
    </row>
    <row r="10" spans="1:6" s="46" customFormat="1" ht="5.25" customHeight="1">
      <c r="A10" s="99"/>
    </row>
    <row r="11" spans="1:6" s="46" customFormat="1" ht="12.75" customHeight="1">
      <c r="A11" s="113" t="s">
        <v>21</v>
      </c>
      <c r="B11" s="113"/>
      <c r="C11" s="113"/>
      <c r="D11" s="113"/>
      <c r="E11" s="113"/>
      <c r="F11" s="113"/>
    </row>
    <row r="12" spans="1:6" s="46" customFormat="1">
      <c r="A12" s="107" t="s">
        <v>22</v>
      </c>
      <c r="B12" s="112"/>
      <c r="C12" s="112"/>
      <c r="D12" s="112"/>
      <c r="E12" s="112"/>
      <c r="F12" s="112"/>
    </row>
    <row r="13" spans="1:6" s="46" customFormat="1">
      <c r="A13" s="100"/>
      <c r="B13" s="75"/>
      <c r="C13" s="75"/>
      <c r="D13" s="75"/>
      <c r="E13" s="75"/>
      <c r="F13" s="75"/>
    </row>
    <row r="14" spans="1:6" s="46" customFormat="1" ht="12.75" customHeight="1">
      <c r="A14" s="99"/>
    </row>
    <row r="15" spans="1:6" s="46" customFormat="1" ht="5.25" customHeight="1">
      <c r="A15" s="99"/>
      <c r="B15" s="99"/>
      <c r="C15" s="99"/>
      <c r="D15" s="99"/>
      <c r="E15" s="99"/>
      <c r="F15" s="99"/>
    </row>
    <row r="16" spans="1:6" s="46" customFormat="1" ht="12.75" customHeight="1">
      <c r="A16" s="111" t="s">
        <v>23</v>
      </c>
      <c r="B16" s="107"/>
      <c r="C16" s="107"/>
      <c r="D16" s="74"/>
      <c r="E16" s="74"/>
      <c r="F16" s="74"/>
    </row>
    <row r="17" spans="1:6" s="46" customFormat="1" ht="5.0999999999999996" customHeight="1">
      <c r="A17" s="74"/>
      <c r="B17" s="100"/>
      <c r="C17" s="100"/>
      <c r="D17" s="74"/>
      <c r="E17" s="74"/>
      <c r="F17" s="74"/>
    </row>
    <row r="18" spans="1:6" s="46" customFormat="1" ht="12.75" customHeight="1">
      <c r="A18" s="107" t="s">
        <v>45</v>
      </c>
      <c r="B18" s="107"/>
      <c r="C18" s="107"/>
      <c r="D18" s="100"/>
      <c r="E18" s="100"/>
      <c r="F18" s="100"/>
    </row>
    <row r="19" spans="1:6" s="46" customFormat="1" ht="12.75" customHeight="1">
      <c r="A19" s="100" t="s">
        <v>2</v>
      </c>
      <c r="B19" s="163" t="s">
        <v>157</v>
      </c>
      <c r="C19" s="107"/>
      <c r="D19" s="100"/>
      <c r="E19" s="100"/>
      <c r="F19" s="100"/>
    </row>
    <row r="20" spans="1:6" s="46" customFormat="1" ht="12.75" customHeight="1">
      <c r="A20" s="100" t="s">
        <v>3</v>
      </c>
      <c r="B20" s="106" t="s">
        <v>46</v>
      </c>
      <c r="C20" s="107"/>
      <c r="D20" s="107"/>
      <c r="E20" s="100"/>
      <c r="F20" s="100"/>
    </row>
    <row r="21" spans="1:6" s="46" customFormat="1" ht="12.75" customHeight="1">
      <c r="A21" s="100"/>
      <c r="B21" s="76"/>
      <c r="C21" s="100"/>
      <c r="D21" s="100"/>
      <c r="E21" s="100"/>
      <c r="F21" s="100"/>
    </row>
    <row r="22" spans="1:6" s="46" customFormat="1" ht="12.75" customHeight="1">
      <c r="A22" s="100"/>
      <c r="B22" s="100"/>
      <c r="C22" s="100"/>
      <c r="D22" s="100"/>
      <c r="E22" s="100"/>
      <c r="F22" s="100"/>
    </row>
    <row r="23" spans="1:6" s="46" customFormat="1">
      <c r="A23" s="111" t="s">
        <v>24</v>
      </c>
      <c r="B23" s="107"/>
      <c r="C23" s="74"/>
      <c r="D23" s="74"/>
      <c r="E23" s="74"/>
      <c r="F23" s="74"/>
    </row>
    <row r="24" spans="1:6" s="46" customFormat="1" ht="5.0999999999999996" customHeight="1">
      <c r="A24" s="74"/>
      <c r="B24" s="100"/>
      <c r="C24" s="74"/>
      <c r="D24" s="74"/>
      <c r="E24" s="74"/>
      <c r="F24" s="74"/>
    </row>
    <row r="25" spans="1:6" s="46" customFormat="1">
      <c r="A25" s="100" t="s">
        <v>25</v>
      </c>
      <c r="B25" s="106" t="s">
        <v>26</v>
      </c>
      <c r="C25" s="107"/>
      <c r="D25" s="100"/>
      <c r="E25" s="100"/>
      <c r="F25" s="100"/>
    </row>
    <row r="26" spans="1:6" s="46" customFormat="1" ht="12.75" customHeight="1">
      <c r="A26" s="100" t="s">
        <v>27</v>
      </c>
      <c r="B26" s="107" t="s">
        <v>28</v>
      </c>
      <c r="C26" s="107"/>
      <c r="D26" s="100"/>
      <c r="E26" s="100"/>
      <c r="F26" s="100"/>
    </row>
    <row r="27" spans="1:6" s="46" customFormat="1">
      <c r="A27" s="100"/>
      <c r="B27" s="107" t="s">
        <v>29</v>
      </c>
      <c r="C27" s="107"/>
      <c r="D27" s="100"/>
      <c r="E27" s="100"/>
      <c r="F27" s="100"/>
    </row>
    <row r="28" spans="1:6" s="46" customFormat="1" ht="12.75" customHeight="1">
      <c r="A28" s="99"/>
      <c r="B28" s="99"/>
      <c r="C28" s="99"/>
      <c r="D28" s="99"/>
      <c r="E28" s="99"/>
      <c r="F28" s="99"/>
    </row>
    <row r="29" spans="1:6" s="46" customFormat="1" ht="14.1" customHeight="1">
      <c r="A29" s="99" t="s">
        <v>30</v>
      </c>
      <c r="B29" s="48" t="s">
        <v>1</v>
      </c>
      <c r="C29" s="99"/>
      <c r="D29" s="99"/>
      <c r="E29" s="99"/>
      <c r="F29" s="99"/>
    </row>
    <row r="30" spans="1:6" s="46" customFormat="1">
      <c r="A30" s="99"/>
      <c r="B30" s="99"/>
      <c r="C30" s="99"/>
      <c r="D30" s="99"/>
      <c r="E30" s="99"/>
      <c r="F30" s="99"/>
    </row>
    <row r="31" spans="1:6" s="46" customFormat="1" ht="27.75" customHeight="1">
      <c r="A31" s="107" t="s">
        <v>156</v>
      </c>
      <c r="B31" s="107"/>
      <c r="C31" s="107"/>
      <c r="D31" s="107"/>
      <c r="E31" s="107"/>
      <c r="F31" s="107"/>
    </row>
    <row r="32" spans="1:6" s="46" customFormat="1" ht="42.6" customHeight="1">
      <c r="A32" s="107" t="s">
        <v>31</v>
      </c>
      <c r="B32" s="107"/>
      <c r="C32" s="107"/>
      <c r="D32" s="107"/>
      <c r="E32" s="107"/>
      <c r="F32" s="107"/>
    </row>
    <row r="33" spans="1:2" s="46" customFormat="1">
      <c r="A33" s="99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110" t="s">
        <v>32</v>
      </c>
      <c r="B42" s="110"/>
    </row>
    <row r="43" spans="1:2" s="46" customFormat="1" ht="5.85" customHeight="1"/>
    <row r="44" spans="1:2" s="46" customFormat="1">
      <c r="A44" s="10">
        <v>0</v>
      </c>
      <c r="B44" s="11" t="s">
        <v>33</v>
      </c>
    </row>
    <row r="45" spans="1:2" s="46" customFormat="1">
      <c r="A45" s="11" t="s">
        <v>34</v>
      </c>
      <c r="B45" s="11" t="s">
        <v>35</v>
      </c>
    </row>
    <row r="46" spans="1:2" s="46" customFormat="1">
      <c r="A46" s="45" t="s">
        <v>36</v>
      </c>
      <c r="B46" s="11" t="s">
        <v>37</v>
      </c>
    </row>
    <row r="47" spans="1:2" s="46" customFormat="1">
      <c r="A47" s="45" t="s">
        <v>38</v>
      </c>
      <c r="B47" s="11" t="s">
        <v>39</v>
      </c>
    </row>
    <row r="48" spans="1:2" s="46" customFormat="1">
      <c r="A48" s="11" t="s">
        <v>86</v>
      </c>
      <c r="B48" s="11" t="s">
        <v>40</v>
      </c>
    </row>
    <row r="49" spans="1:6" s="46" customFormat="1">
      <c r="A49" s="11" t="s">
        <v>41</v>
      </c>
      <c r="B49" s="11" t="s">
        <v>42</v>
      </c>
    </row>
    <row r="50" spans="1:6">
      <c r="A50" s="11" t="s">
        <v>43</v>
      </c>
      <c r="B50" s="11" t="s">
        <v>44</v>
      </c>
      <c r="C50" s="46"/>
      <c r="D50" s="46"/>
      <c r="E50" s="46"/>
      <c r="F50" s="46"/>
    </row>
    <row r="51" spans="1:6">
      <c r="A51" s="101" t="s">
        <v>87</v>
      </c>
      <c r="B51" s="101" t="s">
        <v>88</v>
      </c>
      <c r="C51" s="101"/>
      <c r="D51" s="101"/>
      <c r="E51" s="101"/>
      <c r="F51" s="101"/>
    </row>
    <row r="52" spans="1:6">
      <c r="A52" s="11" t="s">
        <v>89</v>
      </c>
      <c r="B52" s="102" t="s">
        <v>90</v>
      </c>
      <c r="C52" s="102"/>
      <c r="D52" s="102"/>
      <c r="E52" s="102"/>
      <c r="F52" s="102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B26:C26"/>
    <mergeCell ref="B27:C27"/>
    <mergeCell ref="A31:F31"/>
    <mergeCell ref="A32:F32"/>
    <mergeCell ref="A42:B42"/>
    <mergeCell ref="B25:C25"/>
    <mergeCell ref="A4:F4"/>
    <mergeCell ref="A5:F5"/>
    <mergeCell ref="A8:F8"/>
    <mergeCell ref="A9:F9"/>
    <mergeCell ref="A11:F11"/>
    <mergeCell ref="A12:F12"/>
    <mergeCell ref="A16:C16"/>
    <mergeCell ref="A18:C18"/>
    <mergeCell ref="B19:C19"/>
    <mergeCell ref="B20:D20"/>
    <mergeCell ref="A23:B23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 &amp;P&amp;R&amp;"Arial,Standard"&amp;8Statistischer Bericht H II 1 - hj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1" customHeight="1">
      <c r="A1" s="114" t="s">
        <v>137</v>
      </c>
      <c r="B1" s="115"/>
      <c r="C1" s="115"/>
      <c r="D1" s="115"/>
      <c r="E1" s="115"/>
      <c r="T1" s="1"/>
      <c r="U1" s="1"/>
      <c r="V1" s="1"/>
      <c r="W1" s="1"/>
      <c r="X1" s="1"/>
      <c r="Y1" s="1"/>
      <c r="Z1" s="1"/>
    </row>
    <row r="2" spans="1:26" s="57" customFormat="1" ht="14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0" t="s">
        <v>4</v>
      </c>
      <c r="B3" s="118" t="s">
        <v>147</v>
      </c>
      <c r="C3" s="119"/>
      <c r="D3" s="119"/>
      <c r="E3" s="119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1"/>
      <c r="B4" s="37">
        <v>2016</v>
      </c>
      <c r="C4" s="37">
        <v>2015</v>
      </c>
      <c r="D4" s="118" t="s">
        <v>53</v>
      </c>
      <c r="E4" s="119"/>
    </row>
    <row r="5" spans="1:26" s="42" customFormat="1" ht="15.6" customHeight="1">
      <c r="A5" s="122"/>
      <c r="B5" s="118" t="s">
        <v>111</v>
      </c>
      <c r="C5" s="123"/>
      <c r="D5" s="124"/>
      <c r="E5" s="38" t="s">
        <v>55</v>
      </c>
    </row>
    <row r="6" spans="1:26" ht="14.25" customHeight="1">
      <c r="A6" s="29" t="s">
        <v>144</v>
      </c>
      <c r="B6" s="21"/>
      <c r="C6" s="21"/>
      <c r="D6" s="21"/>
      <c r="E6" s="22"/>
    </row>
    <row r="7" spans="1:26" ht="14.25" customHeight="1">
      <c r="A7" s="23" t="s">
        <v>5</v>
      </c>
      <c r="B7" s="77">
        <v>580.00900000000001</v>
      </c>
      <c r="C7" s="77">
        <v>670.46100000000001</v>
      </c>
      <c r="D7" s="78">
        <v>-90.451999999999998</v>
      </c>
      <c r="E7" s="79">
        <v>-13.491015883101326</v>
      </c>
    </row>
    <row r="8" spans="1:26" s="2" customFormat="1" ht="14.25" customHeight="1">
      <c r="A8" s="23" t="s">
        <v>6</v>
      </c>
      <c r="B8" s="77">
        <v>1633.345</v>
      </c>
      <c r="C8" s="77">
        <v>1861.2729999999999</v>
      </c>
      <c r="D8" s="78">
        <v>-227.92799999999988</v>
      </c>
      <c r="E8" s="79">
        <v>-12.245812409034031</v>
      </c>
    </row>
    <row r="9" spans="1:26" ht="14.25" customHeight="1">
      <c r="A9" s="26" t="s">
        <v>7</v>
      </c>
      <c r="B9" s="77">
        <v>2213.3539999999998</v>
      </c>
      <c r="C9" s="77">
        <v>2531.7339999999999</v>
      </c>
      <c r="D9" s="78">
        <v>-318.38000000000011</v>
      </c>
      <c r="E9" s="79">
        <v>-12.575570735314216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56</v>
      </c>
      <c r="B11" s="77">
        <v>2119.9110000000001</v>
      </c>
      <c r="C11" s="77">
        <v>2378.8020000000001</v>
      </c>
      <c r="D11" s="78">
        <v>-258.89100000000008</v>
      </c>
      <c r="E11" s="79">
        <v>-10.883251317259706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57</v>
      </c>
      <c r="B13" s="77">
        <v>1287.46</v>
      </c>
      <c r="C13" s="77">
        <v>1387.0350000000001</v>
      </c>
      <c r="D13" s="78">
        <v>-99.575000000000045</v>
      </c>
      <c r="E13" s="79">
        <v>-7.1789825058488077</v>
      </c>
    </row>
    <row r="14" spans="1:26" ht="14.25" customHeight="1">
      <c r="A14" s="28" t="s">
        <v>58</v>
      </c>
      <c r="B14" s="77">
        <v>832.45100000000002</v>
      </c>
      <c r="C14" s="77">
        <v>991.76700000000005</v>
      </c>
      <c r="D14" s="78">
        <v>-159.31600000000003</v>
      </c>
      <c r="E14" s="79">
        <v>-16.063853707574467</v>
      </c>
    </row>
    <row r="15" spans="1:26" ht="14.25" customHeight="1">
      <c r="A15" s="27" t="s">
        <v>59</v>
      </c>
      <c r="B15" s="77">
        <v>93.442999999999998</v>
      </c>
      <c r="C15" s="77">
        <v>152.93199999999999</v>
      </c>
      <c r="D15" s="78">
        <v>-59.48899999999999</v>
      </c>
      <c r="E15" s="79">
        <v>-38.898987785420964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66</v>
      </c>
      <c r="B17" s="54"/>
      <c r="C17" s="54"/>
      <c r="D17" s="54"/>
      <c r="E17" s="53"/>
    </row>
    <row r="18" spans="1:5" ht="14.25" hidden="1" customHeight="1">
      <c r="A18" s="23" t="s">
        <v>68</v>
      </c>
      <c r="B18" s="77">
        <v>1485</v>
      </c>
      <c r="C18" s="77">
        <v>1730</v>
      </c>
      <c r="D18" s="80">
        <v>-245</v>
      </c>
      <c r="E18" s="79">
        <v>-14.161849710982665</v>
      </c>
    </row>
    <row r="19" spans="1:5" ht="14.25" hidden="1" customHeight="1">
      <c r="A19" s="23" t="s">
        <v>69</v>
      </c>
      <c r="B19" s="77">
        <v>238</v>
      </c>
      <c r="C19" s="77">
        <v>204</v>
      </c>
      <c r="D19" s="80">
        <v>34</v>
      </c>
      <c r="E19" s="79">
        <v>16.666666666666671</v>
      </c>
    </row>
    <row r="20" spans="1:5" ht="14.25" customHeight="1">
      <c r="A20" s="23" t="s">
        <v>60</v>
      </c>
      <c r="B20" s="77">
        <v>3208</v>
      </c>
      <c r="C20" s="77">
        <v>3664</v>
      </c>
      <c r="D20" s="80">
        <v>-456</v>
      </c>
      <c r="E20" s="79">
        <v>-12.445414847161572</v>
      </c>
    </row>
    <row r="21" spans="1:5" ht="14.25" customHeight="1">
      <c r="A21" s="27" t="s">
        <v>67</v>
      </c>
      <c r="B21" s="55"/>
      <c r="C21" s="60"/>
      <c r="D21" s="61"/>
      <c r="E21" s="25"/>
    </row>
    <row r="22" spans="1:5" ht="14.25" hidden="1" customHeight="1">
      <c r="A22" s="28" t="s">
        <v>70</v>
      </c>
      <c r="B22" s="77">
        <v>1268</v>
      </c>
      <c r="C22" s="77">
        <v>1499</v>
      </c>
      <c r="D22" s="80">
        <v>-231</v>
      </c>
      <c r="E22" s="79">
        <v>-15.410273515677119</v>
      </c>
    </row>
    <row r="23" spans="1:5" ht="14.25" hidden="1" customHeight="1">
      <c r="A23" s="28" t="s">
        <v>71</v>
      </c>
      <c r="B23" s="77">
        <v>210</v>
      </c>
      <c r="C23" s="77">
        <v>173</v>
      </c>
      <c r="D23" s="80">
        <v>37</v>
      </c>
      <c r="E23" s="79">
        <v>21.387283236994222</v>
      </c>
    </row>
    <row r="24" spans="1:5" ht="14.25" customHeight="1">
      <c r="A24" s="28" t="s">
        <v>61</v>
      </c>
      <c r="B24" s="77">
        <v>2746</v>
      </c>
      <c r="C24" s="81">
        <v>3171</v>
      </c>
      <c r="D24" s="80">
        <v>-425</v>
      </c>
      <c r="E24" s="79">
        <v>-13.402712078208765</v>
      </c>
    </row>
    <row r="25" spans="1:5" ht="14.25" hidden="1" customHeight="1">
      <c r="A25" s="28" t="s">
        <v>72</v>
      </c>
      <c r="B25" s="77">
        <v>108</v>
      </c>
      <c r="C25" s="77">
        <v>94</v>
      </c>
      <c r="D25" s="80">
        <v>14</v>
      </c>
      <c r="E25" s="79">
        <v>14.893617021276597</v>
      </c>
    </row>
    <row r="26" spans="1:5" ht="14.25" hidden="1" customHeight="1">
      <c r="A26" s="28" t="s">
        <v>73</v>
      </c>
      <c r="B26" s="77">
        <v>3</v>
      </c>
      <c r="C26" s="77">
        <v>10</v>
      </c>
      <c r="D26" s="80">
        <v>-7</v>
      </c>
      <c r="E26" s="79">
        <v>-70</v>
      </c>
    </row>
    <row r="27" spans="1:5" ht="14.25" customHeight="1">
      <c r="A27" s="28" t="s">
        <v>62</v>
      </c>
      <c r="B27" s="77">
        <v>219</v>
      </c>
      <c r="C27" s="81">
        <v>198</v>
      </c>
      <c r="D27" s="80">
        <v>21</v>
      </c>
      <c r="E27" s="79">
        <v>10.606060606060609</v>
      </c>
    </row>
    <row r="28" spans="1:5" ht="14.25" hidden="1" customHeight="1">
      <c r="A28" s="28" t="s">
        <v>74</v>
      </c>
      <c r="B28" s="77">
        <v>22</v>
      </c>
      <c r="C28" s="77">
        <v>34</v>
      </c>
      <c r="D28" s="80">
        <v>-12</v>
      </c>
      <c r="E28" s="79">
        <v>-35.294117647058826</v>
      </c>
    </row>
    <row r="29" spans="1:5" ht="14.25" hidden="1" customHeight="1">
      <c r="A29" s="28" t="s">
        <v>75</v>
      </c>
      <c r="B29" s="77">
        <v>8</v>
      </c>
      <c r="C29" s="77">
        <v>7</v>
      </c>
      <c r="D29" s="80">
        <v>1</v>
      </c>
      <c r="E29" s="79">
        <v>14.285714285714278</v>
      </c>
    </row>
    <row r="30" spans="1:5" ht="14.25" customHeight="1">
      <c r="A30" s="28" t="s">
        <v>63</v>
      </c>
      <c r="B30" s="81">
        <v>52</v>
      </c>
      <c r="C30" s="81">
        <v>75</v>
      </c>
      <c r="D30" s="80">
        <v>-23</v>
      </c>
      <c r="E30" s="79">
        <v>-30.666666666666671</v>
      </c>
    </row>
    <row r="31" spans="1:5" ht="14.25" hidden="1" customHeight="1">
      <c r="A31" s="28" t="s">
        <v>76</v>
      </c>
      <c r="B31" s="77">
        <v>31</v>
      </c>
      <c r="C31" s="77">
        <v>39</v>
      </c>
      <c r="D31" s="80">
        <v>-8</v>
      </c>
      <c r="E31" s="79">
        <v>-20.512820512820511</v>
      </c>
    </row>
    <row r="32" spans="1:5" ht="14.25" hidden="1" customHeight="1">
      <c r="A32" s="28" t="s">
        <v>77</v>
      </c>
      <c r="B32" s="77">
        <v>15</v>
      </c>
      <c r="C32" s="77">
        <v>14</v>
      </c>
      <c r="D32" s="80">
        <v>1</v>
      </c>
      <c r="E32" s="79">
        <v>7.1428571428571388</v>
      </c>
    </row>
    <row r="33" spans="1:26" ht="14.25" customHeight="1">
      <c r="A33" s="28" t="s">
        <v>64</v>
      </c>
      <c r="B33" s="81">
        <v>77</v>
      </c>
      <c r="C33" s="81">
        <v>92</v>
      </c>
      <c r="D33" s="80">
        <v>-15</v>
      </c>
      <c r="E33" s="79">
        <v>-16.304347826086953</v>
      </c>
    </row>
    <row r="34" spans="1:26" ht="14.25" customHeight="1">
      <c r="A34" s="32" t="s">
        <v>65</v>
      </c>
      <c r="B34" s="81">
        <v>114</v>
      </c>
      <c r="C34" s="81">
        <v>128</v>
      </c>
      <c r="D34" s="80">
        <v>-14</v>
      </c>
      <c r="E34" s="79">
        <v>-10.9375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136</v>
      </c>
      <c r="B36" s="77">
        <v>2636.1950000000002</v>
      </c>
      <c r="C36" s="77">
        <v>3007.2869999999998</v>
      </c>
      <c r="D36" s="80">
        <v>-371.09199999999964</v>
      </c>
      <c r="E36" s="79">
        <v>-12.339760056156919</v>
      </c>
    </row>
    <row r="37" spans="1:26" ht="14.25" hidden="1" customHeight="1">
      <c r="A37" s="23" t="s">
        <v>135</v>
      </c>
      <c r="B37" s="77">
        <v>265.81400000000002</v>
      </c>
      <c r="C37" s="77">
        <v>245.97900000000001</v>
      </c>
      <c r="D37" s="80">
        <v>19.835000000000008</v>
      </c>
      <c r="E37" s="79">
        <v>8.063696494416206</v>
      </c>
    </row>
    <row r="38" spans="1:26" ht="14.25" customHeight="1">
      <c r="A38" s="33" t="s">
        <v>140</v>
      </c>
      <c r="B38" s="82">
        <v>5538.2039999999997</v>
      </c>
      <c r="C38" s="82">
        <v>6260.5529999999999</v>
      </c>
      <c r="D38" s="83">
        <v>-722.34900000000016</v>
      </c>
      <c r="E38" s="84">
        <v>-11.538102145289727</v>
      </c>
    </row>
    <row r="40" spans="1:26" ht="14.25" customHeight="1">
      <c r="A40" s="66"/>
      <c r="B40" s="66"/>
      <c r="C40" s="66"/>
      <c r="D40" s="66"/>
      <c r="E40" s="66"/>
    </row>
    <row r="41" spans="1:26" s="57" customFormat="1" ht="14.25">
      <c r="A41" s="116" t="s">
        <v>92</v>
      </c>
      <c r="B41" s="117"/>
      <c r="C41" s="117"/>
      <c r="D41" s="117"/>
      <c r="E41" s="11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7" customFormat="1" ht="14.25">
      <c r="A42" s="58"/>
      <c r="B42" s="70"/>
      <c r="C42" s="70"/>
      <c r="D42" s="70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5" customFormat="1" ht="15.6" customHeight="1">
      <c r="A43" s="125" t="s">
        <v>110</v>
      </c>
      <c r="B43" s="118" t="s">
        <v>147</v>
      </c>
      <c r="C43" s="119"/>
      <c r="D43" s="119"/>
      <c r="E43" s="119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2" customFormat="1" ht="15.6" customHeight="1">
      <c r="A44" s="126"/>
      <c r="B44" s="134">
        <v>2016</v>
      </c>
      <c r="C44" s="135"/>
      <c r="D44" s="118">
        <v>2015</v>
      </c>
      <c r="E44" s="119"/>
    </row>
    <row r="45" spans="1:26" s="42" customFormat="1" ht="15.6" customHeight="1">
      <c r="A45" s="127"/>
      <c r="B45" s="129" t="s">
        <v>138</v>
      </c>
      <c r="C45" s="129" t="s">
        <v>139</v>
      </c>
      <c r="D45" s="129" t="s">
        <v>138</v>
      </c>
      <c r="E45" s="132" t="s">
        <v>139</v>
      </c>
    </row>
    <row r="46" spans="1:26" s="43" customFormat="1" ht="15.6" customHeight="1">
      <c r="A46" s="128"/>
      <c r="B46" s="130"/>
      <c r="C46" s="131"/>
      <c r="D46" s="130"/>
      <c r="E46" s="133"/>
    </row>
    <row r="47" spans="1:26">
      <c r="A47" s="39"/>
      <c r="B47" s="31"/>
      <c r="C47" s="31"/>
      <c r="D47" s="31"/>
      <c r="E47" s="40"/>
    </row>
    <row r="48" spans="1:26">
      <c r="A48" s="40" t="s">
        <v>93</v>
      </c>
      <c r="B48" s="85">
        <v>128</v>
      </c>
      <c r="C48" s="85">
        <v>159.44999999999999</v>
      </c>
      <c r="D48" s="80">
        <v>90</v>
      </c>
      <c r="E48" s="80">
        <v>109.786</v>
      </c>
    </row>
    <row r="49" spans="1:9">
      <c r="A49" s="40" t="s">
        <v>94</v>
      </c>
      <c r="B49" s="85">
        <v>1834</v>
      </c>
      <c r="C49" s="85">
        <v>3778.7179999999998</v>
      </c>
      <c r="D49" s="80">
        <v>2015</v>
      </c>
      <c r="E49" s="80">
        <v>4214.174</v>
      </c>
    </row>
    <row r="50" spans="1:9">
      <c r="A50" s="40" t="s">
        <v>96</v>
      </c>
      <c r="B50" s="85">
        <v>42</v>
      </c>
      <c r="C50" s="85">
        <v>42.7</v>
      </c>
      <c r="D50" s="80">
        <v>76</v>
      </c>
      <c r="E50" s="80">
        <v>77.830000000000013</v>
      </c>
      <c r="I50" s="49"/>
    </row>
    <row r="51" spans="1:9">
      <c r="A51" s="40" t="s">
        <v>142</v>
      </c>
      <c r="B51" s="85">
        <v>6</v>
      </c>
      <c r="C51" s="85">
        <v>8.7620000000000005</v>
      </c>
      <c r="D51" s="80">
        <v>0</v>
      </c>
      <c r="E51" s="80">
        <v>0</v>
      </c>
      <c r="I51" s="49"/>
    </row>
    <row r="52" spans="1:9">
      <c r="A52" s="40" t="s">
        <v>143</v>
      </c>
      <c r="B52" s="85">
        <v>4</v>
      </c>
      <c r="C52" s="85">
        <v>4.5999999999999996</v>
      </c>
      <c r="D52" s="80">
        <v>0</v>
      </c>
      <c r="E52" s="80">
        <v>0</v>
      </c>
      <c r="I52" s="49"/>
    </row>
    <row r="53" spans="1:9">
      <c r="A53" s="40" t="s">
        <v>97</v>
      </c>
      <c r="B53" s="85">
        <v>46</v>
      </c>
      <c r="C53" s="85">
        <v>59.884</v>
      </c>
      <c r="D53" s="80">
        <v>82</v>
      </c>
      <c r="E53" s="80">
        <v>97.302000000000007</v>
      </c>
    </row>
    <row r="54" spans="1:9">
      <c r="A54" s="40" t="s">
        <v>99</v>
      </c>
      <c r="B54" s="85">
        <v>32</v>
      </c>
      <c r="C54" s="85">
        <v>31.234999999999999</v>
      </c>
      <c r="D54" s="80">
        <v>49</v>
      </c>
      <c r="E54" s="80">
        <v>45.566000000000003</v>
      </c>
    </row>
    <row r="55" spans="1:9">
      <c r="A55" s="40" t="s">
        <v>98</v>
      </c>
      <c r="B55" s="85">
        <v>171</v>
      </c>
      <c r="C55" s="85">
        <v>320.61799999999999</v>
      </c>
      <c r="D55" s="80">
        <v>222</v>
      </c>
      <c r="E55" s="80">
        <v>368.59800000000001</v>
      </c>
    </row>
    <row r="56" spans="1:9">
      <c r="A56" s="40" t="s">
        <v>100</v>
      </c>
      <c r="B56" s="85">
        <v>192</v>
      </c>
      <c r="C56" s="85">
        <v>289.39600000000002</v>
      </c>
      <c r="D56" s="80">
        <v>166</v>
      </c>
      <c r="E56" s="80">
        <v>242.232</v>
      </c>
    </row>
    <row r="57" spans="1:9">
      <c r="A57" s="40" t="s">
        <v>101</v>
      </c>
      <c r="B57" s="85">
        <v>114</v>
      </c>
      <c r="C57" s="85">
        <v>160.096</v>
      </c>
      <c r="D57" s="80">
        <v>182</v>
      </c>
      <c r="E57" s="80">
        <v>268.63200000000001</v>
      </c>
    </row>
    <row r="58" spans="1:9">
      <c r="A58" s="40" t="s">
        <v>102</v>
      </c>
      <c r="B58" s="85">
        <v>417</v>
      </c>
      <c r="C58" s="85">
        <v>408.45900000000006</v>
      </c>
      <c r="D58" s="80">
        <v>512</v>
      </c>
      <c r="E58" s="80">
        <v>527.15300000000002</v>
      </c>
    </row>
    <row r="59" spans="1:9">
      <c r="A59" s="40" t="s">
        <v>95</v>
      </c>
      <c r="B59" s="85">
        <v>80</v>
      </c>
      <c r="C59" s="85">
        <v>112.148</v>
      </c>
      <c r="D59" s="80">
        <v>84</v>
      </c>
      <c r="E59" s="80">
        <v>119.30200000000001</v>
      </c>
    </row>
    <row r="60" spans="1:9">
      <c r="A60" s="40" t="s">
        <v>112</v>
      </c>
      <c r="B60" s="85">
        <v>4</v>
      </c>
      <c r="C60" s="85">
        <v>3.6840000000000002</v>
      </c>
      <c r="D60" s="80">
        <v>0</v>
      </c>
      <c r="E60" s="80">
        <v>0</v>
      </c>
    </row>
    <row r="61" spans="1:9">
      <c r="A61" s="40" t="s">
        <v>103</v>
      </c>
      <c r="B61" s="85">
        <v>90</v>
      </c>
      <c r="C61" s="85">
        <v>108.922</v>
      </c>
      <c r="D61" s="80">
        <v>140</v>
      </c>
      <c r="E61" s="80">
        <v>141.238</v>
      </c>
    </row>
    <row r="62" spans="1:9">
      <c r="A62" s="40" t="s">
        <v>104</v>
      </c>
      <c r="B62" s="85">
        <v>48</v>
      </c>
      <c r="C62" s="85">
        <v>49.532000000000004</v>
      </c>
      <c r="D62" s="80">
        <v>46</v>
      </c>
      <c r="E62" s="80">
        <v>48.739999999999995</v>
      </c>
    </row>
    <row r="63" spans="1:9">
      <c r="A63" s="41" t="s">
        <v>105</v>
      </c>
      <c r="B63" s="86">
        <v>3208</v>
      </c>
      <c r="C63" s="86">
        <v>5538.2040000000006</v>
      </c>
      <c r="D63" s="83">
        <v>3664</v>
      </c>
      <c r="E63" s="83">
        <v>6260.5530000000008</v>
      </c>
    </row>
    <row r="64" spans="1:9" ht="12.75">
      <c r="A64" s="69"/>
      <c r="B64" s="19"/>
      <c r="C64" s="19"/>
      <c r="D64" s="20"/>
      <c r="E64" s="19"/>
    </row>
  </sheetData>
  <mergeCells count="14">
    <mergeCell ref="A43:A46"/>
    <mergeCell ref="B43:E43"/>
    <mergeCell ref="D44:E44"/>
    <mergeCell ref="B45:B46"/>
    <mergeCell ref="C45:C46"/>
    <mergeCell ref="D45:D46"/>
    <mergeCell ref="E45:E46"/>
    <mergeCell ref="B44:C44"/>
    <mergeCell ref="A1:E1"/>
    <mergeCell ref="A41:E41"/>
    <mergeCell ref="B3:E3"/>
    <mergeCell ref="D4:E4"/>
    <mergeCell ref="A3:A5"/>
    <mergeCell ref="B5:D5"/>
  </mergeCells>
  <conditionalFormatting sqref="A21:E21 A24:E24 A27:E27 A30:E30 A33:E35 A38:E38 A6:E18">
    <cfRule type="expression" dxfId="20" priority="25">
      <formula>MOD(ROW(),2)=0</formula>
    </cfRule>
  </conditionalFormatting>
  <conditionalFormatting sqref="A19:E19">
    <cfRule type="expression" dxfId="19" priority="24">
      <formula>MOD(ROW(),2)=0</formula>
    </cfRule>
  </conditionalFormatting>
  <conditionalFormatting sqref="A20:E20">
    <cfRule type="expression" dxfId="18" priority="23">
      <formula>MOD(ROW(),2)=0</formula>
    </cfRule>
  </conditionalFormatting>
  <conditionalFormatting sqref="A22:E22">
    <cfRule type="expression" dxfId="17" priority="22">
      <formula>MOD(ROW(),2)=0</formula>
    </cfRule>
  </conditionalFormatting>
  <conditionalFormatting sqref="A23:E23">
    <cfRule type="expression" dxfId="16" priority="21">
      <formula>MOD(ROW(),2)=0</formula>
    </cfRule>
  </conditionalFormatting>
  <conditionalFormatting sqref="A25:E25">
    <cfRule type="expression" dxfId="15" priority="20">
      <formula>MOD(ROW(),2)=0</formula>
    </cfRule>
  </conditionalFormatting>
  <conditionalFormatting sqref="A26:E26">
    <cfRule type="expression" dxfId="14" priority="19">
      <formula>MOD(ROW(),2)=0</formula>
    </cfRule>
  </conditionalFormatting>
  <conditionalFormatting sqref="A28:E28">
    <cfRule type="expression" dxfId="13" priority="18">
      <formula>MOD(ROW(),2)=0</formula>
    </cfRule>
  </conditionalFormatting>
  <conditionalFormatting sqref="A29:E29">
    <cfRule type="expression" dxfId="12" priority="17">
      <formula>MOD(ROW(),2)=0</formula>
    </cfRule>
  </conditionalFormatting>
  <conditionalFormatting sqref="A31:E31">
    <cfRule type="expression" dxfId="11" priority="16">
      <formula>MOD(ROW(),2)=0</formula>
    </cfRule>
  </conditionalFormatting>
  <conditionalFormatting sqref="A32:E32">
    <cfRule type="expression" dxfId="10" priority="15">
      <formula>MOD(ROW(),2)=0</formula>
    </cfRule>
  </conditionalFormatting>
  <conditionalFormatting sqref="A36:E36">
    <cfRule type="expression" dxfId="9" priority="14">
      <formula>MOD(ROW(),2)=0</formula>
    </cfRule>
  </conditionalFormatting>
  <conditionalFormatting sqref="A37:E37">
    <cfRule type="expression" dxfId="8" priority="13">
      <formula>MOD(ROW(),2)=0</formula>
    </cfRule>
  </conditionalFormatting>
  <conditionalFormatting sqref="A47:E63">
    <cfRule type="expression" dxfId="7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16" t="s">
        <v>106</v>
      </c>
      <c r="B1" s="115"/>
      <c r="C1" s="115"/>
      <c r="D1" s="115"/>
      <c r="E1" s="115"/>
      <c r="F1" s="115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12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5" t="s">
        <v>110</v>
      </c>
      <c r="B3" s="118" t="s">
        <v>147</v>
      </c>
      <c r="C3" s="119"/>
      <c r="D3" s="119"/>
      <c r="E3" s="153"/>
      <c r="F3" s="132" t="s">
        <v>148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6"/>
      <c r="B4" s="118">
        <v>2016</v>
      </c>
      <c r="C4" s="123"/>
      <c r="D4" s="123"/>
      <c r="E4" s="37">
        <v>2015</v>
      </c>
      <c r="F4" s="151"/>
    </row>
    <row r="5" spans="1:26" s="42" customFormat="1" ht="15.6" customHeight="1">
      <c r="A5" s="127"/>
      <c r="B5" s="146" t="s">
        <v>5</v>
      </c>
      <c r="C5" s="146" t="s">
        <v>6</v>
      </c>
      <c r="D5" s="129" t="s">
        <v>108</v>
      </c>
      <c r="E5" s="129" t="s">
        <v>108</v>
      </c>
      <c r="F5" s="151"/>
    </row>
    <row r="6" spans="1:26" s="42" customFormat="1" ht="15.6" customHeight="1">
      <c r="A6" s="127"/>
      <c r="B6" s="130"/>
      <c r="C6" s="130"/>
      <c r="D6" s="131"/>
      <c r="E6" s="131"/>
      <c r="F6" s="151"/>
    </row>
    <row r="7" spans="1:26" s="43" customFormat="1" ht="15.6" customHeight="1">
      <c r="A7" s="128"/>
      <c r="B7" s="118" t="s">
        <v>107</v>
      </c>
      <c r="C7" s="119"/>
      <c r="D7" s="119"/>
      <c r="E7" s="153"/>
      <c r="F7" s="152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93</v>
      </c>
      <c r="B9" s="87">
        <v>63.984000000000002</v>
      </c>
      <c r="C9" s="87">
        <v>0</v>
      </c>
      <c r="D9" s="88">
        <v>63.984000000000002</v>
      </c>
      <c r="E9" s="88">
        <v>43.165999999999997</v>
      </c>
      <c r="F9" s="89">
        <v>48.227771857480434</v>
      </c>
    </row>
    <row r="10" spans="1:26">
      <c r="A10" s="51" t="s">
        <v>94</v>
      </c>
      <c r="B10" s="87">
        <v>88.203000000000003</v>
      </c>
      <c r="C10" s="87">
        <v>1398.5060000000001</v>
      </c>
      <c r="D10" s="88">
        <v>1486.7090000000001</v>
      </c>
      <c r="E10" s="88">
        <v>1696.874</v>
      </c>
      <c r="F10" s="89">
        <v>-12.385421663600241</v>
      </c>
    </row>
    <row r="11" spans="1:26">
      <c r="A11" s="51" t="s">
        <v>96</v>
      </c>
      <c r="B11" s="87">
        <v>4.5030000000000001</v>
      </c>
      <c r="C11" s="87">
        <v>24.26</v>
      </c>
      <c r="D11" s="88">
        <v>28.763000000000002</v>
      </c>
      <c r="E11" s="88">
        <v>40.869</v>
      </c>
      <c r="F11" s="89">
        <v>-29.621473488463138</v>
      </c>
      <c r="J11" s="49"/>
    </row>
    <row r="12" spans="1:26">
      <c r="A12" s="51" t="s">
        <v>142</v>
      </c>
      <c r="B12" s="87">
        <v>0</v>
      </c>
      <c r="C12" s="87">
        <v>3.0230000000000001</v>
      </c>
      <c r="D12" s="88">
        <v>3.0230000000000001</v>
      </c>
      <c r="E12" s="88">
        <v>0</v>
      </c>
      <c r="F12" s="89" t="s">
        <v>149</v>
      </c>
      <c r="J12" s="49"/>
    </row>
    <row r="13" spans="1:26">
      <c r="A13" s="51" t="s">
        <v>143</v>
      </c>
      <c r="B13" s="87">
        <v>0</v>
      </c>
      <c r="C13" s="87">
        <v>1.772</v>
      </c>
      <c r="D13" s="88">
        <v>1.772</v>
      </c>
      <c r="E13" s="88">
        <v>0</v>
      </c>
      <c r="F13" s="89" t="s">
        <v>149</v>
      </c>
      <c r="J13" s="49"/>
    </row>
    <row r="14" spans="1:26">
      <c r="A14" s="51" t="s">
        <v>97</v>
      </c>
      <c r="B14" s="87">
        <v>17.565000000000001</v>
      </c>
      <c r="C14" s="87">
        <v>4.6459999999999999</v>
      </c>
      <c r="D14" s="88">
        <v>22.210999999999999</v>
      </c>
      <c r="E14" s="88">
        <v>39.613999999999997</v>
      </c>
      <c r="F14" s="89">
        <v>-43.931438380370579</v>
      </c>
    </row>
    <row r="15" spans="1:26">
      <c r="A15" s="51" t="s">
        <v>99</v>
      </c>
      <c r="B15" s="87">
        <v>24.129000000000001</v>
      </c>
      <c r="C15" s="87">
        <v>0.79900000000000004</v>
      </c>
      <c r="D15" s="88">
        <v>24.928000000000001</v>
      </c>
      <c r="E15" s="88">
        <v>26.413</v>
      </c>
      <c r="F15" s="89">
        <v>-5.6222314769242274</v>
      </c>
    </row>
    <row r="16" spans="1:26">
      <c r="A16" s="51" t="s">
        <v>98</v>
      </c>
      <c r="B16" s="87">
        <v>109.229</v>
      </c>
      <c r="C16" s="87">
        <v>25.614000000000001</v>
      </c>
      <c r="D16" s="88">
        <v>134.84299999999999</v>
      </c>
      <c r="E16" s="88">
        <v>152.91499999999999</v>
      </c>
      <c r="F16" s="89">
        <v>-11.818330445018475</v>
      </c>
    </row>
    <row r="17" spans="1:26">
      <c r="A17" s="51" t="s">
        <v>100</v>
      </c>
      <c r="B17" s="87">
        <v>96.058000000000007</v>
      </c>
      <c r="C17" s="87">
        <v>2.0270000000000001</v>
      </c>
      <c r="D17" s="88">
        <v>98.084999999999994</v>
      </c>
      <c r="E17" s="88">
        <v>91.326999999999998</v>
      </c>
      <c r="F17" s="89">
        <v>7.3997831966450178</v>
      </c>
    </row>
    <row r="18" spans="1:26">
      <c r="A18" s="51" t="s">
        <v>101</v>
      </c>
      <c r="B18" s="87">
        <v>4.2569999999999997</v>
      </c>
      <c r="C18" s="87">
        <v>44.966999999999999</v>
      </c>
      <c r="D18" s="88">
        <v>49.223999999999997</v>
      </c>
      <c r="E18" s="88">
        <v>80.739000000000004</v>
      </c>
      <c r="F18" s="89">
        <v>-39.033180990599348</v>
      </c>
    </row>
    <row r="19" spans="1:26">
      <c r="A19" s="51" t="s">
        <v>102</v>
      </c>
      <c r="B19" s="87">
        <v>89.968999999999994</v>
      </c>
      <c r="C19" s="87">
        <v>100.16</v>
      </c>
      <c r="D19" s="88">
        <v>190.12899999999999</v>
      </c>
      <c r="E19" s="88">
        <v>230.34700000000001</v>
      </c>
      <c r="F19" s="89">
        <v>-17.459745514376138</v>
      </c>
    </row>
    <row r="20" spans="1:26">
      <c r="A20" s="51" t="s">
        <v>95</v>
      </c>
      <c r="B20" s="87">
        <v>46.457000000000001</v>
      </c>
      <c r="C20" s="87">
        <v>0</v>
      </c>
      <c r="D20" s="88">
        <v>46.457000000000001</v>
      </c>
      <c r="E20" s="88">
        <v>50.476999999999997</v>
      </c>
      <c r="F20" s="89">
        <v>-7.9640232184955408</v>
      </c>
    </row>
    <row r="21" spans="1:26">
      <c r="A21" s="51" t="s">
        <v>112</v>
      </c>
      <c r="B21" s="87">
        <v>1.72</v>
      </c>
      <c r="C21" s="87">
        <v>0</v>
      </c>
      <c r="D21" s="88">
        <v>1.72</v>
      </c>
      <c r="E21" s="88">
        <v>0</v>
      </c>
      <c r="F21" s="89" t="s">
        <v>149</v>
      </c>
    </row>
    <row r="22" spans="1:26">
      <c r="A22" s="51" t="s">
        <v>103</v>
      </c>
      <c r="B22" s="87">
        <v>22.166</v>
      </c>
      <c r="C22" s="87">
        <v>21.323</v>
      </c>
      <c r="D22" s="88">
        <v>43.488999999999997</v>
      </c>
      <c r="E22" s="88">
        <v>61.53</v>
      </c>
      <c r="F22" s="89">
        <v>-29.32065659028116</v>
      </c>
    </row>
    <row r="23" spans="1:26">
      <c r="A23" s="51" t="s">
        <v>104</v>
      </c>
      <c r="B23" s="87">
        <v>11.769</v>
      </c>
      <c r="C23" s="87">
        <v>6.2480000000000002</v>
      </c>
      <c r="D23" s="88">
        <v>18.016999999999999</v>
      </c>
      <c r="E23" s="88">
        <v>17.463000000000001</v>
      </c>
      <c r="F23" s="89">
        <v>3.1724216915764742</v>
      </c>
    </row>
    <row r="24" spans="1:26">
      <c r="A24" s="52" t="s">
        <v>105</v>
      </c>
      <c r="B24" s="90">
        <v>580.00900000000001</v>
      </c>
      <c r="C24" s="91">
        <v>1633.345</v>
      </c>
      <c r="D24" s="92">
        <v>2213.3539999999998</v>
      </c>
      <c r="E24" s="92">
        <v>2531.7339999999999</v>
      </c>
      <c r="F24" s="93">
        <v>-12.575570735314216</v>
      </c>
    </row>
    <row r="25" spans="1:26" s="57" customFormat="1" ht="14.2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7" spans="1:26" s="57" customFormat="1" ht="14.1" customHeight="1">
      <c r="A27" s="114" t="s">
        <v>146</v>
      </c>
      <c r="B27" s="114"/>
      <c r="C27" s="115"/>
      <c r="D27" s="115"/>
      <c r="E27" s="115"/>
      <c r="F27" s="115"/>
      <c r="V27" s="1"/>
      <c r="W27" s="1"/>
      <c r="X27" s="1"/>
      <c r="Y27" s="1"/>
      <c r="Z27" s="1"/>
    </row>
    <row r="28" spans="1:26" s="57" customFormat="1" ht="14.1" customHeight="1">
      <c r="A28" s="114" t="s">
        <v>145</v>
      </c>
      <c r="B28" s="114"/>
      <c r="C28" s="115"/>
      <c r="D28" s="115"/>
      <c r="E28" s="115"/>
      <c r="F28" s="115"/>
      <c r="V28" s="1"/>
      <c r="W28" s="1"/>
      <c r="X28" s="1"/>
      <c r="Y28" s="1"/>
      <c r="Z28" s="1"/>
    </row>
    <row r="29" spans="1:26" s="57" customFormat="1" ht="11.1" customHeight="1">
      <c r="A29" s="19"/>
      <c r="B29" s="19"/>
      <c r="C29" s="18"/>
      <c r="D29" s="18"/>
      <c r="E29" s="18"/>
      <c r="F29" s="66"/>
      <c r="V29" s="1"/>
      <c r="W29" s="1"/>
      <c r="X29" s="1"/>
      <c r="Y29" s="1"/>
      <c r="Z29" s="1"/>
    </row>
    <row r="30" spans="1:26" s="65" customFormat="1" ht="15.6" customHeight="1">
      <c r="A30" s="138" t="s">
        <v>141</v>
      </c>
      <c r="B30" s="139"/>
      <c r="C30" s="118" t="s">
        <v>147</v>
      </c>
      <c r="D30" s="119"/>
      <c r="E30" s="119"/>
      <c r="F30" s="119"/>
      <c r="V30" s="42"/>
      <c r="W30" s="42"/>
      <c r="X30" s="42"/>
      <c r="Y30" s="42"/>
      <c r="Z30" s="42"/>
    </row>
    <row r="31" spans="1:26" s="42" customFormat="1" ht="12" customHeight="1">
      <c r="A31" s="140"/>
      <c r="B31" s="141"/>
      <c r="C31" s="146">
        <v>2016</v>
      </c>
      <c r="D31" s="146">
        <v>2015</v>
      </c>
      <c r="E31" s="118" t="s">
        <v>53</v>
      </c>
      <c r="F31" s="119"/>
    </row>
    <row r="32" spans="1:26" s="42" customFormat="1" ht="12" customHeight="1">
      <c r="A32" s="140"/>
      <c r="B32" s="141"/>
      <c r="C32" s="147"/>
      <c r="D32" s="147"/>
      <c r="E32" s="146" t="s">
        <v>54</v>
      </c>
      <c r="F32" s="149" t="s">
        <v>55</v>
      </c>
    </row>
    <row r="33" spans="1:21" s="42" customFormat="1" ht="12" customHeight="1">
      <c r="A33" s="142"/>
      <c r="B33" s="143"/>
      <c r="C33" s="148"/>
      <c r="D33" s="148"/>
      <c r="E33" s="148"/>
      <c r="F33" s="150"/>
    </row>
    <row r="34" spans="1:21" ht="9.9499999999999993" customHeight="1">
      <c r="A34" s="144"/>
      <c r="B34" s="145"/>
      <c r="C34" s="21"/>
      <c r="D34" s="21"/>
      <c r="E34" s="22"/>
      <c r="F34" s="22"/>
    </row>
    <row r="35" spans="1:21" ht="27" customHeight="1">
      <c r="A35" s="144" t="s">
        <v>80</v>
      </c>
      <c r="B35" s="145"/>
      <c r="C35" s="77">
        <v>96395</v>
      </c>
      <c r="D35" s="77">
        <v>105873</v>
      </c>
      <c r="E35" s="78">
        <v>-9478</v>
      </c>
      <c r="F35" s="79">
        <v>-8.9522352252226796</v>
      </c>
    </row>
    <row r="36" spans="1:21" s="2" customFormat="1" ht="14.25" customHeight="1">
      <c r="A36" s="144" t="s">
        <v>81</v>
      </c>
      <c r="B36" s="145"/>
      <c r="C36" s="77">
        <v>151955</v>
      </c>
      <c r="D36" s="77">
        <v>243596</v>
      </c>
      <c r="E36" s="78">
        <v>-91641</v>
      </c>
      <c r="F36" s="79">
        <v>-37.620075863314668</v>
      </c>
    </row>
    <row r="37" spans="1:21" ht="27" customHeight="1">
      <c r="A37" s="144" t="s">
        <v>82</v>
      </c>
      <c r="B37" s="145"/>
      <c r="C37" s="77">
        <v>721703</v>
      </c>
      <c r="D37" s="77">
        <v>724152</v>
      </c>
      <c r="E37" s="78">
        <v>-2449</v>
      </c>
      <c r="F37" s="79">
        <v>-0.33818866757256671</v>
      </c>
    </row>
    <row r="38" spans="1:21" ht="14.25" customHeight="1">
      <c r="A38" s="144" t="s">
        <v>9</v>
      </c>
      <c r="B38" s="145"/>
      <c r="C38" s="77">
        <v>143120</v>
      </c>
      <c r="D38" s="77">
        <v>119070</v>
      </c>
      <c r="E38" s="78">
        <v>24050</v>
      </c>
      <c r="F38" s="79">
        <v>20.198202737885268</v>
      </c>
    </row>
    <row r="39" spans="1:21" ht="27" customHeight="1">
      <c r="A39" s="144" t="s">
        <v>78</v>
      </c>
      <c r="B39" s="145"/>
      <c r="C39" s="77">
        <v>50656</v>
      </c>
      <c r="D39" s="77">
        <v>53646</v>
      </c>
      <c r="E39" s="78">
        <v>-2990</v>
      </c>
      <c r="F39" s="79">
        <v>-5.573574917048802</v>
      </c>
    </row>
    <row r="40" spans="1:21" ht="14.25" customHeight="1">
      <c r="A40" s="144" t="s">
        <v>10</v>
      </c>
      <c r="B40" s="145"/>
      <c r="C40" s="77">
        <v>798254</v>
      </c>
      <c r="D40" s="77">
        <v>979381</v>
      </c>
      <c r="E40" s="78">
        <v>-181127</v>
      </c>
      <c r="F40" s="79">
        <v>-18.494028370981255</v>
      </c>
    </row>
    <row r="41" spans="1:21" ht="14.25" customHeight="1">
      <c r="A41" s="144" t="s">
        <v>11</v>
      </c>
      <c r="B41" s="145"/>
      <c r="C41" s="77">
        <v>97324</v>
      </c>
      <c r="D41" s="77">
        <v>112259</v>
      </c>
      <c r="E41" s="78">
        <v>-14935</v>
      </c>
      <c r="F41" s="79">
        <v>-13.304055799534993</v>
      </c>
    </row>
    <row r="42" spans="1:21" ht="27" customHeight="1">
      <c r="A42" s="144" t="s">
        <v>85</v>
      </c>
      <c r="B42" s="145"/>
      <c r="C42" s="77">
        <v>4885</v>
      </c>
      <c r="D42" s="77">
        <v>6750</v>
      </c>
      <c r="E42" s="78">
        <v>-1865</v>
      </c>
      <c r="F42" s="79">
        <v>-27.629629629629633</v>
      </c>
    </row>
    <row r="43" spans="1:21" ht="14.25" customHeight="1">
      <c r="A43" s="144" t="s">
        <v>12</v>
      </c>
      <c r="B43" s="145"/>
      <c r="C43" s="77">
        <v>48903</v>
      </c>
      <c r="D43" s="77">
        <v>82227</v>
      </c>
      <c r="E43" s="78">
        <v>-33324</v>
      </c>
      <c r="F43" s="79">
        <v>-40.526834251523219</v>
      </c>
    </row>
    <row r="44" spans="1:21" ht="27" customHeight="1">
      <c r="A44" s="144" t="s">
        <v>83</v>
      </c>
      <c r="B44" s="145"/>
      <c r="C44" s="77">
        <v>23827</v>
      </c>
      <c r="D44" s="77">
        <v>19363</v>
      </c>
      <c r="E44" s="78">
        <v>4464</v>
      </c>
      <c r="F44" s="79">
        <v>23.05427877911481</v>
      </c>
    </row>
    <row r="45" spans="1:21" s="13" customFormat="1" ht="27" customHeight="1">
      <c r="A45" s="144" t="s">
        <v>84</v>
      </c>
      <c r="B45" s="145"/>
      <c r="C45" s="77">
        <v>0</v>
      </c>
      <c r="D45" s="77">
        <v>42</v>
      </c>
      <c r="E45" s="94" t="s">
        <v>149</v>
      </c>
      <c r="F45" s="95" t="s">
        <v>149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>
      <c r="A46" s="144" t="s">
        <v>13</v>
      </c>
      <c r="B46" s="145"/>
      <c r="C46" s="77">
        <v>76135</v>
      </c>
      <c r="D46" s="77">
        <v>84348</v>
      </c>
      <c r="E46" s="94">
        <v>-8213</v>
      </c>
      <c r="F46" s="95">
        <v>-9.7370417792952964</v>
      </c>
    </row>
    <row r="47" spans="1:21" ht="14.25" customHeight="1">
      <c r="A47" s="144" t="s">
        <v>79</v>
      </c>
      <c r="B47" s="145"/>
      <c r="C47" s="77">
        <v>197</v>
      </c>
      <c r="D47" s="77">
        <v>1027</v>
      </c>
      <c r="E47" s="78">
        <v>-830</v>
      </c>
      <c r="F47" s="79">
        <v>-80.817916260954235</v>
      </c>
    </row>
    <row r="48" spans="1:21" ht="14.25" customHeight="1">
      <c r="A48" s="136" t="s">
        <v>7</v>
      </c>
      <c r="B48" s="137"/>
      <c r="C48" s="96">
        <v>2213354</v>
      </c>
      <c r="D48" s="82">
        <v>2531734</v>
      </c>
      <c r="E48" s="97">
        <v>-318380</v>
      </c>
      <c r="F48" s="84">
        <v>-12.575570735314216</v>
      </c>
    </row>
    <row r="49" spans="1:6" ht="11.1" customHeight="1">
      <c r="A49" s="66"/>
      <c r="B49" s="66"/>
      <c r="C49" s="66"/>
      <c r="D49" s="66"/>
      <c r="E49" s="66"/>
      <c r="F49" s="66"/>
    </row>
  </sheetData>
  <mergeCells count="34">
    <mergeCell ref="A1:F1"/>
    <mergeCell ref="A27:F27"/>
    <mergeCell ref="C30:F30"/>
    <mergeCell ref="C31:C33"/>
    <mergeCell ref="D31:D33"/>
    <mergeCell ref="E31:F31"/>
    <mergeCell ref="E32:E33"/>
    <mergeCell ref="F32:F33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41:B41"/>
    <mergeCell ref="A42:B42"/>
    <mergeCell ref="A34:B34"/>
    <mergeCell ref="A35:B35"/>
    <mergeCell ref="A36:B36"/>
    <mergeCell ref="A37:B37"/>
    <mergeCell ref="A38:B38"/>
    <mergeCell ref="A28:F28"/>
    <mergeCell ref="A48:B48"/>
    <mergeCell ref="A30:B33"/>
    <mergeCell ref="A47:B47"/>
    <mergeCell ref="A43:B43"/>
    <mergeCell ref="A44:B44"/>
    <mergeCell ref="A45:B45"/>
    <mergeCell ref="A46:B46"/>
    <mergeCell ref="A39:B39"/>
    <mergeCell ref="A40:B40"/>
  </mergeCells>
  <conditionalFormatting sqref="A8:E24 F9:F24">
    <cfRule type="expression" dxfId="6" priority="8">
      <formula>MOD(ROW(),2)=1</formula>
    </cfRule>
  </conditionalFormatting>
  <conditionalFormatting sqref="A34:F48">
    <cfRule type="expression" dxfId="5" priority="2">
      <formula>MOD(ROW(),2)=0</formula>
    </cfRule>
  </conditionalFormatting>
  <conditionalFormatting sqref="F8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ht="14.25">
      <c r="A1" s="114" t="s">
        <v>151</v>
      </c>
      <c r="B1" s="114"/>
      <c r="C1" s="115"/>
      <c r="D1" s="115"/>
      <c r="E1" s="115"/>
      <c r="F1" s="115"/>
    </row>
    <row r="2" spans="1:26" s="57" customFormat="1" ht="14.1" customHeight="1">
      <c r="A2" s="114" t="s">
        <v>152</v>
      </c>
      <c r="B2" s="114"/>
      <c r="C2" s="115"/>
      <c r="D2" s="115"/>
      <c r="E2" s="115"/>
      <c r="F2" s="115"/>
      <c r="V2" s="1"/>
      <c r="W2" s="1"/>
      <c r="X2" s="1"/>
      <c r="Y2" s="1"/>
      <c r="Z2" s="1"/>
    </row>
    <row r="3" spans="1:26" s="57" customFormat="1" ht="11.1" customHeight="1">
      <c r="A3" s="19"/>
      <c r="B3" s="19"/>
      <c r="C3" s="18"/>
      <c r="D3" s="18"/>
      <c r="E3" s="18"/>
      <c r="F3" s="66"/>
      <c r="V3" s="1"/>
      <c r="W3" s="1"/>
      <c r="X3" s="1"/>
      <c r="Y3" s="1"/>
      <c r="Z3" s="1"/>
    </row>
    <row r="4" spans="1:26" s="65" customFormat="1" ht="15.6" customHeight="1">
      <c r="A4" s="138" t="s">
        <v>113</v>
      </c>
      <c r="B4" s="139"/>
      <c r="C4" s="118" t="s">
        <v>147</v>
      </c>
      <c r="D4" s="119"/>
      <c r="E4" s="119"/>
      <c r="F4" s="119"/>
      <c r="V4" s="42"/>
      <c r="W4" s="42"/>
      <c r="X4" s="42"/>
      <c r="Y4" s="42"/>
      <c r="Z4" s="42"/>
    </row>
    <row r="5" spans="1:26" s="42" customFormat="1" ht="12" customHeight="1">
      <c r="A5" s="140"/>
      <c r="B5" s="141"/>
      <c r="C5" s="146">
        <v>2016</v>
      </c>
      <c r="D5" s="146">
        <v>2015</v>
      </c>
      <c r="E5" s="118" t="s">
        <v>53</v>
      </c>
      <c r="F5" s="119"/>
    </row>
    <row r="6" spans="1:26" s="42" customFormat="1" ht="12" customHeight="1">
      <c r="A6" s="140"/>
      <c r="B6" s="141"/>
      <c r="C6" s="147"/>
      <c r="D6" s="147"/>
      <c r="E6" s="146" t="s">
        <v>54</v>
      </c>
      <c r="F6" s="149" t="s">
        <v>55</v>
      </c>
    </row>
    <row r="7" spans="1:26" s="42" customFormat="1" ht="12" customHeight="1">
      <c r="A7" s="142"/>
      <c r="B7" s="143"/>
      <c r="C7" s="148"/>
      <c r="D7" s="148"/>
      <c r="E7" s="148"/>
      <c r="F7" s="150"/>
    </row>
    <row r="8" spans="1:26" ht="9.9499999999999993" customHeight="1">
      <c r="A8" s="144"/>
      <c r="B8" s="145"/>
      <c r="C8" s="21"/>
      <c r="D8" s="21"/>
      <c r="E8" s="22"/>
      <c r="F8" s="22"/>
    </row>
    <row r="9" spans="1:26" ht="14.25" customHeight="1">
      <c r="A9" s="144" t="s">
        <v>61</v>
      </c>
      <c r="B9" s="145"/>
      <c r="C9" s="77">
        <f>SUM(C11:C26)</f>
        <v>2189457</v>
      </c>
      <c r="D9" s="77">
        <f>SUM(D11:D26)</f>
        <v>2491026</v>
      </c>
      <c r="E9" s="78">
        <f>IF(AND(D9&gt;0,C9&gt;0),C9-D9,"x  ")</f>
        <v>-301569</v>
      </c>
      <c r="F9" s="79">
        <f>IF(AND(D9&gt;0,C9&gt;0),(C9/D9%)-100,"x  ")</f>
        <v>-12.10621647465743</v>
      </c>
    </row>
    <row r="10" spans="1:26" s="2" customFormat="1" ht="14.25" customHeight="1">
      <c r="A10" s="154" t="s">
        <v>114</v>
      </c>
      <c r="B10" s="155"/>
      <c r="C10" s="54"/>
      <c r="D10" s="54"/>
      <c r="E10" s="25"/>
      <c r="F10" s="25"/>
    </row>
    <row r="11" spans="1:26" ht="14.25" customHeight="1">
      <c r="A11" s="154" t="s">
        <v>115</v>
      </c>
      <c r="B11" s="155"/>
      <c r="C11" s="77">
        <v>3165</v>
      </c>
      <c r="D11" s="77">
        <v>11157</v>
      </c>
      <c r="E11" s="78">
        <f t="shared" ref="E11:E21" si="0">IF(AND(D11&gt;0,C11&gt;0),C11-D11,"x  ")</f>
        <v>-7992</v>
      </c>
      <c r="F11" s="79">
        <f t="shared" ref="F11:F21" si="1">IF(AND(D11&gt;0,C11&gt;0),(C11/D11%)-100,"x  ")</f>
        <v>-71.632159182575961</v>
      </c>
    </row>
    <row r="12" spans="1:26" ht="14.25" customHeight="1">
      <c r="A12" s="154" t="s">
        <v>116</v>
      </c>
      <c r="B12" s="155"/>
      <c r="C12" s="77">
        <v>0</v>
      </c>
      <c r="D12" s="77">
        <v>0</v>
      </c>
      <c r="E12" s="78" t="str">
        <f t="shared" si="0"/>
        <v xml:space="preserve">x  </v>
      </c>
      <c r="F12" s="79" t="str">
        <f t="shared" si="1"/>
        <v xml:space="preserve">x  </v>
      </c>
    </row>
    <row r="13" spans="1:26" ht="14.25" customHeight="1">
      <c r="A13" s="154" t="s">
        <v>117</v>
      </c>
      <c r="B13" s="155"/>
      <c r="C13" s="77">
        <v>123293</v>
      </c>
      <c r="D13" s="77">
        <v>89170</v>
      </c>
      <c r="E13" s="78">
        <f t="shared" si="0"/>
        <v>34123</v>
      </c>
      <c r="F13" s="79">
        <f t="shared" si="1"/>
        <v>38.267354491420861</v>
      </c>
    </row>
    <row r="14" spans="1:26" ht="14.25" customHeight="1">
      <c r="A14" s="154" t="s">
        <v>119</v>
      </c>
      <c r="B14" s="155"/>
      <c r="C14" s="77">
        <v>30535</v>
      </c>
      <c r="D14" s="77">
        <v>17116</v>
      </c>
      <c r="E14" s="78">
        <f t="shared" si="0"/>
        <v>13419</v>
      </c>
      <c r="F14" s="79">
        <f t="shared" si="1"/>
        <v>78.400327179247483</v>
      </c>
    </row>
    <row r="15" spans="1:26" ht="14.25" customHeight="1">
      <c r="A15" s="154" t="s">
        <v>118</v>
      </c>
      <c r="B15" s="155"/>
      <c r="C15" s="77">
        <v>2751</v>
      </c>
      <c r="D15" s="77">
        <v>0</v>
      </c>
      <c r="E15" s="78" t="str">
        <f t="shared" si="0"/>
        <v xml:space="preserve">x  </v>
      </c>
      <c r="F15" s="79" t="str">
        <f t="shared" si="1"/>
        <v xml:space="preserve">x  </v>
      </c>
    </row>
    <row r="16" spans="1:26" ht="14.25" customHeight="1">
      <c r="A16" s="154" t="s">
        <v>120</v>
      </c>
      <c r="B16" s="155"/>
      <c r="C16" s="77">
        <v>1168784</v>
      </c>
      <c r="D16" s="77">
        <v>1399515</v>
      </c>
      <c r="E16" s="78">
        <f t="shared" si="0"/>
        <v>-230731</v>
      </c>
      <c r="F16" s="79">
        <f t="shared" si="1"/>
        <v>-16.486497107926667</v>
      </c>
    </row>
    <row r="17" spans="1:21" ht="14.25" customHeight="1">
      <c r="A17" s="154" t="s">
        <v>121</v>
      </c>
      <c r="B17" s="155"/>
      <c r="C17" s="77">
        <v>0</v>
      </c>
      <c r="D17" s="77">
        <v>643</v>
      </c>
      <c r="E17" s="78" t="str">
        <f t="shared" si="0"/>
        <v xml:space="preserve">x  </v>
      </c>
      <c r="F17" s="79" t="str">
        <f t="shared" si="1"/>
        <v xml:space="preserve">x  </v>
      </c>
    </row>
    <row r="18" spans="1:21" ht="14.25" customHeight="1">
      <c r="A18" s="154" t="s">
        <v>122</v>
      </c>
      <c r="B18" s="155"/>
      <c r="C18" s="77">
        <v>0</v>
      </c>
      <c r="D18" s="77">
        <v>0</v>
      </c>
      <c r="E18" s="78" t="str">
        <f t="shared" si="0"/>
        <v xml:space="preserve">x  </v>
      </c>
      <c r="F18" s="79" t="str">
        <f t="shared" si="1"/>
        <v xml:space="preserve">x  </v>
      </c>
    </row>
    <row r="19" spans="1:21" ht="14.25" customHeight="1">
      <c r="A19" s="154" t="s">
        <v>123</v>
      </c>
      <c r="B19" s="155"/>
      <c r="C19" s="77">
        <v>275820</v>
      </c>
      <c r="D19" s="77">
        <v>276857</v>
      </c>
      <c r="E19" s="78">
        <f t="shared" si="0"/>
        <v>-1037</v>
      </c>
      <c r="F19" s="79">
        <f t="shared" si="1"/>
        <v>-0.37456159678102097</v>
      </c>
    </row>
    <row r="20" spans="1:21" s="13" customFormat="1" ht="14.25" customHeight="1">
      <c r="A20" s="154" t="s">
        <v>124</v>
      </c>
      <c r="B20" s="155"/>
      <c r="C20" s="77">
        <v>53388</v>
      </c>
      <c r="D20" s="77">
        <v>90347</v>
      </c>
      <c r="E20" s="78">
        <f t="shared" si="0"/>
        <v>-36959</v>
      </c>
      <c r="F20" s="79">
        <f t="shared" si="1"/>
        <v>-40.907833132256748</v>
      </c>
    </row>
    <row r="21" spans="1:21" s="13" customFormat="1" ht="14.25" customHeight="1">
      <c r="A21" s="154" t="s">
        <v>125</v>
      </c>
      <c r="B21" s="155"/>
      <c r="C21" s="77">
        <v>22724</v>
      </c>
      <c r="D21" s="77">
        <v>35987</v>
      </c>
      <c r="E21" s="94">
        <f t="shared" si="0"/>
        <v>-13263</v>
      </c>
      <c r="F21" s="95">
        <f t="shared" si="1"/>
        <v>-36.854975407786149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154" t="s">
        <v>126</v>
      </c>
      <c r="B22" s="155"/>
      <c r="C22" s="54"/>
      <c r="D22" s="54"/>
      <c r="E22" s="53"/>
      <c r="F22" s="53"/>
    </row>
    <row r="23" spans="1:21" ht="14.25" customHeight="1">
      <c r="A23" s="154" t="s">
        <v>127</v>
      </c>
      <c r="B23" s="155"/>
      <c r="C23" s="77">
        <v>0</v>
      </c>
      <c r="D23" s="77">
        <v>0</v>
      </c>
      <c r="E23" s="78" t="str">
        <f>IF(AND(D23&gt;0,C23&gt;0),C23-D23,"x  ")</f>
        <v xml:space="preserve">x  </v>
      </c>
      <c r="F23" s="79" t="str">
        <f>IF(AND(D23&gt;0,C23&gt;0),(C23/D23%)-100,"x  ")</f>
        <v xml:space="preserve">x  </v>
      </c>
    </row>
    <row r="24" spans="1:21" ht="14.25" customHeight="1">
      <c r="A24" s="154" t="s">
        <v>128</v>
      </c>
      <c r="B24" s="155"/>
      <c r="C24" s="77">
        <v>241667</v>
      </c>
      <c r="D24" s="77">
        <v>311467</v>
      </c>
      <c r="E24" s="78">
        <f>IF(AND(D24&gt;0,C24&gt;0),C24-D24,"x  ")</f>
        <v>-69800</v>
      </c>
      <c r="F24" s="79">
        <f>IF(AND(D24&gt;0,C24&gt;0),(C24/D24%)-100,"x  ")</f>
        <v>-22.410078756336944</v>
      </c>
    </row>
    <row r="25" spans="1:21" ht="14.25" customHeight="1">
      <c r="A25" s="154" t="s">
        <v>129</v>
      </c>
      <c r="B25" s="155"/>
      <c r="C25" s="77">
        <v>267330</v>
      </c>
      <c r="D25" s="77">
        <v>258767</v>
      </c>
      <c r="E25" s="78">
        <f>IF(AND(D25&gt;0,C25&gt;0),C25-D25,"x  ")</f>
        <v>8563</v>
      </c>
      <c r="F25" s="79">
        <f>IF(AND(D25&gt;0,C25&gt;0),(C25/D25%)-100,"x  ")</f>
        <v>3.3091545676226133</v>
      </c>
    </row>
    <row r="26" spans="1:21" ht="14.25" customHeight="1">
      <c r="A26" s="154" t="s">
        <v>130</v>
      </c>
      <c r="B26" s="155"/>
      <c r="C26" s="55"/>
      <c r="D26" s="55"/>
      <c r="E26" s="25"/>
      <c r="F26" s="25"/>
    </row>
    <row r="27" spans="1:21" ht="14.25" customHeight="1">
      <c r="A27" s="144"/>
      <c r="B27" s="145"/>
      <c r="C27" s="55"/>
      <c r="D27" s="55"/>
      <c r="E27" s="25"/>
      <c r="F27" s="25"/>
    </row>
    <row r="28" spans="1:21" ht="14.25" customHeight="1">
      <c r="A28" s="144" t="s">
        <v>131</v>
      </c>
      <c r="B28" s="145"/>
      <c r="C28" s="77">
        <v>23897</v>
      </c>
      <c r="D28" s="77">
        <v>40708</v>
      </c>
      <c r="E28" s="78">
        <f>IF(AND(D28&gt;0,C28&gt;0),C28-D28,"x  ")</f>
        <v>-16811</v>
      </c>
      <c r="F28" s="79">
        <f>IF(AND(D28&gt;0,C28&gt;0),(C28/D28%)-100,"x  ")</f>
        <v>-41.296551046477347</v>
      </c>
    </row>
    <row r="29" spans="1:21" ht="14.25" customHeight="1">
      <c r="A29" s="63" t="s">
        <v>132</v>
      </c>
      <c r="B29" s="67"/>
      <c r="C29" s="55"/>
      <c r="D29" s="55"/>
      <c r="E29" s="25"/>
      <c r="F29" s="25"/>
    </row>
    <row r="30" spans="1:21" ht="14.25" customHeight="1">
      <c r="A30" s="63" t="s">
        <v>133</v>
      </c>
      <c r="B30" s="67"/>
      <c r="C30" s="77">
        <v>3645</v>
      </c>
      <c r="D30" s="77">
        <v>10336</v>
      </c>
      <c r="E30" s="78">
        <f>IF(AND(D30&gt;0,C30&gt;0),C30-D30,"x  ")</f>
        <v>-6691</v>
      </c>
      <c r="F30" s="79">
        <f>IF(AND(D30&gt;0,C30&gt;0),(C30/D30%)-100,"x  ")</f>
        <v>-64.734907120743031</v>
      </c>
    </row>
    <row r="31" spans="1:21" ht="14.25" customHeight="1">
      <c r="A31" s="62"/>
      <c r="B31" s="67"/>
      <c r="C31" s="55"/>
      <c r="D31" s="55"/>
      <c r="E31" s="25"/>
      <c r="F31" s="25"/>
    </row>
    <row r="32" spans="1:21" ht="14.25" customHeight="1">
      <c r="A32" s="136" t="s">
        <v>134</v>
      </c>
      <c r="B32" s="137"/>
      <c r="C32" s="96">
        <f>SUM(C11:C28)</f>
        <v>2213354</v>
      </c>
      <c r="D32" s="82">
        <f>SUM(D11:D28)</f>
        <v>2531734</v>
      </c>
      <c r="E32" s="97">
        <f>IF(AND(D32&gt;0,C32&gt;0),C32-D32,"x  ")</f>
        <v>-318380</v>
      </c>
      <c r="F32" s="84">
        <f>IF(AND(D32&gt;0,C32&gt;0),(C32/D32%)-100,"x  ")</f>
        <v>-12.575570735314216</v>
      </c>
    </row>
    <row r="33" spans="1:6" ht="11.1" customHeight="1">
      <c r="A33" s="66"/>
      <c r="B33" s="66"/>
      <c r="C33" s="66"/>
      <c r="D33" s="66"/>
      <c r="E33" s="66"/>
      <c r="F33" s="66"/>
    </row>
  </sheetData>
  <mergeCells count="31">
    <mergeCell ref="A1:F1"/>
    <mergeCell ref="A4:B7"/>
    <mergeCell ref="C4:F4"/>
    <mergeCell ref="C5:C7"/>
    <mergeCell ref="D5:D7"/>
    <mergeCell ref="E5:F5"/>
    <mergeCell ref="E6:E7"/>
    <mergeCell ref="F6:F7"/>
    <mergeCell ref="A2:F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8:B28"/>
    <mergeCell ref="A32:B32"/>
    <mergeCell ref="A20:B20"/>
    <mergeCell ref="A21:B21"/>
    <mergeCell ref="A22:B22"/>
    <mergeCell ref="A23:B23"/>
    <mergeCell ref="A24:B24"/>
    <mergeCell ref="A25:B25"/>
  </mergeCells>
  <conditionalFormatting sqref="A8:F32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56" t="s">
        <v>150</v>
      </c>
      <c r="B1" s="156"/>
      <c r="C1" s="156"/>
      <c r="D1" s="156"/>
      <c r="E1" s="156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1/16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57" t="s">
        <v>109</v>
      </c>
      <c r="B1" s="157"/>
      <c r="C1" s="157"/>
    </row>
    <row r="2" spans="1:26">
      <c r="A2" s="158"/>
      <c r="B2" s="157"/>
      <c r="C2" s="157"/>
    </row>
    <row r="3" spans="1:26">
      <c r="A3" s="159" t="s">
        <v>4</v>
      </c>
      <c r="B3" s="14">
        <v>2016</v>
      </c>
      <c r="C3" s="14">
        <v>2016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0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1"/>
      <c r="B6" s="162"/>
      <c r="C6" s="162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47</v>
      </c>
      <c r="B7" s="36">
        <v>74.117000000000004</v>
      </c>
      <c r="C7" s="36">
        <v>241.25200000000001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48</v>
      </c>
      <c r="B8" s="36">
        <v>75.290999999999997</v>
      </c>
      <c r="C8" s="36">
        <v>270.28100000000001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49</v>
      </c>
      <c r="B9" s="36">
        <v>97.763000000000005</v>
      </c>
      <c r="C9" s="36">
        <v>294.851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50</v>
      </c>
      <c r="B10" s="36">
        <v>93.722999999999999</v>
      </c>
      <c r="C10" s="36">
        <v>268.90199999999999</v>
      </c>
      <c r="D10" s="17"/>
    </row>
    <row r="11" spans="1:26">
      <c r="A11" s="16" t="s">
        <v>51</v>
      </c>
      <c r="B11" s="36">
        <v>125.583</v>
      </c>
      <c r="C11" s="36">
        <v>292.73200000000003</v>
      </c>
      <c r="D11" s="17"/>
    </row>
    <row r="12" spans="1:26">
      <c r="A12" s="16" t="s">
        <v>52</v>
      </c>
      <c r="B12" s="36">
        <v>113.532</v>
      </c>
      <c r="C12" s="36">
        <v>265.327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2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2017-02-15T06:58:32Z</cp:lastPrinted>
  <dcterms:created xsi:type="dcterms:W3CDTF">2011-12-14T07:27:52Z</dcterms:created>
  <dcterms:modified xsi:type="dcterms:W3CDTF">2017-02-15T07:08:19Z</dcterms:modified>
  <cp:category>LIS-Bericht</cp:category>
</cp:coreProperties>
</file>