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4" i="31"/>
  <c r="E24" i="31"/>
  <c r="F23" i="31"/>
  <c r="E23" i="31"/>
  <c r="F22" i="31"/>
  <c r="E22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<sst xmlns="http://schemas.openxmlformats.org/spreadsheetml/2006/main" count="200" uniqueCount="158">
  <si>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</si>
  <si>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</si>
  <si>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</si>
  <si>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</si>
  <si>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</si>
  <si>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</si>
  <si>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</si>
  <si>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</si>
  <si>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</si>
  <si>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</si>
  <si>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</si>
  <si>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</si>
  <si>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</si>
  <si>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</si>
  <si>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</si>
  <si>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</si>
  <si>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</si>
  <si>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</si>
  <si>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</si>
  <si>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</si>
  <si>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</si>
  <si>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</si>
  <si>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</si>
  <si>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</si>
  <si>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</si>
  <si>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</si>
  <si>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</si>
  <si>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</si>
  <si>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</si>
  <si>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</si>
  <si>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</si>
  <si>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</si>
  <si>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</si>
  <si>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</si>
  <si>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</si>
  <si>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</si>
  <si>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</si>
  <si>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</si>
  <si>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</si>
  <si>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</si>
  <si>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</si>
  <si>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</si>
  <si>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</si>
  <si>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</si>
  <si>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</si>
  <si>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</si>
  <si>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</si>
  <si>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</si>
  <si>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</si>
  <si>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</si>
  <si>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</si>
  <si>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</si>
  <si>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</si>
  <si>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</si>
  <si>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</si>
  <si>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</si>
  <si>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</si>
  <si>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</si>
  <si>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</si>
  <si>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</si>
  <si>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</si>
  <si>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</si>
  <si>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</si>
  <si>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</si>
  <si>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</si>
  <si>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</si>
  <si>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</si>
  <si>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</si>
  <si>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</si>
  <si>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</si>
  <si>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</si>
  <si>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</si>
  <si>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</si>
  <si>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</si>
  <si>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</si>
  <si>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</si>
  <si>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</si>
  <si>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</si>
  <si>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</si>
  <si>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</si>
  <si>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</si>
  <si>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</si>
  <si>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</si>
  <si>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</si>
  <si>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</si>
  <si>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</si>
  <si>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</si>
  <si>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</si>
  <si>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</si>
  <si>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</si>
  <si>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</si>
  <si>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</si>
  <si>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</si>
  <si>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</si>
  <si>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</si>
  <si>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</si>
  <si>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</si>
  <si>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</si>
  <si>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</si>
  <si>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</si>
  <si>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</si>
  <si>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</si>
  <si>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</si>
  <si>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</si>
  <si>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</si>
  <si>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</si>
  <si>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</si>
  <si>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</si>
  <si>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</si>
  <si>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</si>
  <si>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</si>
  <si>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</si>
  <si>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Goettin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</si>
  <si>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</si>
  <si>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</si>
  <si>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</si>
  <si>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</si>
  <si>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</si>
  <si>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</si>
  <si>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</si>
  <si>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</si>
  <si>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</si>
  <si>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</si>
  <si>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</si>
  <si>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</si>
  <si>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</si>
  <si>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</si>
  <si>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</si>
  <si>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</si>
  <si>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</si>
  <si>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</si>
  <si>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</si>
  <si>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</si>
  <si>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</si>
  <si>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</si>
  <si>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</si>
  <si>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</si>
  <si>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</si>
  <si>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</si>
  <si>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</si>
  <si>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Tragfähigkeit (1000 t)</t>
  </si>
  <si>
    <t>Güterabteilung</t>
  </si>
  <si>
    <t>Hochdonn</t>
  </si>
  <si>
    <t>Wedel</t>
  </si>
  <si>
    <t>Hohenhörn</t>
  </si>
  <si>
    <t>Güterverkehr</t>
  </si>
  <si>
    <t>nach Güterabteilungen in Tonnen</t>
  </si>
  <si>
    <t>4. Güterumschlag der Binnenschifffahrt in Schleswig-Holstein</t>
  </si>
  <si>
    <t>5. Güterverkehr der Binnenschifffahrt von und nach Schleswig-Holstein 
nach Ein- und Ausladegebieten in Tonnen</t>
  </si>
  <si>
    <t>Januar bis Juni</t>
  </si>
  <si>
    <t>Veränderung Gesamt-umschlag
2017 
zu
2016 in %</t>
  </si>
  <si>
    <t xml:space="preserve">x  </t>
  </si>
  <si>
    <t xml:space="preserve">Grafik 1:  Güterumschlag in der Binnenschifffahrt in Schleswig-Holstein 2017 nach Monaten </t>
  </si>
  <si>
    <t>1. Halbjahr 2017</t>
  </si>
  <si>
    <t>Kennziffer: H II 1 - hj 1/17 SH</t>
  </si>
  <si>
    <t>Herausgegeben am: 17. Oktober 2017</t>
  </si>
  <si>
    <t>040 42831-1820</t>
  </si>
  <si>
    <t xml:space="preserve">© Statistisches Amt für Hamburg und Schleswig-Holstein, Hamburg 2017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</si>
</sst>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5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92" fillId="0" borderId="0" xfId="0" applyFont="1"/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3" fillId="0" borderId="0" xfId="329" applyFont="1" applyAlignment="1">
      <alignment horizontal="right"/>
    </xf>
    <xf numFmtId="0" fontId="93" fillId="0" borderId="0" xfId="329" applyFont="1" applyAlignment="1"/>
    <xf numFmtId="0" fontId="9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83.852000000000004</c:v>
                </c:pt>
                <c:pt idx="1">
                  <c:v>90.1</c:v>
                </c:pt>
                <c:pt idx="2">
                  <c:v>118.744</c:v>
                </c:pt>
                <c:pt idx="3">
                  <c:v>116.23</c:v>
                </c:pt>
                <c:pt idx="4">
                  <c:v>149.43799999999999</c:v>
                </c:pt>
                <c:pt idx="5">
                  <c:v>131.405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316.63799999999998</c:v>
                </c:pt>
                <c:pt idx="1">
                  <c:v>278.12900000000002</c:v>
                </c:pt>
                <c:pt idx="2">
                  <c:v>328.55099999999999</c:v>
                </c:pt>
                <c:pt idx="3">
                  <c:v>315.935</c:v>
                </c:pt>
                <c:pt idx="4">
                  <c:v>325.22000000000003</c:v>
                </c:pt>
                <c:pt idx="5">
                  <c:v>341.84199999999998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1856"/>
        <c:axId val="94443392"/>
      </c:lineChart>
      <c:catAx>
        <c:axId val="944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4443392"/>
        <c:crosses val="autoZero"/>
        <c:auto val="1"/>
        <c:lblAlgn val="ctr"/>
        <c:lblOffset val="100"/>
        <c:noMultiLvlLbl val="0"/>
      </c:catAx>
      <c:valAx>
        <c:axId val="9444339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444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66675</xdr:rowOff>
    </xdr:from>
    <xdr:to>
      <xdr:col>4</xdr:col>
      <xdr:colOff>523875</xdr:colOff>
      <xdr:row>24</xdr:row>
      <xdr:rowOff>47625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209549</xdr:colOff>
      <xdr:row>3</xdr:row>
      <xdr:rowOff>95250</xdr:rowOff>
    </xdr:from>
    <xdr:to>
      <xdr:col>0</xdr:col>
      <xdr:colOff>895351</xdr:colOff>
      <xdr:row>4</xdr:row>
      <xdr:rowOff>133350</xdr:rowOff>
    </xdr:to>
    <xdr:sp macro="" textlink="">
      <xdr:nvSpPr>
        <xdr:cNvPr id="4" name="Textfeld 1"/>
        <xdr:cNvSpPr txBox="1"/>
      </xdr:nvSpPr>
      <xdr:spPr>
        <a:xfrm>
          <a:off x="209549" y="638175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56" t="s">
        <v>154</v>
      </c>
    </row>
    <row r="17" spans="1:7" ht="12.75" customHeight="1"/>
    <row r="18" spans="1:7" ht="33">
      <c r="A18" s="155" t="s">
        <v>91</v>
      </c>
      <c r="B18" s="156"/>
      <c r="C18" s="156"/>
      <c r="D18" s="156"/>
      <c r="E18" s="156"/>
      <c r="F18" s="156"/>
      <c r="G18" s="156"/>
    </row>
    <row r="19" spans="1:7" ht="33">
      <c r="A19" s="72"/>
      <c r="B19" s="72"/>
      <c r="C19" s="72"/>
      <c r="D19" s="72"/>
      <c r="E19" s="72"/>
      <c r="F19" s="72"/>
      <c r="G19" s="157" t="s">
        <v>153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155</v>
      </c>
    </row>
    <row r="22" spans="1:7" ht="16.5">
      <c r="A22" s="98"/>
      <c r="B22" s="98"/>
      <c r="C22" s="98"/>
      <c r="D22" s="98"/>
      <c r="E22" s="98"/>
      <c r="F22" s="98"/>
      <c r="G22" s="98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/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1" t="s">
        <v>17</v>
      </c>
      <c r="B1" s="71"/>
      <c r="C1" s="71"/>
      <c r="D1" s="71"/>
      <c r="E1" s="71"/>
      <c r="F1" s="71"/>
    </row>
    <row r="2" spans="1:6" s="46" customFormat="1" ht="15.75">
      <c r="A2" s="71"/>
      <c r="B2" s="71"/>
      <c r="C2" s="71"/>
      <c r="D2" s="71"/>
      <c r="E2" s="71"/>
      <c r="F2" s="71"/>
    </row>
    <row r="3" spans="1:6" s="46" customFormat="1"/>
    <row r="4" spans="1:6" s="46" customFormat="1" ht="15.75">
      <c r="A4" s="158" t="s">
        <v>18</v>
      </c>
      <c r="B4" s="159"/>
      <c r="C4" s="159"/>
      <c r="D4" s="159"/>
      <c r="E4" s="159"/>
      <c r="F4" s="159"/>
    </row>
    <row r="5" spans="1:6" s="46" customFormat="1">
      <c r="A5" s="99"/>
      <c r="B5" s="99"/>
      <c r="C5" s="99"/>
      <c r="D5" s="99"/>
      <c r="E5" s="99"/>
      <c r="F5" s="99"/>
    </row>
    <row r="6" spans="1:6" s="46" customFormat="1">
      <c r="A6" s="94" t="s">
        <v>19</v>
      </c>
    </row>
    <row r="7" spans="1:6" s="46" customFormat="1" ht="5.25" customHeight="1">
      <c r="A7" s="94"/>
    </row>
    <row r="8" spans="1:6" s="46" customFormat="1" ht="12.75" customHeight="1">
      <c r="A8" s="100" t="s">
        <v>0</v>
      </c>
      <c r="B8" s="101"/>
      <c r="C8" s="101"/>
      <c r="D8" s="101"/>
      <c r="E8" s="101"/>
      <c r="F8" s="101"/>
    </row>
    <row r="9" spans="1:6" s="46" customFormat="1">
      <c r="A9" s="160" t="s">
        <v>20</v>
      </c>
      <c r="B9" s="101"/>
      <c r="C9" s="101"/>
      <c r="D9" s="101"/>
      <c r="E9" s="101"/>
      <c r="F9" s="101"/>
    </row>
    <row r="10" spans="1:6" s="46" customFormat="1" ht="5.25" customHeight="1">
      <c r="A10" s="161"/>
    </row>
    <row r="11" spans="1:6" s="46" customFormat="1" ht="12.75" customHeight="1">
      <c r="A11" s="162" t="s">
        <v>21</v>
      </c>
      <c r="B11" s="162"/>
      <c r="C11" s="162"/>
      <c r="D11" s="162"/>
      <c r="E11" s="162"/>
      <c r="F11" s="162"/>
    </row>
    <row r="12" spans="1:6" s="46" customFormat="1">
      <c r="A12" s="160" t="s">
        <v>22</v>
      </c>
      <c r="B12" s="101"/>
      <c r="C12" s="101"/>
      <c r="D12" s="101"/>
      <c r="E12" s="101"/>
      <c r="F12" s="101"/>
    </row>
    <row r="13" spans="1:6" s="46" customFormat="1">
      <c r="A13" s="163"/>
      <c r="B13" s="96"/>
      <c r="C13" s="96"/>
      <c r="D13" s="96"/>
      <c r="E13" s="96"/>
      <c r="F13" s="96"/>
    </row>
    <row r="14" spans="1:6" s="46" customFormat="1" ht="12.75" customHeight="1">
      <c r="A14" s="161"/>
    </row>
    <row r="15" spans="1:6" s="46" customFormat="1" ht="5.25" customHeight="1">
      <c r="A15" s="161"/>
      <c r="B15" s="161"/>
      <c r="C15" s="161"/>
      <c r="D15" s="161"/>
      <c r="E15" s="161"/>
      <c r="F15" s="161"/>
    </row>
    <row r="16" spans="1:6" s="46" customFormat="1" ht="12.75" customHeight="1">
      <c r="A16" s="100" t="s">
        <v>23</v>
      </c>
      <c r="B16" s="160"/>
      <c r="C16" s="160"/>
      <c r="D16" s="95"/>
      <c r="E16" s="95"/>
      <c r="F16" s="95"/>
    </row>
    <row r="17" spans="1:6" s="46" customFormat="1" ht="5.0999999999999996" customHeight="1">
      <c r="A17" s="95"/>
      <c r="B17" s="163"/>
      <c r="C17" s="163"/>
      <c r="D17" s="95"/>
      <c r="E17" s="95"/>
      <c r="F17" s="95"/>
    </row>
    <row r="18" spans="1:6" s="46" customFormat="1" ht="12.75" customHeight="1">
      <c r="A18" s="160" t="s">
        <v>45</v>
      </c>
      <c r="B18" s="160"/>
      <c r="C18" s="160"/>
      <c r="D18" s="163"/>
      <c r="E18" s="163"/>
      <c r="F18" s="163"/>
    </row>
    <row r="19" spans="1:6" s="46" customFormat="1" ht="12.75" customHeight="1">
      <c r="A19" s="163" t="s">
        <v>2</v>
      </c>
      <c r="B19" s="160" t="s">
        <v>156</v>
      </c>
      <c r="C19" s="160"/>
      <c r="D19" s="163"/>
      <c r="E19" s="163"/>
      <c r="F19" s="163"/>
    </row>
    <row r="20" spans="1:6" s="46" customFormat="1" ht="12.75" customHeight="1">
      <c r="A20" s="163" t="s">
        <v>3</v>
      </c>
      <c r="B20" s="102" t="s">
        <v>46</v>
      </c>
      <c r="C20" s="160"/>
      <c r="D20" s="160"/>
      <c r="E20" s="163"/>
      <c r="F20" s="163"/>
    </row>
    <row r="21" spans="1:6" s="46" customFormat="1" ht="12.75" customHeight="1">
      <c r="A21" s="163"/>
      <c r="B21" s="97"/>
      <c r="C21" s="163"/>
      <c r="D21" s="163"/>
      <c r="E21" s="163"/>
      <c r="F21" s="163"/>
    </row>
    <row r="22" spans="1:6" s="46" customFormat="1" ht="12.75" customHeight="1">
      <c r="A22" s="163"/>
      <c r="B22" s="163"/>
      <c r="C22" s="163"/>
      <c r="D22" s="163"/>
      <c r="E22" s="163"/>
      <c r="F22" s="163"/>
    </row>
    <row r="23" spans="1:6" s="46" customFormat="1">
      <c r="A23" s="100" t="s">
        <v>24</v>
      </c>
      <c r="B23" s="160"/>
      <c r="C23" s="95"/>
      <c r="D23" s="95"/>
      <c r="E23" s="95"/>
      <c r="F23" s="95"/>
    </row>
    <row r="24" spans="1:6" s="46" customFormat="1" ht="5.0999999999999996" customHeight="1">
      <c r="A24" s="95"/>
      <c r="B24" s="163"/>
      <c r="C24" s="95"/>
      <c r="D24" s="95"/>
      <c r="E24" s="95"/>
      <c r="F24" s="95"/>
    </row>
    <row r="25" spans="1:6" s="46" customFormat="1">
      <c r="A25" s="163" t="s">
        <v>25</v>
      </c>
      <c r="B25" s="102" t="s">
        <v>26</v>
      </c>
      <c r="C25" s="160"/>
      <c r="D25" s="163"/>
      <c r="E25" s="163"/>
      <c r="F25" s="163"/>
    </row>
    <row r="26" spans="1:6" s="46" customFormat="1" ht="12.75" customHeight="1">
      <c r="A26" s="163" t="s">
        <v>27</v>
      </c>
      <c r="B26" s="160" t="s">
        <v>28</v>
      </c>
      <c r="C26" s="160"/>
      <c r="D26" s="163"/>
      <c r="E26" s="163"/>
      <c r="F26" s="163"/>
    </row>
    <row r="27" spans="1:6" s="46" customFormat="1">
      <c r="A27" s="163"/>
      <c r="B27" s="160" t="s">
        <v>29</v>
      </c>
      <c r="C27" s="160"/>
      <c r="D27" s="163"/>
      <c r="E27" s="163"/>
      <c r="F27" s="163"/>
    </row>
    <row r="28" spans="1:6" s="46" customFormat="1" ht="12.75" customHeight="1">
      <c r="A28" s="161"/>
      <c r="B28" s="161"/>
      <c r="C28" s="161"/>
      <c r="D28" s="161"/>
      <c r="E28" s="161"/>
      <c r="F28" s="161"/>
    </row>
    <row r="29" spans="1:6" s="46" customFormat="1" ht="14.1" customHeight="1">
      <c r="A29" s="161" t="s">
        <v>30</v>
      </c>
      <c r="B29" s="48" t="s">
        <v>1</v>
      </c>
      <c r="C29" s="161"/>
      <c r="D29" s="161"/>
      <c r="E29" s="161"/>
      <c r="F29" s="161"/>
    </row>
    <row r="30" spans="1:6" s="46" customFormat="1">
      <c r="A30" s="161"/>
      <c r="B30" s="161"/>
      <c r="C30" s="161"/>
      <c r="D30" s="161"/>
      <c r="E30" s="161"/>
      <c r="F30" s="161"/>
    </row>
    <row r="31" spans="1:6" s="46" customFormat="1" ht="27.75" customHeight="1">
      <c r="A31" s="160" t="s">
        <v>157</v>
      </c>
      <c r="B31" s="160"/>
      <c r="C31" s="160"/>
      <c r="D31" s="160"/>
      <c r="E31" s="160"/>
      <c r="F31" s="160"/>
    </row>
    <row r="32" spans="1:6" s="46" customFormat="1" ht="42.6" customHeight="1">
      <c r="A32" s="160" t="s">
        <v>31</v>
      </c>
      <c r="B32" s="160"/>
      <c r="C32" s="160"/>
      <c r="D32" s="160"/>
      <c r="E32" s="160"/>
      <c r="F32" s="160"/>
    </row>
    <row r="33" spans="1:2" s="46" customFormat="1">
      <c r="A33" s="161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99" t="s">
        <v>32</v>
      </c>
      <c r="B42" s="99"/>
    </row>
    <row r="43" spans="1:2" s="46" customFormat="1" ht="5.85" customHeight="1"/>
    <row r="44" spans="1:2" s="46" customFormat="1">
      <c r="A44" s="10">
        <v>0</v>
      </c>
      <c r="B44" s="11" t="s">
        <v>33</v>
      </c>
    </row>
    <row r="45" spans="1:2" s="46" customFormat="1">
      <c r="A45" s="11" t="s">
        <v>34</v>
      </c>
      <c r="B45" s="11" t="s">
        <v>35</v>
      </c>
    </row>
    <row r="46" spans="1:2" s="46" customFormat="1">
      <c r="A46" s="45" t="s">
        <v>36</v>
      </c>
      <c r="B46" s="11" t="s">
        <v>37</v>
      </c>
    </row>
    <row r="47" spans="1:2" s="46" customFormat="1">
      <c r="A47" s="45" t="s">
        <v>38</v>
      </c>
      <c r="B47" s="11" t="s">
        <v>39</v>
      </c>
    </row>
    <row r="48" spans="1:2" s="46" customFormat="1">
      <c r="A48" s="11" t="s">
        <v>86</v>
      </c>
      <c r="B48" s="11" t="s">
        <v>40</v>
      </c>
    </row>
    <row r="49" spans="1:6" s="46" customFormat="1">
      <c r="A49" s="11" t="s">
        <v>41</v>
      </c>
      <c r="B49" s="11" t="s">
        <v>42</v>
      </c>
    </row>
    <row r="50" spans="1:6">
      <c r="A50" s="11" t="s">
        <v>43</v>
      </c>
      <c r="B50" s="11" t="s">
        <v>44</v>
      </c>
      <c r="C50" s="46"/>
      <c r="D50" s="46"/>
      <c r="E50" s="46"/>
      <c r="F50" s="46"/>
    </row>
    <row r="51" spans="1:6">
      <c r="A51" s="161" t="s">
        <v>87</v>
      </c>
      <c r="B51" s="161" t="s">
        <v>88</v>
      </c>
      <c r="C51" s="161"/>
      <c r="D51" s="161"/>
      <c r="E51" s="161"/>
      <c r="F51" s="161"/>
    </row>
    <row r="52" spans="1:6">
      <c r="A52" s="11" t="s">
        <v>89</v>
      </c>
      <c r="B52" s="164" t="s">
        <v>90</v>
      </c>
      <c r="C52" s="164"/>
      <c r="D52" s="164"/>
      <c r="E52" s="164"/>
      <c r="F52" s="164"/>
    </row>
    <row r="53" spans="1:6">
      <c r="A53" s="47"/>
      <c r="B53" s="47"/>
      <c r="C53" s="47"/>
      <c r="D53" s="47"/>
      <c r="E53" s="47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B26:C26"/>
    <mergeCell ref="B27:C27"/>
    <mergeCell ref="A31:F31"/>
    <mergeCell ref="A32:F32"/>
    <mergeCell ref="A42:B42"/>
    <mergeCell ref="A16:C16"/>
    <mergeCell ref="A18:C18"/>
    <mergeCell ref="B19:C19"/>
    <mergeCell ref="B20:D20"/>
    <mergeCell ref="A23:B23"/>
    <mergeCell ref="B25:C25"/>
    <mergeCell ref="A4:F4"/>
    <mergeCell ref="A5:F5"/>
    <mergeCell ref="A8:F8"/>
    <mergeCell ref="A9:F9"/>
    <mergeCell ref="A11:F11"/>
    <mergeCell ref="A12:F1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 &amp;P&amp;R&amp;"Arial,Standard"&amp;8Statistischer Bericht H II 1 - hj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4.1" customHeight="1">
      <c r="A1" s="116" t="s">
        <v>137</v>
      </c>
      <c r="B1" s="117"/>
      <c r="C1" s="117"/>
      <c r="D1" s="117"/>
      <c r="E1" s="117"/>
      <c r="T1" s="1"/>
      <c r="U1" s="1"/>
      <c r="V1" s="1"/>
      <c r="W1" s="1"/>
      <c r="X1" s="1"/>
      <c r="Y1" s="1"/>
      <c r="Z1" s="1"/>
    </row>
    <row r="2" spans="1:26" s="57" customFormat="1" ht="14.1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20" t="s">
        <v>4</v>
      </c>
      <c r="B3" s="107" t="s">
        <v>149</v>
      </c>
      <c r="C3" s="108"/>
      <c r="D3" s="108"/>
      <c r="E3" s="108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21"/>
      <c r="B4" s="37">
        <v>2017</v>
      </c>
      <c r="C4" s="37">
        <v>2016</v>
      </c>
      <c r="D4" s="107" t="s">
        <v>53</v>
      </c>
      <c r="E4" s="108"/>
    </row>
    <row r="5" spans="1:26" s="42" customFormat="1" ht="15.6" customHeight="1">
      <c r="A5" s="122"/>
      <c r="B5" s="107" t="s">
        <v>111</v>
      </c>
      <c r="C5" s="123"/>
      <c r="D5" s="124"/>
      <c r="E5" s="38" t="s">
        <v>55</v>
      </c>
    </row>
    <row r="6" spans="1:26" ht="14.25" customHeight="1">
      <c r="A6" s="29" t="s">
        <v>145</v>
      </c>
      <c r="B6" s="21"/>
      <c r="C6" s="21"/>
      <c r="D6" s="21"/>
      <c r="E6" s="22"/>
    </row>
    <row r="7" spans="1:26" ht="14.25" customHeight="1">
      <c r="A7" s="23" t="s">
        <v>5</v>
      </c>
      <c r="B7" s="73">
        <v>689.99900000000002</v>
      </c>
      <c r="C7" s="73">
        <v>580.00900000000001</v>
      </c>
      <c r="D7" s="74">
        <v>109.99000000000001</v>
      </c>
      <c r="E7" s="75">
        <v>18.963498842259355</v>
      </c>
    </row>
    <row r="8" spans="1:26" s="2" customFormat="1" ht="14.25" customHeight="1">
      <c r="A8" s="23" t="s">
        <v>6</v>
      </c>
      <c r="B8" s="73">
        <v>1906.3150000000001</v>
      </c>
      <c r="C8" s="73">
        <v>1633.345</v>
      </c>
      <c r="D8" s="74">
        <v>272.97000000000003</v>
      </c>
      <c r="E8" s="75">
        <v>16.712329605808947</v>
      </c>
    </row>
    <row r="9" spans="1:26" ht="14.25" customHeight="1">
      <c r="A9" s="26" t="s">
        <v>7</v>
      </c>
      <c r="B9" s="73">
        <v>2596.3139999999999</v>
      </c>
      <c r="C9" s="73">
        <v>2213.3539999999998</v>
      </c>
      <c r="D9" s="74">
        <v>382.96000000000004</v>
      </c>
      <c r="E9" s="75">
        <v>17.302248081418526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56</v>
      </c>
      <c r="B11" s="73">
        <v>2514.056</v>
      </c>
      <c r="C11" s="73">
        <v>2119.9110000000001</v>
      </c>
      <c r="D11" s="74">
        <v>394.14499999999998</v>
      </c>
      <c r="E11" s="75">
        <v>18.592525818300857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57</v>
      </c>
      <c r="B13" s="73">
        <v>1395.4939999999999</v>
      </c>
      <c r="C13" s="73">
        <v>1287.46</v>
      </c>
      <c r="D13" s="74">
        <v>108.03399999999988</v>
      </c>
      <c r="E13" s="75">
        <v>8.3912509903220212</v>
      </c>
    </row>
    <row r="14" spans="1:26" ht="14.25" customHeight="1">
      <c r="A14" s="28" t="s">
        <v>58</v>
      </c>
      <c r="B14" s="73">
        <v>1118.5619999999999</v>
      </c>
      <c r="C14" s="73">
        <v>832.45100000000002</v>
      </c>
      <c r="D14" s="74">
        <v>286.11099999999988</v>
      </c>
      <c r="E14" s="75">
        <v>34.369710649635834</v>
      </c>
    </row>
    <row r="15" spans="1:26" ht="14.25" customHeight="1">
      <c r="A15" s="27" t="s">
        <v>59</v>
      </c>
      <c r="B15" s="73">
        <v>79.887</v>
      </c>
      <c r="C15" s="73">
        <v>93.442999999999998</v>
      </c>
      <c r="D15" s="74">
        <v>-13.555999999999997</v>
      </c>
      <c r="E15" s="75">
        <v>-14.507239707629253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66</v>
      </c>
      <c r="B17" s="54"/>
      <c r="C17" s="54"/>
      <c r="D17" s="54"/>
      <c r="E17" s="53"/>
    </row>
    <row r="18" spans="1:5" ht="14.25" hidden="1" customHeight="1">
      <c r="A18" s="23" t="s">
        <v>68</v>
      </c>
      <c r="B18" s="73">
        <v>1625</v>
      </c>
      <c r="C18" s="73">
        <v>1485</v>
      </c>
      <c r="D18" s="76">
        <v>140</v>
      </c>
      <c r="E18" s="75">
        <v>9.4276094276094256</v>
      </c>
    </row>
    <row r="19" spans="1:5" ht="14.25" hidden="1" customHeight="1">
      <c r="A19" s="23" t="s">
        <v>69</v>
      </c>
      <c r="B19" s="73">
        <v>353</v>
      </c>
      <c r="C19" s="73">
        <v>238</v>
      </c>
      <c r="D19" s="76">
        <v>115</v>
      </c>
      <c r="E19" s="75">
        <v>48.319327731092443</v>
      </c>
    </row>
    <row r="20" spans="1:5" ht="14.25" customHeight="1">
      <c r="A20" s="23" t="s">
        <v>60</v>
      </c>
      <c r="B20" s="73">
        <v>3603</v>
      </c>
      <c r="C20" s="73">
        <v>3208</v>
      </c>
      <c r="D20" s="76">
        <v>395</v>
      </c>
      <c r="E20" s="75">
        <v>12.312967581047388</v>
      </c>
    </row>
    <row r="21" spans="1:5" ht="14.25" customHeight="1">
      <c r="A21" s="27" t="s">
        <v>67</v>
      </c>
      <c r="B21" s="55"/>
      <c r="C21" s="60"/>
      <c r="D21" s="61"/>
      <c r="E21" s="25"/>
    </row>
    <row r="22" spans="1:5" ht="14.25" hidden="1" customHeight="1">
      <c r="A22" s="28" t="s">
        <v>70</v>
      </c>
      <c r="B22" s="73">
        <v>1425</v>
      </c>
      <c r="C22" s="73">
        <v>1268</v>
      </c>
      <c r="D22" s="76">
        <v>157</v>
      </c>
      <c r="E22" s="75">
        <v>12.381703470031553</v>
      </c>
    </row>
    <row r="23" spans="1:5" ht="14.25" hidden="1" customHeight="1">
      <c r="A23" s="28" t="s">
        <v>71</v>
      </c>
      <c r="B23" s="73">
        <v>280</v>
      </c>
      <c r="C23" s="73">
        <v>210</v>
      </c>
      <c r="D23" s="76">
        <v>70</v>
      </c>
      <c r="E23" s="75">
        <v>33.333333333333314</v>
      </c>
    </row>
    <row r="24" spans="1:5" ht="14.25" customHeight="1">
      <c r="A24" s="28" t="s">
        <v>61</v>
      </c>
      <c r="B24" s="73">
        <v>3130</v>
      </c>
      <c r="C24" s="77">
        <v>2746</v>
      </c>
      <c r="D24" s="76">
        <v>384</v>
      </c>
      <c r="E24" s="75">
        <v>13.983976693372171</v>
      </c>
    </row>
    <row r="25" spans="1:5" ht="14.25" hidden="1" customHeight="1">
      <c r="A25" s="28" t="s">
        <v>72</v>
      </c>
      <c r="B25" s="73">
        <v>123</v>
      </c>
      <c r="C25" s="73">
        <v>108</v>
      </c>
      <c r="D25" s="76">
        <v>15</v>
      </c>
      <c r="E25" s="75">
        <v>13.888888888888886</v>
      </c>
    </row>
    <row r="26" spans="1:5" ht="14.25" hidden="1" customHeight="1">
      <c r="A26" s="28" t="s">
        <v>73</v>
      </c>
      <c r="B26" s="73">
        <v>3</v>
      </c>
      <c r="C26" s="73">
        <v>3</v>
      </c>
      <c r="D26" s="76">
        <v>0</v>
      </c>
      <c r="E26" s="75">
        <v>0</v>
      </c>
    </row>
    <row r="27" spans="1:5" ht="14.25" customHeight="1">
      <c r="A27" s="28" t="s">
        <v>62</v>
      </c>
      <c r="B27" s="73">
        <v>249</v>
      </c>
      <c r="C27" s="77">
        <v>219</v>
      </c>
      <c r="D27" s="76">
        <v>30</v>
      </c>
      <c r="E27" s="75">
        <v>13.69863013698631</v>
      </c>
    </row>
    <row r="28" spans="1:5" ht="14.25" hidden="1" customHeight="1">
      <c r="A28" s="28" t="s">
        <v>74</v>
      </c>
      <c r="B28" s="73">
        <v>13</v>
      </c>
      <c r="C28" s="73">
        <v>22</v>
      </c>
      <c r="D28" s="76">
        <v>-9</v>
      </c>
      <c r="E28" s="75">
        <v>-40.909090909090907</v>
      </c>
    </row>
    <row r="29" spans="1:5" ht="14.25" hidden="1" customHeight="1">
      <c r="A29" s="28" t="s">
        <v>75</v>
      </c>
      <c r="B29" s="73">
        <v>26</v>
      </c>
      <c r="C29" s="73">
        <v>8</v>
      </c>
      <c r="D29" s="76">
        <v>18</v>
      </c>
      <c r="E29" s="75">
        <v>225</v>
      </c>
    </row>
    <row r="30" spans="1:5" ht="14.25" customHeight="1">
      <c r="A30" s="28" t="s">
        <v>63</v>
      </c>
      <c r="B30" s="77">
        <v>52</v>
      </c>
      <c r="C30" s="77">
        <v>52</v>
      </c>
      <c r="D30" s="76">
        <v>0</v>
      </c>
      <c r="E30" s="75">
        <v>0</v>
      </c>
    </row>
    <row r="31" spans="1:5" ht="14.25" hidden="1" customHeight="1">
      <c r="A31" s="28" t="s">
        <v>76</v>
      </c>
      <c r="B31" s="73">
        <v>8</v>
      </c>
      <c r="C31" s="73">
        <v>31</v>
      </c>
      <c r="D31" s="76">
        <v>-23</v>
      </c>
      <c r="E31" s="75">
        <v>-74.193548387096769</v>
      </c>
    </row>
    <row r="32" spans="1:5" ht="14.25" hidden="1" customHeight="1">
      <c r="A32" s="28" t="s">
        <v>77</v>
      </c>
      <c r="B32" s="73">
        <v>44</v>
      </c>
      <c r="C32" s="73">
        <v>15</v>
      </c>
      <c r="D32" s="76">
        <v>29</v>
      </c>
      <c r="E32" s="75">
        <v>193.33333333333337</v>
      </c>
    </row>
    <row r="33" spans="1:26" ht="14.25" customHeight="1">
      <c r="A33" s="28" t="s">
        <v>64</v>
      </c>
      <c r="B33" s="77">
        <v>60</v>
      </c>
      <c r="C33" s="77">
        <v>77</v>
      </c>
      <c r="D33" s="76">
        <v>-17</v>
      </c>
      <c r="E33" s="75">
        <v>-22.077922077922082</v>
      </c>
    </row>
    <row r="34" spans="1:26" ht="14.25" customHeight="1">
      <c r="A34" s="32" t="s">
        <v>65</v>
      </c>
      <c r="B34" s="77">
        <v>112</v>
      </c>
      <c r="C34" s="77">
        <v>114</v>
      </c>
      <c r="D34" s="76">
        <v>-2</v>
      </c>
      <c r="E34" s="75">
        <v>-1.7543859649122737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136</v>
      </c>
      <c r="B36" s="73">
        <v>3115.2649999999999</v>
      </c>
      <c r="C36" s="73">
        <v>2636.1950000000002</v>
      </c>
      <c r="D36" s="76">
        <v>479.06999999999971</v>
      </c>
      <c r="E36" s="75">
        <v>18.172783121127225</v>
      </c>
    </row>
    <row r="37" spans="1:26" ht="14.25" hidden="1" customHeight="1">
      <c r="A37" s="23" t="s">
        <v>135</v>
      </c>
      <c r="B37" s="73">
        <v>374.31400000000002</v>
      </c>
      <c r="C37" s="73">
        <v>265.81400000000002</v>
      </c>
      <c r="D37" s="76">
        <v>108.5</v>
      </c>
      <c r="E37" s="75">
        <v>40.818015604896658</v>
      </c>
    </row>
    <row r="38" spans="1:26" ht="14.25" customHeight="1">
      <c r="A38" s="33" t="s">
        <v>140</v>
      </c>
      <c r="B38" s="78">
        <v>6604.8439999999991</v>
      </c>
      <c r="C38" s="78">
        <v>5538.2039999999997</v>
      </c>
      <c r="D38" s="79">
        <v>1066.6399999999994</v>
      </c>
      <c r="E38" s="80">
        <v>19.259673352588663</v>
      </c>
    </row>
    <row r="40" spans="1:26" ht="14.25" customHeight="1">
      <c r="A40" s="66"/>
      <c r="B40" s="66"/>
      <c r="C40" s="66"/>
      <c r="D40" s="66"/>
      <c r="E40" s="66"/>
    </row>
    <row r="41" spans="1:26" s="57" customFormat="1" ht="14.25">
      <c r="A41" s="118" t="s">
        <v>92</v>
      </c>
      <c r="B41" s="119"/>
      <c r="C41" s="119"/>
      <c r="D41" s="119"/>
      <c r="E41" s="11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7" customFormat="1" ht="14.25">
      <c r="A42" s="58"/>
      <c r="B42" s="70"/>
      <c r="C42" s="70"/>
      <c r="D42" s="70"/>
      <c r="E42" s="7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65" customFormat="1" ht="15.6" customHeight="1">
      <c r="A43" s="103" t="s">
        <v>110</v>
      </c>
      <c r="B43" s="107" t="s">
        <v>149</v>
      </c>
      <c r="C43" s="108"/>
      <c r="D43" s="108"/>
      <c r="E43" s="108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2" customFormat="1" ht="15.6" customHeight="1">
      <c r="A44" s="104"/>
      <c r="B44" s="114">
        <v>2017</v>
      </c>
      <c r="C44" s="115"/>
      <c r="D44" s="107">
        <v>2016</v>
      </c>
      <c r="E44" s="108"/>
    </row>
    <row r="45" spans="1:26" s="42" customFormat="1" ht="15.6" customHeight="1">
      <c r="A45" s="105"/>
      <c r="B45" s="109" t="s">
        <v>138</v>
      </c>
      <c r="C45" s="109" t="s">
        <v>139</v>
      </c>
      <c r="D45" s="109" t="s">
        <v>138</v>
      </c>
      <c r="E45" s="112" t="s">
        <v>139</v>
      </c>
    </row>
    <row r="46" spans="1:26" s="43" customFormat="1" ht="15.6" customHeight="1">
      <c r="A46" s="106"/>
      <c r="B46" s="110"/>
      <c r="C46" s="111"/>
      <c r="D46" s="110"/>
      <c r="E46" s="113"/>
    </row>
    <row r="47" spans="1:26">
      <c r="A47" s="39"/>
      <c r="B47" s="31"/>
      <c r="C47" s="31"/>
      <c r="D47" s="31"/>
      <c r="E47" s="40"/>
    </row>
    <row r="48" spans="1:26">
      <c r="A48" s="40" t="s">
        <v>93</v>
      </c>
      <c r="B48" s="81">
        <v>116</v>
      </c>
      <c r="C48" s="81">
        <v>144.32400000000001</v>
      </c>
      <c r="D48" s="76">
        <v>128</v>
      </c>
      <c r="E48" s="76">
        <v>159.44999999999999</v>
      </c>
    </row>
    <row r="49" spans="1:9">
      <c r="A49" s="40" t="s">
        <v>94</v>
      </c>
      <c r="B49" s="81">
        <v>2284</v>
      </c>
      <c r="C49" s="81">
        <v>4798.8539999999994</v>
      </c>
      <c r="D49" s="76">
        <v>1834</v>
      </c>
      <c r="E49" s="76">
        <v>3778.7179999999998</v>
      </c>
    </row>
    <row r="50" spans="1:9">
      <c r="A50" s="40" t="s">
        <v>96</v>
      </c>
      <c r="B50" s="81">
        <v>17</v>
      </c>
      <c r="C50" s="81">
        <v>20.295999999999999</v>
      </c>
      <c r="D50" s="76">
        <v>42</v>
      </c>
      <c r="E50" s="76">
        <v>42.7</v>
      </c>
      <c r="I50" s="49"/>
    </row>
    <row r="51" spans="1:9">
      <c r="A51" s="40" t="s">
        <v>142</v>
      </c>
      <c r="B51" s="81">
        <v>12</v>
      </c>
      <c r="C51" s="81">
        <v>13.73</v>
      </c>
      <c r="D51" s="76">
        <v>6</v>
      </c>
      <c r="E51" s="76">
        <v>8.7620000000000005</v>
      </c>
      <c r="I51" s="49"/>
    </row>
    <row r="52" spans="1:9">
      <c r="A52" s="40" t="s">
        <v>144</v>
      </c>
      <c r="B52" s="81">
        <v>2</v>
      </c>
      <c r="C52" s="81">
        <v>2.1480000000000001</v>
      </c>
      <c r="D52" s="76">
        <v>4</v>
      </c>
      <c r="E52" s="76">
        <v>4.5999999999999996</v>
      </c>
      <c r="I52" s="49"/>
    </row>
    <row r="53" spans="1:9">
      <c r="A53" s="40" t="s">
        <v>97</v>
      </c>
      <c r="B53" s="81">
        <v>52</v>
      </c>
      <c r="C53" s="81">
        <v>65.176000000000002</v>
      </c>
      <c r="D53" s="76">
        <v>46</v>
      </c>
      <c r="E53" s="76">
        <v>59.884</v>
      </c>
    </row>
    <row r="54" spans="1:9">
      <c r="A54" s="40" t="s">
        <v>99</v>
      </c>
      <c r="B54" s="81">
        <v>12</v>
      </c>
      <c r="C54" s="81">
        <v>11.648</v>
      </c>
      <c r="D54" s="76">
        <v>32</v>
      </c>
      <c r="E54" s="76">
        <v>31.234999999999999</v>
      </c>
    </row>
    <row r="55" spans="1:9">
      <c r="A55" s="40" t="s">
        <v>143</v>
      </c>
      <c r="B55" s="81">
        <v>22</v>
      </c>
      <c r="C55" s="81">
        <v>48.71</v>
      </c>
      <c r="D55" s="76">
        <v>0</v>
      </c>
      <c r="E55" s="76">
        <v>0</v>
      </c>
    </row>
    <row r="56" spans="1:9">
      <c r="A56" s="40" t="s">
        <v>98</v>
      </c>
      <c r="B56" s="81">
        <v>232</v>
      </c>
      <c r="C56" s="81">
        <v>416.12799999999999</v>
      </c>
      <c r="D56" s="76">
        <v>171</v>
      </c>
      <c r="E56" s="76">
        <v>320.61799999999999</v>
      </c>
    </row>
    <row r="57" spans="1:9">
      <c r="A57" s="40" t="s">
        <v>100</v>
      </c>
      <c r="B57" s="81">
        <v>224</v>
      </c>
      <c r="C57" s="81">
        <v>340.08200000000005</v>
      </c>
      <c r="D57" s="76">
        <v>192</v>
      </c>
      <c r="E57" s="76">
        <v>289.39600000000002</v>
      </c>
    </row>
    <row r="58" spans="1:9">
      <c r="A58" s="40" t="s">
        <v>101</v>
      </c>
      <c r="B58" s="81">
        <v>147</v>
      </c>
      <c r="C58" s="81">
        <v>218.43800000000002</v>
      </c>
      <c r="D58" s="76">
        <v>114</v>
      </c>
      <c r="E58" s="76">
        <v>160.096</v>
      </c>
    </row>
    <row r="59" spans="1:9">
      <c r="A59" s="40" t="s">
        <v>102</v>
      </c>
      <c r="B59" s="81">
        <v>303</v>
      </c>
      <c r="C59" s="81">
        <v>300.89999999999998</v>
      </c>
      <c r="D59" s="76">
        <v>417</v>
      </c>
      <c r="E59" s="76">
        <v>408.45900000000006</v>
      </c>
    </row>
    <row r="60" spans="1:9">
      <c r="A60" s="40" t="s">
        <v>95</v>
      </c>
      <c r="B60" s="81">
        <v>90</v>
      </c>
      <c r="C60" s="81">
        <v>126.11999999999999</v>
      </c>
      <c r="D60" s="76">
        <v>80</v>
      </c>
      <c r="E60" s="76">
        <v>112.148</v>
      </c>
    </row>
    <row r="61" spans="1:9">
      <c r="A61" s="40" t="s">
        <v>112</v>
      </c>
      <c r="B61" s="81">
        <v>41</v>
      </c>
      <c r="C61" s="81">
        <v>38.745000000000005</v>
      </c>
      <c r="D61" s="76">
        <v>4</v>
      </c>
      <c r="E61" s="76">
        <v>3.6840000000000002</v>
      </c>
    </row>
    <row r="62" spans="1:9">
      <c r="A62" s="40" t="s">
        <v>103</v>
      </c>
      <c r="B62" s="81">
        <v>26</v>
      </c>
      <c r="C62" s="81">
        <v>37.102000000000004</v>
      </c>
      <c r="D62" s="76">
        <v>90</v>
      </c>
      <c r="E62" s="76">
        <v>108.922</v>
      </c>
    </row>
    <row r="63" spans="1:9">
      <c r="A63" s="40" t="s">
        <v>104</v>
      </c>
      <c r="B63" s="81">
        <v>23</v>
      </c>
      <c r="C63" s="81">
        <v>22.442999999999998</v>
      </c>
      <c r="D63" s="76">
        <v>48</v>
      </c>
      <c r="E63" s="76">
        <v>49.532000000000004</v>
      </c>
    </row>
    <row r="64" spans="1:9">
      <c r="A64" s="41" t="s">
        <v>105</v>
      </c>
      <c r="B64" s="82">
        <v>3603</v>
      </c>
      <c r="C64" s="82">
        <v>6604.8440000000001</v>
      </c>
      <c r="D64" s="79">
        <v>3208</v>
      </c>
      <c r="E64" s="79">
        <v>5538.2040000000006</v>
      </c>
    </row>
    <row r="65" spans="1:5" ht="12.75">
      <c r="A65" s="69"/>
      <c r="B65" s="19"/>
      <c r="C65" s="19"/>
      <c r="D65" s="20"/>
      <c r="E65" s="19"/>
    </row>
  </sheetData>
  <mergeCells count="14">
    <mergeCell ref="A1:E1"/>
    <mergeCell ref="A41:E41"/>
    <mergeCell ref="B3:E3"/>
    <mergeCell ref="D4:E4"/>
    <mergeCell ref="A3:A5"/>
    <mergeCell ref="B5:D5"/>
    <mergeCell ref="A43:A46"/>
    <mergeCell ref="B43:E43"/>
    <mergeCell ref="D44:E44"/>
    <mergeCell ref="B45:B46"/>
    <mergeCell ref="C45:C46"/>
    <mergeCell ref="D45:D46"/>
    <mergeCell ref="E45:E46"/>
    <mergeCell ref="B44:C44"/>
  </mergeCells>
  <conditionalFormatting sqref="A21:E21 A24:E24 A27:E27 A30:E30 A33:E35 A38:E38 A6:E18">
    <cfRule type="expression" dxfId="21" priority="25">
      <formula>MOD(ROW(),2)=0</formula>
    </cfRule>
  </conditionalFormatting>
  <conditionalFormatting sqref="A19:E19">
    <cfRule type="expression" dxfId="20" priority="24">
      <formula>MOD(ROW(),2)=0</formula>
    </cfRule>
  </conditionalFormatting>
  <conditionalFormatting sqref="A20:E20">
    <cfRule type="expression" dxfId="19" priority="23">
      <formula>MOD(ROW(),2)=0</formula>
    </cfRule>
  </conditionalFormatting>
  <conditionalFormatting sqref="A22:E22">
    <cfRule type="expression" dxfId="18" priority="22">
      <formula>MOD(ROW(),2)=0</formula>
    </cfRule>
  </conditionalFormatting>
  <conditionalFormatting sqref="A23:E23">
    <cfRule type="expression" dxfId="17" priority="21">
      <formula>MOD(ROW(),2)=0</formula>
    </cfRule>
  </conditionalFormatting>
  <conditionalFormatting sqref="A25:E25">
    <cfRule type="expression" dxfId="16" priority="20">
      <formula>MOD(ROW(),2)=0</formula>
    </cfRule>
  </conditionalFormatting>
  <conditionalFormatting sqref="A26:E26">
    <cfRule type="expression" dxfId="15" priority="19">
      <formula>MOD(ROW(),2)=0</formula>
    </cfRule>
  </conditionalFormatting>
  <conditionalFormatting sqref="A28:E28">
    <cfRule type="expression" dxfId="14" priority="18">
      <formula>MOD(ROW(),2)=0</formula>
    </cfRule>
  </conditionalFormatting>
  <conditionalFormatting sqref="A29:E29">
    <cfRule type="expression" dxfId="13" priority="17">
      <formula>MOD(ROW(),2)=0</formula>
    </cfRule>
  </conditionalFormatting>
  <conditionalFormatting sqref="A31:E31">
    <cfRule type="expression" dxfId="12" priority="16">
      <formula>MOD(ROW(),2)=0</formula>
    </cfRule>
  </conditionalFormatting>
  <conditionalFormatting sqref="A32:E32">
    <cfRule type="expression" dxfId="11" priority="15">
      <formula>MOD(ROW(),2)=0</formula>
    </cfRule>
  </conditionalFormatting>
  <conditionalFormatting sqref="A36:E36">
    <cfRule type="expression" dxfId="10" priority="14">
      <formula>MOD(ROW(),2)=0</formula>
    </cfRule>
  </conditionalFormatting>
  <conditionalFormatting sqref="A37:E37">
    <cfRule type="expression" dxfId="9" priority="13">
      <formula>MOD(ROW(),2)=0</formula>
    </cfRule>
  </conditionalFormatting>
  <conditionalFormatting sqref="A47:E64">
    <cfRule type="expression" dxfId="8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4.25">
      <c r="A1" s="118" t="s">
        <v>106</v>
      </c>
      <c r="B1" s="117"/>
      <c r="C1" s="117"/>
      <c r="D1" s="117"/>
      <c r="E1" s="117"/>
      <c r="F1" s="11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12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03" t="s">
        <v>110</v>
      </c>
      <c r="B3" s="107" t="s">
        <v>149</v>
      </c>
      <c r="C3" s="108"/>
      <c r="D3" s="108"/>
      <c r="E3" s="132"/>
      <c r="F3" s="112" t="s">
        <v>150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04"/>
      <c r="B4" s="107">
        <v>2017</v>
      </c>
      <c r="C4" s="123"/>
      <c r="D4" s="123"/>
      <c r="E4" s="37">
        <v>2016</v>
      </c>
      <c r="F4" s="130"/>
    </row>
    <row r="5" spans="1:26" s="42" customFormat="1" ht="15.6" customHeight="1">
      <c r="A5" s="105"/>
      <c r="B5" s="125" t="s">
        <v>5</v>
      </c>
      <c r="C5" s="125" t="s">
        <v>6</v>
      </c>
      <c r="D5" s="109" t="s">
        <v>108</v>
      </c>
      <c r="E5" s="109" t="s">
        <v>108</v>
      </c>
      <c r="F5" s="130"/>
    </row>
    <row r="6" spans="1:26" s="42" customFormat="1" ht="15.6" customHeight="1">
      <c r="A6" s="105"/>
      <c r="B6" s="110"/>
      <c r="C6" s="110"/>
      <c r="D6" s="111"/>
      <c r="E6" s="111"/>
      <c r="F6" s="130"/>
    </row>
    <row r="7" spans="1:26" s="43" customFormat="1" ht="15.6" customHeight="1">
      <c r="A7" s="106"/>
      <c r="B7" s="107" t="s">
        <v>107</v>
      </c>
      <c r="C7" s="108"/>
      <c r="D7" s="108"/>
      <c r="E7" s="132"/>
      <c r="F7" s="131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93</v>
      </c>
      <c r="B9" s="83">
        <v>55.807000000000002</v>
      </c>
      <c r="C9" s="83">
        <v>0</v>
      </c>
      <c r="D9" s="84">
        <v>55.807000000000002</v>
      </c>
      <c r="E9" s="84">
        <v>63.984000000000002</v>
      </c>
      <c r="F9" s="85">
        <v>-12.779757439359827</v>
      </c>
    </row>
    <row r="10" spans="1:26">
      <c r="A10" s="51" t="s">
        <v>94</v>
      </c>
      <c r="B10" s="83">
        <v>131.017</v>
      </c>
      <c r="C10" s="83">
        <v>1680.9760000000001</v>
      </c>
      <c r="D10" s="84">
        <v>1811.9929999999999</v>
      </c>
      <c r="E10" s="84">
        <v>1486.7090000000001</v>
      </c>
      <c r="F10" s="85">
        <v>21.879466660926909</v>
      </c>
    </row>
    <row r="11" spans="1:26">
      <c r="A11" s="51" t="s">
        <v>96</v>
      </c>
      <c r="B11" s="83">
        <v>1.66</v>
      </c>
      <c r="C11" s="83">
        <v>7.0419999999999998</v>
      </c>
      <c r="D11" s="84">
        <v>8.702</v>
      </c>
      <c r="E11" s="84">
        <v>28.763000000000002</v>
      </c>
      <c r="F11" s="85">
        <v>-69.745854048604116</v>
      </c>
      <c r="J11" s="49"/>
    </row>
    <row r="12" spans="1:26">
      <c r="A12" s="51" t="s">
        <v>142</v>
      </c>
      <c r="B12" s="83">
        <v>0.6</v>
      </c>
      <c r="C12" s="83">
        <v>3.5070000000000001</v>
      </c>
      <c r="D12" s="84">
        <v>4.1070000000000002</v>
      </c>
      <c r="E12" s="84">
        <v>3.0230000000000001</v>
      </c>
      <c r="F12" s="85">
        <v>35.858418789282183</v>
      </c>
      <c r="J12" s="49"/>
    </row>
    <row r="13" spans="1:26">
      <c r="A13" s="51" t="s">
        <v>144</v>
      </c>
      <c r="B13" s="83">
        <v>0</v>
      </c>
      <c r="C13" s="83">
        <v>0.47</v>
      </c>
      <c r="D13" s="84">
        <v>0.47</v>
      </c>
      <c r="E13" s="84">
        <v>1.772</v>
      </c>
      <c r="F13" s="85">
        <v>-73.47629796839729</v>
      </c>
      <c r="J13" s="49"/>
    </row>
    <row r="14" spans="1:26">
      <c r="A14" s="51" t="s">
        <v>97</v>
      </c>
      <c r="B14" s="83">
        <v>15.9</v>
      </c>
      <c r="C14" s="83">
        <v>9.5350000000000001</v>
      </c>
      <c r="D14" s="84">
        <v>25.434999999999999</v>
      </c>
      <c r="E14" s="84">
        <v>22.210999999999999</v>
      </c>
      <c r="F14" s="85">
        <v>14.515330241772105</v>
      </c>
    </row>
    <row r="15" spans="1:26">
      <c r="A15" s="51" t="s">
        <v>99</v>
      </c>
      <c r="B15" s="83">
        <v>2.956</v>
      </c>
      <c r="C15" s="83">
        <v>1.66</v>
      </c>
      <c r="D15" s="84">
        <v>4.6159999999999997</v>
      </c>
      <c r="E15" s="84">
        <v>24.928000000000001</v>
      </c>
      <c r="F15" s="85">
        <v>-81.4826700898588</v>
      </c>
    </row>
    <row r="16" spans="1:26">
      <c r="A16" s="51" t="s">
        <v>143</v>
      </c>
      <c r="B16" s="83">
        <v>20.588999999999999</v>
      </c>
      <c r="C16" s="83">
        <v>0</v>
      </c>
      <c r="D16" s="84">
        <v>20.588999999999999</v>
      </c>
      <c r="E16" s="84">
        <v>0</v>
      </c>
      <c r="F16" s="85" t="s">
        <v>151</v>
      </c>
    </row>
    <row r="17" spans="1:26">
      <c r="A17" s="51" t="s">
        <v>98</v>
      </c>
      <c r="B17" s="83">
        <v>147.85400000000001</v>
      </c>
      <c r="C17" s="83">
        <v>16.3</v>
      </c>
      <c r="D17" s="84">
        <v>164.154</v>
      </c>
      <c r="E17" s="84">
        <v>134.84299999999999</v>
      </c>
      <c r="F17" s="85">
        <v>21.737131330510309</v>
      </c>
    </row>
    <row r="18" spans="1:26">
      <c r="A18" s="51" t="s">
        <v>100</v>
      </c>
      <c r="B18" s="83">
        <v>121.756</v>
      </c>
      <c r="C18" s="83">
        <v>0.16</v>
      </c>
      <c r="D18" s="84">
        <v>121.916</v>
      </c>
      <c r="E18" s="84">
        <v>98.084999999999994</v>
      </c>
      <c r="F18" s="85">
        <v>24.296273640210032</v>
      </c>
    </row>
    <row r="19" spans="1:26">
      <c r="A19" s="51" t="s">
        <v>101</v>
      </c>
      <c r="B19" s="83">
        <v>11.714</v>
      </c>
      <c r="C19" s="83">
        <v>50.055999999999997</v>
      </c>
      <c r="D19" s="84">
        <v>61.77</v>
      </c>
      <c r="E19" s="84">
        <v>49.223999999999997</v>
      </c>
      <c r="F19" s="85">
        <v>25.487567040468079</v>
      </c>
    </row>
    <row r="20" spans="1:26">
      <c r="A20" s="51" t="s">
        <v>102</v>
      </c>
      <c r="B20" s="83">
        <v>101.233</v>
      </c>
      <c r="C20" s="83">
        <v>95.298000000000002</v>
      </c>
      <c r="D20" s="84">
        <v>196.53100000000001</v>
      </c>
      <c r="E20" s="84">
        <v>190.12899999999999</v>
      </c>
      <c r="F20" s="85">
        <v>3.3671875410905301</v>
      </c>
    </row>
    <row r="21" spans="1:26">
      <c r="A21" s="51" t="s">
        <v>95</v>
      </c>
      <c r="B21" s="83">
        <v>48.453000000000003</v>
      </c>
      <c r="C21" s="83">
        <v>2.8620000000000001</v>
      </c>
      <c r="D21" s="84">
        <v>51.314999999999998</v>
      </c>
      <c r="E21" s="84">
        <v>46.457000000000001</v>
      </c>
      <c r="F21" s="85">
        <v>10.456981725036059</v>
      </c>
    </row>
    <row r="22" spans="1:26">
      <c r="A22" s="51" t="s">
        <v>112</v>
      </c>
      <c r="B22" s="83">
        <v>0.75700000000000001</v>
      </c>
      <c r="C22" s="83">
        <v>30.96</v>
      </c>
      <c r="D22" s="84">
        <v>31.716999999999999</v>
      </c>
      <c r="E22" s="84">
        <v>1.72</v>
      </c>
      <c r="F22" s="85" t="s">
        <v>151</v>
      </c>
    </row>
    <row r="23" spans="1:26">
      <c r="A23" s="51" t="s">
        <v>103</v>
      </c>
      <c r="B23" s="83">
        <v>21.181000000000001</v>
      </c>
      <c r="C23" s="83">
        <v>0</v>
      </c>
      <c r="D23" s="84">
        <v>21.181000000000001</v>
      </c>
      <c r="E23" s="84">
        <v>43.488999999999997</v>
      </c>
      <c r="F23" s="85">
        <v>-51.295729954701187</v>
      </c>
    </row>
    <row r="24" spans="1:26">
      <c r="A24" s="51" t="s">
        <v>104</v>
      </c>
      <c r="B24" s="83">
        <v>8.2919999999999998</v>
      </c>
      <c r="C24" s="83">
        <v>7.4889999999999999</v>
      </c>
      <c r="D24" s="84">
        <v>15.781000000000001</v>
      </c>
      <c r="E24" s="84">
        <v>18.016999999999999</v>
      </c>
      <c r="F24" s="85">
        <v>-12.410501193317415</v>
      </c>
    </row>
    <row r="25" spans="1:26">
      <c r="A25" s="52" t="s">
        <v>105</v>
      </c>
      <c r="B25" s="86">
        <v>689.76900000000001</v>
      </c>
      <c r="C25" s="87">
        <v>1906.3150000000001</v>
      </c>
      <c r="D25" s="88">
        <v>2596.0839999999998</v>
      </c>
      <c r="E25" s="88">
        <v>2213.3539999999998</v>
      </c>
      <c r="F25" s="89">
        <v>17.291856612182244</v>
      </c>
    </row>
    <row r="26" spans="1:26" s="57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57" customFormat="1" ht="14.1" customHeight="1">
      <c r="A28" s="116" t="s">
        <v>147</v>
      </c>
      <c r="B28" s="116"/>
      <c r="C28" s="117"/>
      <c r="D28" s="117"/>
      <c r="E28" s="117"/>
      <c r="F28" s="117"/>
      <c r="V28" s="1"/>
      <c r="W28" s="1"/>
      <c r="X28" s="1"/>
      <c r="Y28" s="1"/>
      <c r="Z28" s="1"/>
    </row>
    <row r="29" spans="1:26" s="57" customFormat="1" ht="14.1" customHeight="1">
      <c r="A29" s="116" t="s">
        <v>146</v>
      </c>
      <c r="B29" s="116"/>
      <c r="C29" s="117"/>
      <c r="D29" s="117"/>
      <c r="E29" s="117"/>
      <c r="F29" s="117"/>
      <c r="V29" s="1"/>
      <c r="W29" s="1"/>
      <c r="X29" s="1"/>
      <c r="Y29" s="1"/>
      <c r="Z29" s="1"/>
    </row>
    <row r="30" spans="1:26" s="57" customFormat="1" ht="11.1" customHeight="1">
      <c r="A30" s="19"/>
      <c r="B30" s="19"/>
      <c r="C30" s="18"/>
      <c r="D30" s="18"/>
      <c r="E30" s="18"/>
      <c r="F30" s="66"/>
      <c r="V30" s="1"/>
      <c r="W30" s="1"/>
      <c r="X30" s="1"/>
      <c r="Y30" s="1"/>
      <c r="Z30" s="1"/>
    </row>
    <row r="31" spans="1:26" s="65" customFormat="1" ht="15.6" customHeight="1">
      <c r="A31" s="137" t="s">
        <v>141</v>
      </c>
      <c r="B31" s="138"/>
      <c r="C31" s="107" t="s">
        <v>149</v>
      </c>
      <c r="D31" s="108"/>
      <c r="E31" s="108"/>
      <c r="F31" s="108"/>
      <c r="V31" s="42"/>
      <c r="W31" s="42"/>
      <c r="X31" s="42"/>
      <c r="Y31" s="42"/>
      <c r="Z31" s="42"/>
    </row>
    <row r="32" spans="1:26" s="42" customFormat="1" ht="12" customHeight="1">
      <c r="A32" s="139"/>
      <c r="B32" s="140"/>
      <c r="C32" s="125">
        <v>2017</v>
      </c>
      <c r="D32" s="125">
        <v>2016</v>
      </c>
      <c r="E32" s="107" t="s">
        <v>53</v>
      </c>
      <c r="F32" s="108"/>
    </row>
    <row r="33" spans="1:21" s="42" customFormat="1" ht="12" customHeight="1">
      <c r="A33" s="139"/>
      <c r="B33" s="140"/>
      <c r="C33" s="126"/>
      <c r="D33" s="126"/>
      <c r="E33" s="125" t="s">
        <v>54</v>
      </c>
      <c r="F33" s="128" t="s">
        <v>55</v>
      </c>
    </row>
    <row r="34" spans="1:21" s="42" customFormat="1" ht="12" customHeight="1">
      <c r="A34" s="141"/>
      <c r="B34" s="142"/>
      <c r="C34" s="127"/>
      <c r="D34" s="127"/>
      <c r="E34" s="127"/>
      <c r="F34" s="129"/>
    </row>
    <row r="35" spans="1:21" ht="9.9499999999999993" customHeight="1">
      <c r="A35" s="133"/>
      <c r="B35" s="134"/>
      <c r="C35" s="21"/>
      <c r="D35" s="21"/>
      <c r="E35" s="22"/>
      <c r="F35" s="22"/>
    </row>
    <row r="36" spans="1:21" ht="27" customHeight="1">
      <c r="A36" s="133" t="s">
        <v>80</v>
      </c>
      <c r="B36" s="134"/>
      <c r="C36" s="73">
        <v>91778</v>
      </c>
      <c r="D36" s="73">
        <v>96395</v>
      </c>
      <c r="E36" s="74">
        <v>-4617</v>
      </c>
      <c r="F36" s="75">
        <v>-4.7896675138752016</v>
      </c>
    </row>
    <row r="37" spans="1:21" s="2" customFormat="1" ht="14.25" customHeight="1">
      <c r="A37" s="133" t="s">
        <v>81</v>
      </c>
      <c r="B37" s="134"/>
      <c r="C37" s="73">
        <v>193566</v>
      </c>
      <c r="D37" s="73">
        <v>151955</v>
      </c>
      <c r="E37" s="74">
        <v>41611</v>
      </c>
      <c r="F37" s="75">
        <v>27.383764930407025</v>
      </c>
    </row>
    <row r="38" spans="1:21" ht="27" customHeight="1">
      <c r="A38" s="133" t="s">
        <v>82</v>
      </c>
      <c r="B38" s="134"/>
      <c r="C38" s="73">
        <v>699426</v>
      </c>
      <c r="D38" s="73">
        <v>721703</v>
      </c>
      <c r="E38" s="74">
        <v>-22277</v>
      </c>
      <c r="F38" s="75">
        <v>-3.086726811444592</v>
      </c>
    </row>
    <row r="39" spans="1:21" ht="14.25" customHeight="1">
      <c r="A39" s="133" t="s">
        <v>9</v>
      </c>
      <c r="B39" s="134"/>
      <c r="C39" s="73">
        <v>125144</v>
      </c>
      <c r="D39" s="73">
        <v>143120</v>
      </c>
      <c r="E39" s="74">
        <v>-17976</v>
      </c>
      <c r="F39" s="75">
        <v>-12.560089435438798</v>
      </c>
    </row>
    <row r="40" spans="1:21" ht="27" customHeight="1">
      <c r="A40" s="133" t="s">
        <v>78</v>
      </c>
      <c r="B40" s="134"/>
      <c r="C40" s="73">
        <v>9232</v>
      </c>
      <c r="D40" s="73">
        <v>50656</v>
      </c>
      <c r="E40" s="74">
        <v>-41424</v>
      </c>
      <c r="F40" s="75">
        <v>-81.775110549589385</v>
      </c>
    </row>
    <row r="41" spans="1:21" ht="14.25" customHeight="1">
      <c r="A41" s="133" t="s">
        <v>10</v>
      </c>
      <c r="B41" s="134"/>
      <c r="C41" s="73">
        <v>1024953</v>
      </c>
      <c r="D41" s="73">
        <v>798254</v>
      </c>
      <c r="E41" s="74">
        <v>226699</v>
      </c>
      <c r="F41" s="75">
        <v>28.399356595770257</v>
      </c>
    </row>
    <row r="42" spans="1:21" ht="14.25" customHeight="1">
      <c r="A42" s="133" t="s">
        <v>11</v>
      </c>
      <c r="B42" s="134"/>
      <c r="C42" s="73">
        <v>168543</v>
      </c>
      <c r="D42" s="73">
        <v>97324</v>
      </c>
      <c r="E42" s="74">
        <v>71219</v>
      </c>
      <c r="F42" s="75">
        <v>73.177222473387872</v>
      </c>
    </row>
    <row r="43" spans="1:21" ht="27" customHeight="1">
      <c r="A43" s="133" t="s">
        <v>85</v>
      </c>
      <c r="B43" s="134"/>
      <c r="C43" s="73">
        <v>17542</v>
      </c>
      <c r="D43" s="73">
        <v>4885</v>
      </c>
      <c r="E43" s="74">
        <v>12657</v>
      </c>
      <c r="F43" s="75">
        <v>259.09928352098257</v>
      </c>
    </row>
    <row r="44" spans="1:21" ht="14.25" customHeight="1">
      <c r="A44" s="133" t="s">
        <v>12</v>
      </c>
      <c r="B44" s="134"/>
      <c r="C44" s="73">
        <v>62116</v>
      </c>
      <c r="D44" s="73">
        <v>48903</v>
      </c>
      <c r="E44" s="74">
        <v>13213</v>
      </c>
      <c r="F44" s="75">
        <v>27.018792303130695</v>
      </c>
    </row>
    <row r="45" spans="1:21" ht="27" customHeight="1">
      <c r="A45" s="133" t="s">
        <v>83</v>
      </c>
      <c r="B45" s="134"/>
      <c r="C45" s="73">
        <v>11430</v>
      </c>
      <c r="D45" s="73">
        <v>23827</v>
      </c>
      <c r="E45" s="74">
        <v>-12397</v>
      </c>
      <c r="F45" s="75">
        <v>-52.029210559449368</v>
      </c>
    </row>
    <row r="46" spans="1:21" s="13" customFormat="1" ht="27" customHeight="1">
      <c r="A46" s="133" t="s">
        <v>84</v>
      </c>
      <c r="B46" s="134"/>
      <c r="C46" s="73">
        <v>181</v>
      </c>
      <c r="D46" s="73">
        <v>0</v>
      </c>
      <c r="E46" s="90" t="s">
        <v>151</v>
      </c>
      <c r="F46" s="91" t="s">
        <v>151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>
      <c r="A47" s="133" t="s">
        <v>13</v>
      </c>
      <c r="B47" s="134"/>
      <c r="C47" s="73">
        <v>189704</v>
      </c>
      <c r="D47" s="73">
        <v>76135</v>
      </c>
      <c r="E47" s="90">
        <v>113569</v>
      </c>
      <c r="F47" s="91">
        <v>149.16792539567871</v>
      </c>
    </row>
    <row r="48" spans="1:21" ht="14.25" customHeight="1">
      <c r="A48" s="133" t="s">
        <v>79</v>
      </c>
      <c r="B48" s="134"/>
      <c r="C48" s="73">
        <v>2469</v>
      </c>
      <c r="D48" s="73">
        <v>197</v>
      </c>
      <c r="E48" s="74">
        <v>2272</v>
      </c>
      <c r="F48" s="85" t="s">
        <v>151</v>
      </c>
    </row>
    <row r="49" spans="1:6" ht="14.25" customHeight="1">
      <c r="A49" s="135" t="s">
        <v>7</v>
      </c>
      <c r="B49" s="136"/>
      <c r="C49" s="92">
        <v>2596084</v>
      </c>
      <c r="D49" s="78">
        <v>2213354</v>
      </c>
      <c r="E49" s="93">
        <v>382730</v>
      </c>
      <c r="F49" s="80">
        <v>17.291856612182229</v>
      </c>
    </row>
    <row r="50" spans="1:6" ht="11.1" customHeight="1">
      <c r="A50" s="66"/>
      <c r="B50" s="66"/>
      <c r="C50" s="66"/>
      <c r="D50" s="66"/>
      <c r="E50" s="66"/>
      <c r="F50" s="66"/>
    </row>
  </sheetData>
  <mergeCells count="34">
    <mergeCell ref="A49:B49"/>
    <mergeCell ref="A31:B34"/>
    <mergeCell ref="A48:B48"/>
    <mergeCell ref="A44:B44"/>
    <mergeCell ref="A45:B45"/>
    <mergeCell ref="A46:B46"/>
    <mergeCell ref="A47:B47"/>
    <mergeCell ref="A40:B40"/>
    <mergeCell ref="A41:B41"/>
    <mergeCell ref="E5:E6"/>
    <mergeCell ref="A42:B42"/>
    <mergeCell ref="A43:B43"/>
    <mergeCell ref="A35:B35"/>
    <mergeCell ref="A36:B36"/>
    <mergeCell ref="A37:B37"/>
    <mergeCell ref="A38:B38"/>
    <mergeCell ref="A39:B39"/>
    <mergeCell ref="A29:F29"/>
    <mergeCell ref="A1:F1"/>
    <mergeCell ref="A28:F28"/>
    <mergeCell ref="C31:F31"/>
    <mergeCell ref="C32:C34"/>
    <mergeCell ref="D32:D34"/>
    <mergeCell ref="E32:F32"/>
    <mergeCell ref="E33:E34"/>
    <mergeCell ref="F33:F34"/>
    <mergeCell ref="F3:F7"/>
    <mergeCell ref="A3:A7"/>
    <mergeCell ref="B3:E3"/>
    <mergeCell ref="B4:D4"/>
    <mergeCell ref="B7:E7"/>
    <mergeCell ref="B5:B6"/>
    <mergeCell ref="C5:C6"/>
    <mergeCell ref="D5:D6"/>
  </mergeCells>
  <conditionalFormatting sqref="A8:E25 F9:F25">
    <cfRule type="expression" dxfId="7" priority="9">
      <formula>MOD(ROW(),2)=1</formula>
    </cfRule>
  </conditionalFormatting>
  <conditionalFormatting sqref="A35:F47 A49:F49 A48:E48">
    <cfRule type="expression" dxfId="6" priority="3">
      <formula>MOD(ROW(),2)=0</formula>
    </cfRule>
  </conditionalFormatting>
  <conditionalFormatting sqref="F8">
    <cfRule type="expression" dxfId="5" priority="2">
      <formula>MOD(ROW(),2)=1</formula>
    </cfRule>
  </conditionalFormatting>
  <conditionalFormatting sqref="F48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29.25" customHeight="1">
      <c r="A1" s="143" t="s">
        <v>148</v>
      </c>
      <c r="B1" s="144"/>
      <c r="C1" s="145"/>
      <c r="D1" s="145"/>
      <c r="E1" s="145"/>
      <c r="F1" s="145"/>
      <c r="V1" s="1"/>
      <c r="W1" s="1"/>
      <c r="X1" s="1"/>
      <c r="Y1" s="1"/>
      <c r="Z1" s="1"/>
    </row>
    <row r="2" spans="1:26" s="57" customFormat="1" ht="11.1" customHeight="1">
      <c r="A2" s="19"/>
      <c r="B2" s="19"/>
      <c r="C2" s="18"/>
      <c r="D2" s="18"/>
      <c r="E2" s="18"/>
      <c r="F2" s="66"/>
      <c r="V2" s="1"/>
      <c r="W2" s="1"/>
      <c r="X2" s="1"/>
      <c r="Y2" s="1"/>
      <c r="Z2" s="1"/>
    </row>
    <row r="3" spans="1:26" s="65" customFormat="1" ht="15.6" customHeight="1">
      <c r="A3" s="137" t="s">
        <v>113</v>
      </c>
      <c r="B3" s="138"/>
      <c r="C3" s="107" t="s">
        <v>149</v>
      </c>
      <c r="D3" s="108"/>
      <c r="E3" s="108"/>
      <c r="F3" s="108"/>
      <c r="V3" s="42"/>
      <c r="W3" s="42"/>
      <c r="X3" s="42"/>
      <c r="Y3" s="42"/>
      <c r="Z3" s="42"/>
    </row>
    <row r="4" spans="1:26" s="42" customFormat="1" ht="12" customHeight="1">
      <c r="A4" s="139"/>
      <c r="B4" s="140"/>
      <c r="C4" s="125">
        <v>2017</v>
      </c>
      <c r="D4" s="125">
        <v>2016</v>
      </c>
      <c r="E4" s="107" t="s">
        <v>53</v>
      </c>
      <c r="F4" s="108"/>
    </row>
    <row r="5" spans="1:26" s="42" customFormat="1" ht="12" customHeight="1">
      <c r="A5" s="139"/>
      <c r="B5" s="140"/>
      <c r="C5" s="126"/>
      <c r="D5" s="126"/>
      <c r="E5" s="125" t="s">
        <v>54</v>
      </c>
      <c r="F5" s="128" t="s">
        <v>55</v>
      </c>
    </row>
    <row r="6" spans="1:26" s="42" customFormat="1" ht="12" customHeight="1">
      <c r="A6" s="141"/>
      <c r="B6" s="142"/>
      <c r="C6" s="127"/>
      <c r="D6" s="127"/>
      <c r="E6" s="127"/>
      <c r="F6" s="129"/>
    </row>
    <row r="7" spans="1:26" ht="9.9499999999999993" customHeight="1">
      <c r="A7" s="133"/>
      <c r="B7" s="134"/>
      <c r="C7" s="21"/>
      <c r="D7" s="21"/>
      <c r="E7" s="22"/>
      <c r="F7" s="22"/>
    </row>
    <row r="8" spans="1:26" ht="14.25" customHeight="1">
      <c r="A8" s="133" t="s">
        <v>61</v>
      </c>
      <c r="B8" s="134"/>
      <c r="C8" s="73">
        <f>SUM(C10:C25)</f>
        <v>2559849</v>
      </c>
      <c r="D8" s="73">
        <f>SUM(D10:D25)</f>
        <v>2189457</v>
      </c>
      <c r="E8" s="74">
        <f>IF(AND(D8&gt;0,C8&gt;0),C8-D8,"x  ")</f>
        <v>370392</v>
      </c>
      <c r="F8" s="75">
        <f>IF(AND(D8&gt;0,C8&gt;0),(C8/D8%)-100,"x  ")</f>
        <v>16.917071219028287</v>
      </c>
    </row>
    <row r="9" spans="1:26" s="2" customFormat="1" ht="14.25" customHeight="1">
      <c r="A9" s="146" t="s">
        <v>114</v>
      </c>
      <c r="B9" s="147"/>
      <c r="C9" s="54"/>
      <c r="D9" s="54"/>
      <c r="E9" s="25"/>
      <c r="F9" s="25"/>
    </row>
    <row r="10" spans="1:26" ht="14.25" customHeight="1">
      <c r="A10" s="146" t="s">
        <v>115</v>
      </c>
      <c r="B10" s="147"/>
      <c r="C10" s="73">
        <v>800</v>
      </c>
      <c r="D10" s="73">
        <v>3165</v>
      </c>
      <c r="E10" s="74">
        <f t="shared" ref="E10:E20" si="0">IF(AND(D10&gt;0,C10&gt;0),C10-D10,"x  ")</f>
        <v>-2365</v>
      </c>
      <c r="F10" s="75">
        <f t="shared" ref="F10:F20" si="1">IF(AND(D10&gt;0,C10&gt;0),(C10/D10%)-100,"x  ")</f>
        <v>-74.723538704581358</v>
      </c>
    </row>
    <row r="11" spans="1:26" ht="14.25" customHeight="1">
      <c r="A11" s="146" t="s">
        <v>116</v>
      </c>
      <c r="B11" s="147"/>
      <c r="C11" s="73">
        <v>0</v>
      </c>
      <c r="D11" s="73">
        <v>0</v>
      </c>
      <c r="E11" s="74" t="str">
        <f t="shared" si="0"/>
        <v xml:space="preserve">x  </v>
      </c>
      <c r="F11" s="75" t="str">
        <f t="shared" si="1"/>
        <v xml:space="preserve">x  </v>
      </c>
    </row>
    <row r="12" spans="1:26" ht="14.25" customHeight="1">
      <c r="A12" s="146" t="s">
        <v>117</v>
      </c>
      <c r="B12" s="147"/>
      <c r="C12" s="73">
        <v>82675</v>
      </c>
      <c r="D12" s="73">
        <v>123293</v>
      </c>
      <c r="E12" s="74">
        <f t="shared" si="0"/>
        <v>-40618</v>
      </c>
      <c r="F12" s="75">
        <f t="shared" si="1"/>
        <v>-32.944287185809415</v>
      </c>
    </row>
    <row r="13" spans="1:26" ht="14.25" customHeight="1">
      <c r="A13" s="146" t="s">
        <v>119</v>
      </c>
      <c r="B13" s="147"/>
      <c r="C13" s="73">
        <v>22353</v>
      </c>
      <c r="D13" s="73">
        <v>30535</v>
      </c>
      <c r="E13" s="74">
        <f t="shared" si="0"/>
        <v>-8182</v>
      </c>
      <c r="F13" s="75">
        <f t="shared" si="1"/>
        <v>-26.795480596037336</v>
      </c>
    </row>
    <row r="14" spans="1:26" ht="14.25" customHeight="1">
      <c r="A14" s="146" t="s">
        <v>118</v>
      </c>
      <c r="B14" s="147"/>
      <c r="C14" s="73">
        <v>0</v>
      </c>
      <c r="D14" s="73">
        <v>2751</v>
      </c>
      <c r="E14" s="74" t="str">
        <f t="shared" si="0"/>
        <v xml:space="preserve">x  </v>
      </c>
      <c r="F14" s="75" t="str">
        <f t="shared" si="1"/>
        <v xml:space="preserve">x  </v>
      </c>
    </row>
    <row r="15" spans="1:26" ht="14.25" customHeight="1">
      <c r="A15" s="146" t="s">
        <v>120</v>
      </c>
      <c r="B15" s="147"/>
      <c r="C15" s="73">
        <v>1526146</v>
      </c>
      <c r="D15" s="73">
        <v>1168784</v>
      </c>
      <c r="E15" s="74">
        <f t="shared" si="0"/>
        <v>357362</v>
      </c>
      <c r="F15" s="75">
        <f t="shared" si="1"/>
        <v>30.575538337280449</v>
      </c>
    </row>
    <row r="16" spans="1:26" ht="14.25" customHeight="1">
      <c r="A16" s="146" t="s">
        <v>121</v>
      </c>
      <c r="B16" s="147"/>
      <c r="C16" s="73">
        <v>0</v>
      </c>
      <c r="D16" s="73">
        <v>0</v>
      </c>
      <c r="E16" s="74" t="str">
        <f t="shared" si="0"/>
        <v xml:space="preserve">x  </v>
      </c>
      <c r="F16" s="75" t="str">
        <f t="shared" si="1"/>
        <v xml:space="preserve">x  </v>
      </c>
    </row>
    <row r="17" spans="1:21" ht="14.25" customHeight="1">
      <c r="A17" s="146" t="s">
        <v>122</v>
      </c>
      <c r="B17" s="147"/>
      <c r="C17" s="73">
        <v>0</v>
      </c>
      <c r="D17" s="73">
        <v>0</v>
      </c>
      <c r="E17" s="74" t="str">
        <f t="shared" si="0"/>
        <v xml:space="preserve">x  </v>
      </c>
      <c r="F17" s="75" t="str">
        <f t="shared" si="1"/>
        <v xml:space="preserve">x  </v>
      </c>
    </row>
    <row r="18" spans="1:21" ht="14.25" customHeight="1">
      <c r="A18" s="146" t="s">
        <v>123</v>
      </c>
      <c r="B18" s="147"/>
      <c r="C18" s="73">
        <v>281079</v>
      </c>
      <c r="D18" s="73">
        <v>275820</v>
      </c>
      <c r="E18" s="74">
        <f t="shared" si="0"/>
        <v>5259</v>
      </c>
      <c r="F18" s="75">
        <f t="shared" si="1"/>
        <v>1.9066782684359396</v>
      </c>
    </row>
    <row r="19" spans="1:21" s="13" customFormat="1" ht="14.25" customHeight="1">
      <c r="A19" s="146" t="s">
        <v>124</v>
      </c>
      <c r="B19" s="147"/>
      <c r="C19" s="73">
        <v>80672</v>
      </c>
      <c r="D19" s="73">
        <v>53388</v>
      </c>
      <c r="E19" s="74">
        <f t="shared" si="0"/>
        <v>27284</v>
      </c>
      <c r="F19" s="75">
        <f t="shared" si="1"/>
        <v>51.10511725481382</v>
      </c>
    </row>
    <row r="20" spans="1:21" s="13" customFormat="1" ht="14.25" customHeight="1">
      <c r="A20" s="146" t="s">
        <v>125</v>
      </c>
      <c r="B20" s="147"/>
      <c r="C20" s="73">
        <v>31019</v>
      </c>
      <c r="D20" s="73">
        <v>22724</v>
      </c>
      <c r="E20" s="90">
        <f t="shared" si="0"/>
        <v>8295</v>
      </c>
      <c r="F20" s="91">
        <f t="shared" si="1"/>
        <v>36.503256468931511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146" t="s">
        <v>126</v>
      </c>
      <c r="B21" s="147"/>
      <c r="C21" s="54"/>
      <c r="D21" s="54"/>
      <c r="E21" s="53"/>
      <c r="F21" s="53"/>
    </row>
    <row r="22" spans="1:21" ht="14.25" customHeight="1">
      <c r="A22" s="146" t="s">
        <v>127</v>
      </c>
      <c r="B22" s="147"/>
      <c r="C22" s="73">
        <v>0</v>
      </c>
      <c r="D22" s="73">
        <v>0</v>
      </c>
      <c r="E22" s="74" t="str">
        <f>IF(AND(D22&gt;0,C22&gt;0),C22-D22,"x  ")</f>
        <v xml:space="preserve">x  </v>
      </c>
      <c r="F22" s="75" t="str">
        <f>IF(AND(D22&gt;0,C22&gt;0),(C22/D22%)-100,"x  ")</f>
        <v xml:space="preserve">x  </v>
      </c>
    </row>
    <row r="23" spans="1:21" ht="14.25" customHeight="1">
      <c r="A23" s="146" t="s">
        <v>128</v>
      </c>
      <c r="B23" s="147"/>
      <c r="C23" s="73">
        <v>230367</v>
      </c>
      <c r="D23" s="73">
        <v>241667</v>
      </c>
      <c r="E23" s="74">
        <f>IF(AND(D23&gt;0,C23&gt;0),C23-D23,"x  ")</f>
        <v>-11300</v>
      </c>
      <c r="F23" s="75">
        <f>IF(AND(D23&gt;0,C23&gt;0),(C23/D23%)-100,"x  ")</f>
        <v>-4.6758556195094911</v>
      </c>
    </row>
    <row r="24" spans="1:21" ht="14.25" customHeight="1">
      <c r="A24" s="146" t="s">
        <v>129</v>
      </c>
      <c r="B24" s="147"/>
      <c r="C24" s="73">
        <v>304738</v>
      </c>
      <c r="D24" s="73">
        <v>267330</v>
      </c>
      <c r="E24" s="74">
        <f>IF(AND(D24&gt;0,C24&gt;0),C24-D24,"x  ")</f>
        <v>37408</v>
      </c>
      <c r="F24" s="75">
        <f>IF(AND(D24&gt;0,C24&gt;0),(C24/D24%)-100,"x  ")</f>
        <v>13.993191935061532</v>
      </c>
    </row>
    <row r="25" spans="1:21" ht="14.25" customHeight="1">
      <c r="A25" s="146" t="s">
        <v>130</v>
      </c>
      <c r="B25" s="147"/>
      <c r="C25" s="55"/>
      <c r="D25" s="55"/>
      <c r="E25" s="25"/>
      <c r="F25" s="25"/>
    </row>
    <row r="26" spans="1:21" ht="14.25" customHeight="1">
      <c r="A26" s="133"/>
      <c r="B26" s="134"/>
      <c r="C26" s="55"/>
      <c r="D26" s="55"/>
      <c r="E26" s="25"/>
      <c r="F26" s="25"/>
    </row>
    <row r="27" spans="1:21" ht="14.25" customHeight="1">
      <c r="A27" s="133" t="s">
        <v>131</v>
      </c>
      <c r="B27" s="134"/>
      <c r="C27" s="73">
        <v>36235</v>
      </c>
      <c r="D27" s="73">
        <v>23897</v>
      </c>
      <c r="E27" s="74">
        <f>IF(AND(D27&gt;0,C27&gt;0),C27-D27,"x  ")</f>
        <v>12338</v>
      </c>
      <c r="F27" s="75">
        <f>IF(AND(D27&gt;0,C27&gt;0),(C27/D27%)-100,"x  ")</f>
        <v>51.62991170439804</v>
      </c>
    </row>
    <row r="28" spans="1:21" ht="14.25" customHeight="1">
      <c r="A28" s="63" t="s">
        <v>132</v>
      </c>
      <c r="B28" s="67"/>
      <c r="C28" s="55"/>
      <c r="D28" s="55"/>
      <c r="E28" s="25"/>
      <c r="F28" s="25"/>
    </row>
    <row r="29" spans="1:21" ht="14.25" customHeight="1">
      <c r="A29" s="63" t="s">
        <v>133</v>
      </c>
      <c r="B29" s="67"/>
      <c r="C29" s="73">
        <v>2306</v>
      </c>
      <c r="D29" s="73">
        <v>3645</v>
      </c>
      <c r="E29" s="74">
        <f>IF(AND(D29&gt;0,C29&gt;0),C29-D29,"x  ")</f>
        <v>-1339</v>
      </c>
      <c r="F29" s="75">
        <f>IF(AND(D29&gt;0,C29&gt;0),(C29/D29%)-100,"x  ")</f>
        <v>-36.735253772290811</v>
      </c>
    </row>
    <row r="30" spans="1:21" ht="14.25" customHeight="1">
      <c r="A30" s="62"/>
      <c r="B30" s="67"/>
      <c r="C30" s="55"/>
      <c r="D30" s="55"/>
      <c r="E30" s="25"/>
      <c r="F30" s="25"/>
    </row>
    <row r="31" spans="1:21" ht="14.25" customHeight="1">
      <c r="A31" s="135" t="s">
        <v>134</v>
      </c>
      <c r="B31" s="136"/>
      <c r="C31" s="92">
        <f>SUM(C10:C27)</f>
        <v>2596084</v>
      </c>
      <c r="D31" s="78">
        <f>SUM(D10:D27)</f>
        <v>2213354</v>
      </c>
      <c r="E31" s="93">
        <f>IF(AND(D31&gt;0,C31&gt;0),C31-D31,"x  ")</f>
        <v>382730</v>
      </c>
      <c r="F31" s="80">
        <f>IF(AND(D31&gt;0,C31&gt;0),(C31/D31%)-100,"x  ")</f>
        <v>17.291856612182229</v>
      </c>
    </row>
    <row r="32" spans="1:21" ht="11.1" customHeight="1">
      <c r="A32" s="66"/>
      <c r="B32" s="66"/>
      <c r="C32" s="66"/>
      <c r="D32" s="66"/>
      <c r="E32" s="66"/>
      <c r="F32" s="66"/>
    </row>
  </sheetData>
  <mergeCells count="30"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F1"/>
    <mergeCell ref="A3:B6"/>
    <mergeCell ref="C3:F3"/>
    <mergeCell ref="C4:C6"/>
    <mergeCell ref="D4:D6"/>
    <mergeCell ref="E4:F4"/>
    <mergeCell ref="E5:E6"/>
    <mergeCell ref="F5:F6"/>
  </mergeCells>
  <conditionalFormatting sqref="A7:F3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>
      <c r="A1" s="148" t="s">
        <v>152</v>
      </c>
      <c r="B1" s="148"/>
      <c r="C1" s="148"/>
      <c r="D1" s="148"/>
      <c r="E1" s="148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1/17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49" t="s">
        <v>109</v>
      </c>
      <c r="B1" s="149"/>
      <c r="C1" s="149"/>
    </row>
    <row r="2" spans="1:26">
      <c r="A2" s="150"/>
      <c r="B2" s="149"/>
      <c r="C2" s="149"/>
    </row>
    <row r="3" spans="1:26">
      <c r="A3" s="151" t="s">
        <v>4</v>
      </c>
      <c r="B3" s="14">
        <v>2017</v>
      </c>
      <c r="C3" s="14">
        <v>2017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2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3"/>
      <c r="B6" s="154"/>
      <c r="C6" s="154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47</v>
      </c>
      <c r="B7" s="36">
        <v>83.852000000000004</v>
      </c>
      <c r="C7" s="36">
        <v>316.63799999999998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48</v>
      </c>
      <c r="B8" s="36">
        <v>90.1</v>
      </c>
      <c r="C8" s="36">
        <v>278.12900000000002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49</v>
      </c>
      <c r="B9" s="36">
        <v>118.744</v>
      </c>
      <c r="C9" s="36">
        <v>328.55099999999999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50</v>
      </c>
      <c r="B10" s="36">
        <v>116.23</v>
      </c>
      <c r="C10" s="36">
        <v>315.935</v>
      </c>
      <c r="D10" s="17"/>
    </row>
    <row r="11" spans="1:26">
      <c r="A11" s="16" t="s">
        <v>51</v>
      </c>
      <c r="B11" s="36">
        <v>149.43799999999999</v>
      </c>
      <c r="C11" s="36">
        <v>325.22000000000003</v>
      </c>
      <c r="D11" s="17"/>
    </row>
    <row r="12" spans="1:26">
      <c r="A12" s="16" t="s">
        <v>52</v>
      </c>
      <c r="B12" s="36">
        <v>131.405</v>
      </c>
      <c r="C12" s="36">
        <v>341.84199999999998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2">
    <cfRule type="expression" dxfId="0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2015-10-19T12:38:38Z</cp:lastPrinted>
  <dcterms:created xsi:type="dcterms:W3CDTF">2011-12-14T07:27:52Z</dcterms:created>
  <dcterms:modified xsi:type="dcterms:W3CDTF">2017-10-16T09:06:48Z</dcterms:modified>
  <cp:category>LIS-Bericht</cp:category>
</cp:coreProperties>
</file>