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4" i="31"/>
  <c r="E24" i="31"/>
  <c r="F23" i="31"/>
  <c r="E23" i="31"/>
  <c r="F22" i="31"/>
  <c r="E22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<sst xmlns="http://schemas.openxmlformats.org/spreadsheetml/2006/main" count="204" uniqueCount="162">
  <si>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</si>
  <si>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</si>
  <si>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</si>
  <si>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</si>
  <si>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</si>
  <si>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</si>
  <si>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</si>
  <si>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</si>
  <si>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</si>
  <si>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</si>
  <si>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</si>
  <si>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</si>
  <si>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</si>
  <si>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</si>
  <si>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</si>
  <si>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</si>
  <si>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</si>
  <si>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</si>
  <si>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</si>
  <si>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</si>
  <si>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</si>
  <si>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</si>
  <si>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</si>
  <si>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</si>
  <si>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</si>
  <si>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</si>
  <si>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</si>
  <si>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</si>
  <si>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</si>
  <si>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</si>
  <si>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</si>
  <si>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</si>
  <si>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</si>
  <si>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</si>
  <si>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</si>
  <si>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</si>
  <si>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</si>
  <si>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</si>
  <si>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</si>
  <si>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</si>
  <si>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</si>
  <si>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</si>
  <si>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</si>
  <si>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</si>
  <si>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</si>
  <si>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</si>
  <si>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</si>
  <si>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</si>
  <si>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</si>
  <si>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</si>
  <si>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</si>
  <si>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</si>
  <si>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</si>
  <si>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</si>
  <si>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</si>
  <si>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</si>
  <si>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</si>
  <si>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</si>
  <si>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</si>
  <si>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</si>
  <si>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</si>
  <si>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</si>
  <si>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</si>
  <si>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</si>
  <si>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</si>
  <si>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</si>
  <si>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</si>
  <si>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</si>
  <si>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</si>
  <si>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</si>
  <si>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</si>
  <si>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</si>
  <si>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</si>
  <si>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</si>
  <si>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</si>
  <si>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</si>
  <si>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</si>
  <si>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</si>
  <si>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</si>
  <si>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</si>
  <si>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</si>
  <si>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</si>
  <si>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</si>
  <si>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</si>
  <si>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</si>
  <si>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Kohle, rohes Erdöl und Erdgas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</si>
  <si>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</si>
  <si>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</si>
  <si>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</si>
  <si>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</si>
  <si>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</si>
  <si>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</si>
  <si>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</si>
  <si>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</si>
  <si>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</si>
  <si>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</si>
  <si>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</si>
  <si>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</si>
  <si>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</si>
  <si>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</si>
  <si>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</si>
  <si>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</si>
  <si>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</si>
  <si>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</si>
  <si>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</si>
  <si>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</si>
  <si>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</si>
  <si>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</si>
  <si>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</si>
  <si>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</si>
  <si>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</si>
  <si>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</si>
  <si>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Goettin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</si>
  <si>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</si>
  <si>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</si>
  <si>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</si>
  <si>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</si>
  <si>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</si>
  <si>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</si>
  <si>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</si>
  <si>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</si>
  <si>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</si>
  <si>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</si>
  <si>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</si>
  <si>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</si>
  <si>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</si>
  <si>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</si>
  <si>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</si>
  <si>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</si>
  <si>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</si>
  <si>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</si>
  <si>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</si>
  <si>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</si>
  <si>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</si>
  <si>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</si>
  <si>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</si>
  <si>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</si>
  <si>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</si>
  <si>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</si>
  <si>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</si>
  <si>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Tragfähigkeit (1000 t)</t>
  </si>
  <si>
    <t>Güterabteilung</t>
  </si>
  <si>
    <t>Hochdonn</t>
  </si>
  <si>
    <t>Wedel</t>
  </si>
  <si>
    <t>Hohenhörn</t>
  </si>
  <si>
    <t>Güterverkehr</t>
  </si>
  <si>
    <t>nach Güterabteilungen in Tonnen</t>
  </si>
  <si>
    <t>4. Güterumschlag der Binnenschifffahrt in Schleswig-Holstein</t>
  </si>
  <si>
    <t>5. Güterverkehr der Binnenschifffahrt von und nach Schleswig-Holstein 
nach Ein- und Ausladegebieten in Tonnen</t>
  </si>
  <si>
    <t>Januar bis Dezember</t>
  </si>
  <si>
    <t>Veränderung Gesamt-umschlag
2017 
zu
2016 in %</t>
  </si>
  <si>
    <t xml:space="preserve">x  </t>
  </si>
  <si>
    <t xml:space="preserve">Grafik 1:  Güterumschlag in der Binnenschifffahrt in Schleswig-Holstein 2017 nach Monaten </t>
  </si>
  <si>
    <t>Kennziffer: H II 1 - j 17 SH</t>
  </si>
  <si>
    <t>Herausgegeben am: 22. März 2017</t>
  </si>
  <si>
    <t>040 42831-1820</t>
  </si>
  <si>
    <t xml:space="preserve">© Statistisches Amt für Hamburg und Schleswig-Holstein, Hamburg 2018
Auszugsweise Vervielfältigung und Verbreitung mit Quellenangabe gestattet.         </t>
  </si>
  <si>
    <t>Erzeugn. d. Land- und Forstwirtsch. 
sowie Fischerei</t>
  </si>
  <si>
    <t>Erze, Steine u. Erden, 
sonst. Bergbauerzeugnisse</t>
  </si>
  <si>
    <t>Sonst. Mineralerzeugn. 
(Glas, Zement, Gips, etc)</t>
  </si>
  <si>
    <t>Maschinen u. Ausrüstungen, 
Haushaltsgeräte etc.</t>
  </si>
  <si>
    <t>Möbel, Schmuck, Musikinstr., 
Sportgeräte,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</si>
</sst>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8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2" fillId="0" borderId="0" xfId="329" applyFont="1" applyAlignment="1">
      <alignment horizontal="right"/>
    </xf>
    <xf numFmtId="0" fontId="92" fillId="0" borderId="0" xfId="329" applyFont="1" applyAlignment="1"/>
    <xf numFmtId="0" fontId="92" fillId="0" borderId="0" xfId="0" applyFont="1"/>
    <xf numFmtId="0" fontId="92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3" fillId="0" borderId="0" xfId="6" applyFont="1" applyFill="1" applyAlignment="1">
      <alignment horizontal="center" vertical="center" wrapText="1"/>
    </xf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5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Graphikdaten_1!$A$7:$A$16</c:f>
              <c:strCache>
                <c:ptCount val="10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</c:strCache>
            </c:strRef>
          </c:cat>
          <c:val>
            <c:numRef>
              <c:f>Graphikdaten_1!$B$7:$B$16</c:f>
              <c:numCache>
                <c:formatCode>###\ ###\ ###</c:formatCode>
                <c:ptCount val="10"/>
                <c:pt idx="0">
                  <c:v>83.852000000000004</c:v>
                </c:pt>
                <c:pt idx="1">
                  <c:v>90.1</c:v>
                </c:pt>
                <c:pt idx="2">
                  <c:v>118.744</c:v>
                </c:pt>
                <c:pt idx="3">
                  <c:v>116.23</c:v>
                </c:pt>
                <c:pt idx="4">
                  <c:v>149.43799999999999</c:v>
                </c:pt>
                <c:pt idx="5">
                  <c:v>131.405</c:v>
                </c:pt>
                <c:pt idx="6">
                  <c:v>141.54300000000001</c:v>
                </c:pt>
                <c:pt idx="7">
                  <c:v>116.032</c:v>
                </c:pt>
                <c:pt idx="8">
                  <c:v>117.795</c:v>
                </c:pt>
                <c:pt idx="9">
                  <c:v>117.86799999999999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Graphikdaten_1!$A$7:$A$16</c:f>
              <c:strCache>
                <c:ptCount val="10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</c:strCache>
            </c:strRef>
          </c:cat>
          <c:val>
            <c:numRef>
              <c:f>Graphikdaten_1!$C$7:$C$16</c:f>
              <c:numCache>
                <c:formatCode>###\ ###\ ###</c:formatCode>
                <c:ptCount val="10"/>
                <c:pt idx="0">
                  <c:v>316.63799999999998</c:v>
                </c:pt>
                <c:pt idx="1">
                  <c:v>278.12900000000002</c:v>
                </c:pt>
                <c:pt idx="2">
                  <c:v>328.55099999999999</c:v>
                </c:pt>
                <c:pt idx="3">
                  <c:v>315.935</c:v>
                </c:pt>
                <c:pt idx="4">
                  <c:v>325.22000000000003</c:v>
                </c:pt>
                <c:pt idx="5">
                  <c:v>341.84199999999998</c:v>
                </c:pt>
                <c:pt idx="6">
                  <c:v>343.87200000000001</c:v>
                </c:pt>
                <c:pt idx="7">
                  <c:v>322.23899999999998</c:v>
                </c:pt>
                <c:pt idx="8">
                  <c:v>302.012</c:v>
                </c:pt>
                <c:pt idx="9">
                  <c:v>281.24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3088"/>
        <c:axId val="90314624"/>
      </c:lineChart>
      <c:catAx>
        <c:axId val="903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0314624"/>
        <c:crosses val="autoZero"/>
        <c:auto val="1"/>
        <c:lblAlgn val="ctr"/>
        <c:lblOffset val="100"/>
        <c:noMultiLvlLbl val="0"/>
      </c:catAx>
      <c:valAx>
        <c:axId val="9031462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031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180974</xdr:rowOff>
    </xdr:from>
    <xdr:to>
      <xdr:col>6</xdr:col>
      <xdr:colOff>1074000</xdr:colOff>
      <xdr:row>49</xdr:row>
      <xdr:rowOff>163364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2699"/>
          <a:ext cx="6408000" cy="3420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66675</xdr:rowOff>
    </xdr:from>
    <xdr:to>
      <xdr:col>4</xdr:col>
      <xdr:colOff>523875</xdr:colOff>
      <xdr:row>24</xdr:row>
      <xdr:rowOff>47625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</xdr:row>
      <xdr:rowOff>142875</xdr:rowOff>
    </xdr:from>
    <xdr:to>
      <xdr:col>0</xdr:col>
      <xdr:colOff>781051</xdr:colOff>
      <xdr:row>4</xdr:row>
      <xdr:rowOff>0</xdr:rowOff>
    </xdr:to>
    <xdr:sp macro="" textlink="">
      <xdr:nvSpPr>
        <xdr:cNvPr id="4" name="Textfeld 1"/>
        <xdr:cNvSpPr txBox="1"/>
      </xdr:nvSpPr>
      <xdr:spPr>
        <a:xfrm>
          <a:off x="95249" y="50482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 ht="15">
      <c r="G16" s="56" t="s">
        <v>153</v>
      </c>
    </row>
    <row r="17" spans="1:7" ht="12.75" customHeight="1"/>
    <row r="18" spans="1:7" ht="32.85" customHeight="1">
      <c r="A18" s="151" t="s">
        <v>91</v>
      </c>
      <c r="B18" s="152"/>
      <c r="C18" s="152"/>
      <c r="D18" s="152"/>
      <c r="E18" s="152"/>
      <c r="F18" s="152"/>
      <c r="G18" s="152"/>
    </row>
    <row r="19" spans="1:7" ht="32.85" customHeight="1">
      <c r="A19" s="153"/>
      <c r="B19" s="153"/>
      <c r="C19" s="153"/>
      <c r="D19" s="153"/>
      <c r="E19" s="153"/>
      <c r="F19" s="153"/>
      <c r="G19" s="154">
        <v>2017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154</v>
      </c>
    </row>
    <row r="22" spans="1:7" ht="16.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zoomScaleNormal="100" workbookViewId="0">
      <selection sqref="A1:F1"/>
    </sheetView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167" t="s">
        <v>18</v>
      </c>
      <c r="B1" s="167"/>
      <c r="C1" s="167"/>
      <c r="D1" s="167"/>
      <c r="E1" s="167"/>
      <c r="F1" s="167"/>
    </row>
    <row r="2" spans="1:6" s="46" customFormat="1" ht="15.75">
      <c r="A2" s="71"/>
      <c r="B2" s="71"/>
      <c r="C2" s="71"/>
      <c r="D2" s="71"/>
      <c r="E2" s="71"/>
      <c r="F2" s="71"/>
    </row>
    <row r="3" spans="1:6" s="46" customFormat="1"/>
    <row r="4" spans="1:6" s="46" customFormat="1" ht="15.75">
      <c r="A4" s="155" t="s">
        <v>19</v>
      </c>
      <c r="B4" s="156"/>
      <c r="C4" s="156"/>
      <c r="D4" s="156"/>
      <c r="E4" s="156"/>
      <c r="F4" s="156"/>
    </row>
    <row r="5" spans="1:6" s="46" customFormat="1">
      <c r="A5" s="98"/>
      <c r="B5" s="98"/>
      <c r="C5" s="98"/>
      <c r="D5" s="98"/>
      <c r="E5" s="98"/>
      <c r="F5" s="98"/>
    </row>
    <row r="6" spans="1:6" s="46" customFormat="1">
      <c r="A6" s="72" t="s">
        <v>20</v>
      </c>
    </row>
    <row r="7" spans="1:6" s="46" customFormat="1" ht="5.25" customHeight="1">
      <c r="A7" s="72"/>
    </row>
    <row r="8" spans="1:6" s="46" customFormat="1" ht="12.75" customHeight="1">
      <c r="A8" s="99" t="s">
        <v>0</v>
      </c>
      <c r="B8" s="100"/>
      <c r="C8" s="100"/>
      <c r="D8" s="100"/>
      <c r="E8" s="100"/>
      <c r="F8" s="100"/>
    </row>
    <row r="9" spans="1:6" s="46" customFormat="1">
      <c r="A9" s="157" t="s">
        <v>21</v>
      </c>
      <c r="B9" s="100"/>
      <c r="C9" s="100"/>
      <c r="D9" s="100"/>
      <c r="E9" s="100"/>
      <c r="F9" s="100"/>
    </row>
    <row r="10" spans="1:6" s="46" customFormat="1" ht="5.25" customHeight="1">
      <c r="A10" s="158"/>
    </row>
    <row r="11" spans="1:6" s="46" customFormat="1" ht="12.75" customHeight="1">
      <c r="A11" s="159" t="s">
        <v>22</v>
      </c>
      <c r="B11" s="159"/>
      <c r="C11" s="159"/>
      <c r="D11" s="159"/>
      <c r="E11" s="159"/>
      <c r="F11" s="159"/>
    </row>
    <row r="12" spans="1:6" s="46" customFormat="1">
      <c r="A12" s="157" t="s">
        <v>23</v>
      </c>
      <c r="B12" s="100"/>
      <c r="C12" s="100"/>
      <c r="D12" s="100"/>
      <c r="E12" s="100"/>
      <c r="F12" s="100"/>
    </row>
    <row r="13" spans="1:6" s="46" customFormat="1">
      <c r="A13" s="160"/>
      <c r="B13" s="74"/>
      <c r="C13" s="74"/>
      <c r="D13" s="74"/>
      <c r="E13" s="74"/>
      <c r="F13" s="74"/>
    </row>
    <row r="14" spans="1:6" s="46" customFormat="1" ht="12.75" customHeight="1">
      <c r="A14" s="158"/>
    </row>
    <row r="15" spans="1:6" s="46" customFormat="1" ht="5.25" customHeight="1">
      <c r="A15" s="158"/>
      <c r="B15" s="158"/>
      <c r="C15" s="158"/>
      <c r="D15" s="158"/>
      <c r="E15" s="158"/>
      <c r="F15" s="158"/>
    </row>
    <row r="16" spans="1:6" s="46" customFormat="1" ht="12.75" customHeight="1">
      <c r="A16" s="99" t="s">
        <v>24</v>
      </c>
      <c r="B16" s="157"/>
      <c r="C16" s="157"/>
      <c r="D16" s="73"/>
      <c r="E16" s="73"/>
      <c r="F16" s="73"/>
    </row>
    <row r="17" spans="1:6" s="46" customFormat="1" ht="5.0999999999999996" customHeight="1">
      <c r="A17" s="73"/>
      <c r="B17" s="160"/>
      <c r="C17" s="160"/>
      <c r="D17" s="73"/>
      <c r="E17" s="73"/>
      <c r="F17" s="73"/>
    </row>
    <row r="18" spans="1:6" s="46" customFormat="1" ht="12.75" customHeight="1">
      <c r="A18" s="157" t="s">
        <v>46</v>
      </c>
      <c r="B18" s="157"/>
      <c r="C18" s="157"/>
      <c r="D18" s="160"/>
      <c r="E18" s="160"/>
      <c r="F18" s="160"/>
    </row>
    <row r="19" spans="1:6" s="46" customFormat="1" ht="12.75" customHeight="1">
      <c r="A19" s="160" t="s">
        <v>2</v>
      </c>
      <c r="B19" s="157" t="s">
        <v>155</v>
      </c>
      <c r="C19" s="157"/>
      <c r="D19" s="160"/>
      <c r="E19" s="160"/>
      <c r="F19" s="160"/>
    </row>
    <row r="20" spans="1:6" s="46" customFormat="1" ht="12.75" customHeight="1">
      <c r="A20" s="160" t="s">
        <v>3</v>
      </c>
      <c r="B20" s="101" t="s">
        <v>47</v>
      </c>
      <c r="C20" s="157"/>
      <c r="D20" s="157"/>
      <c r="E20" s="160"/>
      <c r="F20" s="160"/>
    </row>
    <row r="21" spans="1:6" s="46" customFormat="1" ht="12.75" customHeight="1">
      <c r="A21" s="160"/>
      <c r="B21" s="75"/>
      <c r="C21" s="160"/>
      <c r="D21" s="160"/>
      <c r="E21" s="160"/>
      <c r="F21" s="160"/>
    </row>
    <row r="22" spans="1:6" s="46" customFormat="1" ht="12.75" customHeight="1">
      <c r="A22" s="160"/>
      <c r="B22" s="160"/>
      <c r="C22" s="160"/>
      <c r="D22" s="160"/>
      <c r="E22" s="160"/>
      <c r="F22" s="160"/>
    </row>
    <row r="23" spans="1:6" s="46" customFormat="1">
      <c r="A23" s="99" t="s">
        <v>25</v>
      </c>
      <c r="B23" s="157"/>
      <c r="C23" s="73"/>
      <c r="D23" s="73"/>
      <c r="E23" s="73"/>
      <c r="F23" s="73"/>
    </row>
    <row r="24" spans="1:6" s="46" customFormat="1" ht="5.0999999999999996" customHeight="1">
      <c r="A24" s="73"/>
      <c r="B24" s="160"/>
      <c r="C24" s="73"/>
      <c r="D24" s="73"/>
      <c r="E24" s="73"/>
      <c r="F24" s="73"/>
    </row>
    <row r="25" spans="1:6" s="46" customFormat="1">
      <c r="A25" s="160" t="s">
        <v>26</v>
      </c>
      <c r="B25" s="101" t="s">
        <v>27</v>
      </c>
      <c r="C25" s="157"/>
      <c r="D25" s="160"/>
      <c r="E25" s="160"/>
      <c r="F25" s="160"/>
    </row>
    <row r="26" spans="1:6" s="46" customFormat="1" ht="12.75" customHeight="1">
      <c r="A26" s="160" t="s">
        <v>28</v>
      </c>
      <c r="B26" s="157" t="s">
        <v>29</v>
      </c>
      <c r="C26" s="157"/>
      <c r="D26" s="160"/>
      <c r="E26" s="160"/>
      <c r="F26" s="160"/>
    </row>
    <row r="27" spans="1:6" s="46" customFormat="1">
      <c r="A27" s="160"/>
      <c r="B27" s="157" t="s">
        <v>30</v>
      </c>
      <c r="C27" s="157"/>
      <c r="D27" s="160"/>
      <c r="E27" s="160"/>
      <c r="F27" s="160"/>
    </row>
    <row r="28" spans="1:6" s="46" customFormat="1" ht="12.75" customHeight="1">
      <c r="A28" s="158"/>
      <c r="B28" s="158"/>
      <c r="C28" s="158"/>
      <c r="D28" s="158"/>
      <c r="E28" s="158"/>
      <c r="F28" s="158"/>
    </row>
    <row r="29" spans="1:6" s="46" customFormat="1" ht="14.1" customHeight="1">
      <c r="A29" s="158" t="s">
        <v>31</v>
      </c>
      <c r="B29" s="48" t="s">
        <v>1</v>
      </c>
      <c r="C29" s="158"/>
      <c r="D29" s="158"/>
      <c r="E29" s="158"/>
      <c r="F29" s="158"/>
    </row>
    <row r="30" spans="1:6" s="46" customFormat="1">
      <c r="A30" s="158"/>
      <c r="B30" s="158"/>
      <c r="C30" s="158"/>
      <c r="D30" s="158"/>
      <c r="E30" s="158"/>
      <c r="F30" s="158"/>
    </row>
    <row r="31" spans="1:6" s="46" customFormat="1" ht="27.75" customHeight="1">
      <c r="A31" s="157" t="s">
        <v>156</v>
      </c>
      <c r="B31" s="157"/>
      <c r="C31" s="157"/>
      <c r="D31" s="157"/>
      <c r="E31" s="157"/>
      <c r="F31" s="157"/>
    </row>
    <row r="32" spans="1:6" s="46" customFormat="1" ht="42.6" customHeight="1">
      <c r="A32" s="157" t="s">
        <v>32</v>
      </c>
      <c r="B32" s="157"/>
      <c r="C32" s="157"/>
      <c r="D32" s="157"/>
      <c r="E32" s="157"/>
      <c r="F32" s="157"/>
    </row>
    <row r="33" spans="1:2" s="46" customFormat="1">
      <c r="A33" s="158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98" t="s">
        <v>33</v>
      </c>
      <c r="B42" s="98"/>
    </row>
    <row r="43" spans="1:2" s="46" customFormat="1" ht="5.85" customHeight="1"/>
    <row r="44" spans="1:2" s="46" customFormat="1">
      <c r="A44" s="10">
        <v>0</v>
      </c>
      <c r="B44" s="11" t="s">
        <v>34</v>
      </c>
    </row>
    <row r="45" spans="1:2" s="46" customFormat="1">
      <c r="A45" s="11" t="s">
        <v>35</v>
      </c>
      <c r="B45" s="11" t="s">
        <v>36</v>
      </c>
    </row>
    <row r="46" spans="1:2" s="46" customFormat="1">
      <c r="A46" s="45" t="s">
        <v>37</v>
      </c>
      <c r="B46" s="11" t="s">
        <v>38</v>
      </c>
    </row>
    <row r="47" spans="1:2" s="46" customFormat="1">
      <c r="A47" s="45" t="s">
        <v>39</v>
      </c>
      <c r="B47" s="11" t="s">
        <v>40</v>
      </c>
    </row>
    <row r="48" spans="1:2" s="46" customFormat="1">
      <c r="A48" s="11" t="s">
        <v>86</v>
      </c>
      <c r="B48" s="11" t="s">
        <v>41</v>
      </c>
    </row>
    <row r="49" spans="1:6" s="46" customFormat="1">
      <c r="A49" s="11" t="s">
        <v>42</v>
      </c>
      <c r="B49" s="11" t="s">
        <v>43</v>
      </c>
    </row>
    <row r="50" spans="1:6">
      <c r="A50" s="11" t="s">
        <v>44</v>
      </c>
      <c r="B50" s="11" t="s">
        <v>45</v>
      </c>
      <c r="C50" s="46"/>
      <c r="D50" s="46"/>
      <c r="E50" s="46"/>
      <c r="F50" s="46"/>
    </row>
    <row r="51" spans="1:6">
      <c r="A51" s="158" t="s">
        <v>87</v>
      </c>
      <c r="B51" s="158" t="s">
        <v>88</v>
      </c>
      <c r="C51" s="158"/>
      <c r="D51" s="158"/>
      <c r="E51" s="158"/>
      <c r="F51" s="158"/>
    </row>
    <row r="52" spans="1:6">
      <c r="A52" s="11" t="s">
        <v>89</v>
      </c>
      <c r="B52" s="161" t="s">
        <v>90</v>
      </c>
      <c r="C52" s="161"/>
      <c r="D52" s="161"/>
      <c r="E52" s="161"/>
      <c r="F52" s="161"/>
    </row>
    <row r="53" spans="1:6">
      <c r="A53" s="47"/>
      <c r="B53" s="47"/>
      <c r="C53" s="47"/>
      <c r="D53" s="47"/>
      <c r="E53" s="47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8">
    <mergeCell ref="B26:C26"/>
    <mergeCell ref="B27:C27"/>
    <mergeCell ref="A31:F31"/>
    <mergeCell ref="A32:F32"/>
    <mergeCell ref="A42:B42"/>
    <mergeCell ref="A1:F1"/>
    <mergeCell ref="A16:C16"/>
    <mergeCell ref="A18:C18"/>
    <mergeCell ref="B19:C19"/>
    <mergeCell ref="B20:D20"/>
    <mergeCell ref="A23:B23"/>
    <mergeCell ref="B25:C25"/>
    <mergeCell ref="A4:F4"/>
    <mergeCell ref="A5:F5"/>
    <mergeCell ref="A8:F8"/>
    <mergeCell ref="A9:F9"/>
    <mergeCell ref="A11:F11"/>
    <mergeCell ref="A12:F1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 &amp;P&amp;R&amp;"Arial,Standard"&amp;8Statistischer Bericht H II 1 -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4.85" customHeight="1">
      <c r="A1" s="102" t="s">
        <v>137</v>
      </c>
      <c r="B1" s="103"/>
      <c r="C1" s="103"/>
      <c r="D1" s="103"/>
      <c r="E1" s="103"/>
      <c r="T1" s="1"/>
      <c r="U1" s="1"/>
      <c r="V1" s="1"/>
      <c r="W1" s="1"/>
      <c r="X1" s="1"/>
      <c r="Y1" s="1"/>
      <c r="Z1" s="1"/>
    </row>
    <row r="2" spans="1:26" s="57" customFormat="1" ht="8.1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08" t="s">
        <v>4</v>
      </c>
      <c r="B3" s="106" t="s">
        <v>149</v>
      </c>
      <c r="C3" s="107"/>
      <c r="D3" s="107"/>
      <c r="E3" s="107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09"/>
      <c r="B4" s="37">
        <v>2017</v>
      </c>
      <c r="C4" s="37">
        <v>2016</v>
      </c>
      <c r="D4" s="106" t="s">
        <v>58</v>
      </c>
      <c r="E4" s="107"/>
    </row>
    <row r="5" spans="1:26" s="42" customFormat="1" ht="15.6" customHeight="1">
      <c r="A5" s="110"/>
      <c r="B5" s="106" t="s">
        <v>111</v>
      </c>
      <c r="C5" s="111"/>
      <c r="D5" s="112"/>
      <c r="E5" s="38" t="s">
        <v>60</v>
      </c>
    </row>
    <row r="6" spans="1:26" s="42" customFormat="1" ht="11.85" customHeight="1">
      <c r="A6" s="163"/>
      <c r="B6" s="164"/>
      <c r="C6" s="165"/>
      <c r="D6" s="165"/>
      <c r="E6" s="166"/>
    </row>
    <row r="7" spans="1:26" ht="14.25" customHeight="1">
      <c r="A7" s="29" t="s">
        <v>145</v>
      </c>
      <c r="B7" s="21"/>
      <c r="C7" s="21"/>
      <c r="D7" s="21"/>
      <c r="E7" s="22"/>
    </row>
    <row r="8" spans="1:26" ht="14.25" customHeight="1">
      <c r="A8" s="23" t="s">
        <v>5</v>
      </c>
      <c r="B8" s="76">
        <v>1183.5071</v>
      </c>
      <c r="C8" s="76">
        <v>1214.5319999999999</v>
      </c>
      <c r="D8" s="77">
        <v>-31.024899999999889</v>
      </c>
      <c r="E8" s="78">
        <v>-2.5544736573429105</v>
      </c>
    </row>
    <row r="9" spans="1:26" s="2" customFormat="1" ht="14.25" customHeight="1">
      <c r="A9" s="23" t="s">
        <v>6</v>
      </c>
      <c r="B9" s="76">
        <v>3155.6779999999999</v>
      </c>
      <c r="C9" s="76">
        <v>3476.319</v>
      </c>
      <c r="D9" s="77">
        <v>-320.64100000000008</v>
      </c>
      <c r="E9" s="78">
        <v>-9.2235781583911063</v>
      </c>
    </row>
    <row r="10" spans="1:26" ht="14.25" customHeight="1">
      <c r="A10" s="26" t="s">
        <v>7</v>
      </c>
      <c r="B10" s="76">
        <v>4339.1850999999997</v>
      </c>
      <c r="C10" s="76">
        <v>4690.8509999999997</v>
      </c>
      <c r="D10" s="77">
        <v>-351.66589999999997</v>
      </c>
      <c r="E10" s="78">
        <v>-7.4968465210257165</v>
      </c>
    </row>
    <row r="11" spans="1:26" ht="14.25" customHeight="1">
      <c r="A11" s="27" t="s">
        <v>8</v>
      </c>
      <c r="B11" s="54"/>
      <c r="C11" s="54"/>
      <c r="D11" s="25"/>
      <c r="E11" s="25"/>
    </row>
    <row r="12" spans="1:26" ht="14.25" customHeight="1">
      <c r="A12" s="27" t="s">
        <v>61</v>
      </c>
      <c r="B12" s="76">
        <v>4218.9430000000002</v>
      </c>
      <c r="C12" s="76">
        <v>4488.1890000000003</v>
      </c>
      <c r="D12" s="77">
        <v>-269.24600000000009</v>
      </c>
      <c r="E12" s="78">
        <v>-5.9989897929877856</v>
      </c>
    </row>
    <row r="13" spans="1:26" ht="14.25" customHeight="1">
      <c r="A13" s="28" t="s">
        <v>8</v>
      </c>
      <c r="B13" s="54"/>
      <c r="C13" s="54"/>
      <c r="D13" s="25"/>
      <c r="E13" s="25"/>
    </row>
    <row r="14" spans="1:26" ht="14.25" customHeight="1">
      <c r="A14" s="28" t="s">
        <v>62</v>
      </c>
      <c r="B14" s="76">
        <v>2427.5729999999999</v>
      </c>
      <c r="C14" s="76">
        <v>2497.77</v>
      </c>
      <c r="D14" s="77">
        <v>-70.197000000000116</v>
      </c>
      <c r="E14" s="78">
        <v>-2.8103868650836574</v>
      </c>
    </row>
    <row r="15" spans="1:26" ht="14.25" customHeight="1">
      <c r="A15" s="28" t="s">
        <v>63</v>
      </c>
      <c r="B15" s="76">
        <v>1791.37</v>
      </c>
      <c r="C15" s="76">
        <v>1990.4190000000001</v>
      </c>
      <c r="D15" s="77">
        <v>-199.04900000000021</v>
      </c>
      <c r="E15" s="78">
        <v>-10.00035670881357</v>
      </c>
    </row>
    <row r="16" spans="1:26" ht="14.25" customHeight="1">
      <c r="A16" s="27" t="s">
        <v>64</v>
      </c>
      <c r="B16" s="76">
        <v>115.985</v>
      </c>
      <c r="C16" s="76">
        <v>202.66200000000001</v>
      </c>
      <c r="D16" s="77">
        <v>-86.677000000000007</v>
      </c>
      <c r="E16" s="78">
        <v>-42.76924139700585</v>
      </c>
    </row>
    <row r="17" spans="1:19" s="13" customFormat="1" ht="14.25" customHeight="1">
      <c r="A17" s="23"/>
      <c r="B17" s="24"/>
      <c r="C17" s="24"/>
      <c r="D17" s="24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>
      <c r="A18" s="29" t="s">
        <v>71</v>
      </c>
      <c r="B18" s="54"/>
      <c r="C18" s="54"/>
      <c r="D18" s="54"/>
      <c r="E18" s="53"/>
    </row>
    <row r="19" spans="1:19" ht="14.1" hidden="1" customHeight="1">
      <c r="A19" s="23" t="s">
        <v>73</v>
      </c>
      <c r="B19" s="76">
        <v>2816</v>
      </c>
      <c r="C19" s="76">
        <v>3119</v>
      </c>
      <c r="D19" s="79">
        <v>-303</v>
      </c>
      <c r="E19" s="78">
        <v>-9.7146521320936188</v>
      </c>
    </row>
    <row r="20" spans="1:19" ht="14.1" hidden="1" customHeight="1">
      <c r="A20" s="23" t="s">
        <v>74</v>
      </c>
      <c r="B20" s="76">
        <v>514</v>
      </c>
      <c r="C20" s="76">
        <v>613</v>
      </c>
      <c r="D20" s="79">
        <v>-99</v>
      </c>
      <c r="E20" s="78">
        <v>-16.150081566068508</v>
      </c>
    </row>
    <row r="21" spans="1:19" ht="14.25" customHeight="1">
      <c r="A21" s="23" t="s">
        <v>65</v>
      </c>
      <c r="B21" s="76">
        <v>6146</v>
      </c>
      <c r="C21" s="76">
        <v>6851</v>
      </c>
      <c r="D21" s="79">
        <v>-705</v>
      </c>
      <c r="E21" s="78">
        <v>-10.290468544738005</v>
      </c>
    </row>
    <row r="22" spans="1:19" ht="14.25" customHeight="1">
      <c r="A22" s="27" t="s">
        <v>72</v>
      </c>
      <c r="B22" s="55"/>
      <c r="C22" s="60"/>
      <c r="D22" s="61"/>
      <c r="E22" s="25"/>
    </row>
    <row r="23" spans="1:19" ht="14.1" hidden="1" customHeight="1">
      <c r="A23" s="28" t="s">
        <v>75</v>
      </c>
      <c r="B23" s="76">
        <v>2482</v>
      </c>
      <c r="C23" s="76">
        <v>2682</v>
      </c>
      <c r="D23" s="79">
        <v>-200</v>
      </c>
      <c r="E23" s="78">
        <v>-7.4571215510812863</v>
      </c>
    </row>
    <row r="24" spans="1:19" ht="14.1" hidden="1" customHeight="1">
      <c r="A24" s="28" t="s">
        <v>76</v>
      </c>
      <c r="B24" s="76">
        <v>394</v>
      </c>
      <c r="C24" s="76">
        <v>534</v>
      </c>
      <c r="D24" s="79">
        <v>-140</v>
      </c>
      <c r="E24" s="78">
        <v>-26.217228464419478</v>
      </c>
    </row>
    <row r="25" spans="1:19" ht="14.25" customHeight="1">
      <c r="A25" s="28" t="s">
        <v>66</v>
      </c>
      <c r="B25" s="76">
        <v>5358</v>
      </c>
      <c r="C25" s="80">
        <v>5898</v>
      </c>
      <c r="D25" s="79">
        <v>-540</v>
      </c>
      <c r="E25" s="78">
        <v>-9.155645981688707</v>
      </c>
    </row>
    <row r="26" spans="1:19" ht="14.1" hidden="1" customHeight="1">
      <c r="A26" s="28" t="s">
        <v>77</v>
      </c>
      <c r="B26" s="76">
        <v>189</v>
      </c>
      <c r="C26" s="76">
        <v>244</v>
      </c>
      <c r="D26" s="79">
        <v>-55</v>
      </c>
      <c r="E26" s="78">
        <v>-22.540983606557376</v>
      </c>
    </row>
    <row r="27" spans="1:19" ht="14.1" hidden="1" customHeight="1">
      <c r="A27" s="28" t="s">
        <v>78</v>
      </c>
      <c r="B27" s="76">
        <v>8</v>
      </c>
      <c r="C27" s="76">
        <v>3</v>
      </c>
      <c r="D27" s="79">
        <v>5</v>
      </c>
      <c r="E27" s="78">
        <v>166.66666666666669</v>
      </c>
    </row>
    <row r="28" spans="1:19" ht="14.25" customHeight="1">
      <c r="A28" s="28" t="s">
        <v>67</v>
      </c>
      <c r="B28" s="76">
        <v>386</v>
      </c>
      <c r="C28" s="80">
        <v>491</v>
      </c>
      <c r="D28" s="79">
        <v>-105</v>
      </c>
      <c r="E28" s="78">
        <v>-21.384928716904284</v>
      </c>
    </row>
    <row r="29" spans="1:19" ht="14.1" hidden="1" customHeight="1">
      <c r="A29" s="28" t="s">
        <v>79</v>
      </c>
      <c r="B29" s="76">
        <v>31</v>
      </c>
      <c r="C29" s="76">
        <v>32</v>
      </c>
      <c r="D29" s="79">
        <v>-1</v>
      </c>
      <c r="E29" s="78">
        <v>-3.125</v>
      </c>
    </row>
    <row r="30" spans="1:19" ht="14.1" hidden="1" customHeight="1">
      <c r="A30" s="28" t="s">
        <v>80</v>
      </c>
      <c r="B30" s="76">
        <v>44</v>
      </c>
      <c r="C30" s="76">
        <v>18</v>
      </c>
      <c r="D30" s="79">
        <v>26</v>
      </c>
      <c r="E30" s="78">
        <v>144.44444444444446</v>
      </c>
    </row>
    <row r="31" spans="1:19" ht="14.25" customHeight="1">
      <c r="A31" s="28" t="s">
        <v>68</v>
      </c>
      <c r="B31" s="80">
        <v>106</v>
      </c>
      <c r="C31" s="80">
        <v>82</v>
      </c>
      <c r="D31" s="79">
        <v>24</v>
      </c>
      <c r="E31" s="78">
        <v>29.268292682926841</v>
      </c>
    </row>
    <row r="32" spans="1:19" ht="14.1" hidden="1" customHeight="1">
      <c r="A32" s="28" t="s">
        <v>81</v>
      </c>
      <c r="B32" s="76">
        <v>18</v>
      </c>
      <c r="C32" s="76">
        <v>46</v>
      </c>
      <c r="D32" s="79">
        <v>-28</v>
      </c>
      <c r="E32" s="78">
        <v>-60.869565217391305</v>
      </c>
    </row>
    <row r="33" spans="1:26" ht="14.1" hidden="1" customHeight="1">
      <c r="A33" s="28" t="s">
        <v>82</v>
      </c>
      <c r="B33" s="76">
        <v>67</v>
      </c>
      <c r="C33" s="76">
        <v>52</v>
      </c>
      <c r="D33" s="79">
        <v>15</v>
      </c>
      <c r="E33" s="78">
        <v>28.84615384615384</v>
      </c>
    </row>
    <row r="34" spans="1:26" ht="14.25" customHeight="1">
      <c r="A34" s="28" t="s">
        <v>69</v>
      </c>
      <c r="B34" s="80">
        <v>103</v>
      </c>
      <c r="C34" s="80">
        <v>144</v>
      </c>
      <c r="D34" s="79">
        <v>-41</v>
      </c>
      <c r="E34" s="78">
        <v>-28.472222222222214</v>
      </c>
    </row>
    <row r="35" spans="1:26" ht="14.25" customHeight="1">
      <c r="A35" s="32" t="s">
        <v>70</v>
      </c>
      <c r="B35" s="80">
        <v>193</v>
      </c>
      <c r="C35" s="80">
        <v>236</v>
      </c>
      <c r="D35" s="79">
        <v>-43</v>
      </c>
      <c r="E35" s="78">
        <v>-18.220338983050837</v>
      </c>
    </row>
    <row r="36" spans="1:26" ht="14.25" customHeight="1">
      <c r="A36" s="23"/>
      <c r="B36" s="31"/>
      <c r="C36" s="31"/>
      <c r="D36" s="30"/>
      <c r="E36" s="25"/>
    </row>
    <row r="37" spans="1:26" ht="14.1" hidden="1" customHeight="1">
      <c r="A37" s="23" t="s">
        <v>136</v>
      </c>
      <c r="B37" s="76">
        <v>5249.1260000000002</v>
      </c>
      <c r="C37" s="76">
        <v>5548.5119999999997</v>
      </c>
      <c r="D37" s="79">
        <v>-299.38599999999951</v>
      </c>
      <c r="E37" s="78">
        <v>-5.3957889971220965</v>
      </c>
    </row>
    <row r="38" spans="1:26" ht="14.1" hidden="1" customHeight="1">
      <c r="A38" s="23" t="s">
        <v>135</v>
      </c>
      <c r="B38" s="76">
        <v>540.32899999999995</v>
      </c>
      <c r="C38" s="76">
        <v>691.93399999999997</v>
      </c>
      <c r="D38" s="79">
        <v>-151.60500000000002</v>
      </c>
      <c r="E38" s="78">
        <v>-21.910326707460541</v>
      </c>
    </row>
    <row r="39" spans="1:26" ht="14.25" customHeight="1">
      <c r="A39" s="33" t="s">
        <v>140</v>
      </c>
      <c r="B39" s="81">
        <v>11038.581</v>
      </c>
      <c r="C39" s="81">
        <v>11788.957999999999</v>
      </c>
      <c r="D39" s="82">
        <v>-750.37699999999859</v>
      </c>
      <c r="E39" s="83">
        <v>-6.3650833262786932</v>
      </c>
    </row>
    <row r="44" spans="1:26" s="57" customFormat="1" ht="14.85" customHeight="1">
      <c r="A44" s="104" t="s">
        <v>92</v>
      </c>
      <c r="B44" s="105"/>
      <c r="C44" s="105"/>
      <c r="D44" s="105"/>
      <c r="E44" s="10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57" customFormat="1" ht="8.1" customHeight="1">
      <c r="A45" s="58"/>
      <c r="B45" s="70"/>
      <c r="C45" s="70"/>
      <c r="D45" s="70"/>
      <c r="E45" s="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65" customFormat="1" ht="15.6" customHeight="1">
      <c r="A46" s="113" t="s">
        <v>110</v>
      </c>
      <c r="B46" s="106" t="s">
        <v>149</v>
      </c>
      <c r="C46" s="107"/>
      <c r="D46" s="107"/>
      <c r="E46" s="107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42" customFormat="1" ht="15.6" customHeight="1">
      <c r="A47" s="114"/>
      <c r="B47" s="122">
        <v>2017</v>
      </c>
      <c r="C47" s="123"/>
      <c r="D47" s="106">
        <v>2016</v>
      </c>
      <c r="E47" s="107"/>
    </row>
    <row r="48" spans="1:26" s="42" customFormat="1" ht="15.6" customHeight="1">
      <c r="A48" s="115"/>
      <c r="B48" s="117" t="s">
        <v>138</v>
      </c>
      <c r="C48" s="117" t="s">
        <v>139</v>
      </c>
      <c r="D48" s="117" t="s">
        <v>138</v>
      </c>
      <c r="E48" s="120" t="s">
        <v>139</v>
      </c>
    </row>
    <row r="49" spans="1:9" s="43" customFormat="1" ht="15.6" customHeight="1">
      <c r="A49" s="116"/>
      <c r="B49" s="118"/>
      <c r="C49" s="119"/>
      <c r="D49" s="118"/>
      <c r="E49" s="121"/>
    </row>
    <row r="50" spans="1:9">
      <c r="A50" s="39"/>
      <c r="B50" s="31"/>
      <c r="C50" s="31"/>
      <c r="D50" s="31"/>
      <c r="E50" s="40"/>
    </row>
    <row r="51" spans="1:9">
      <c r="A51" s="40" t="s">
        <v>93</v>
      </c>
      <c r="B51" s="84">
        <v>226</v>
      </c>
      <c r="C51" s="84">
        <v>280.14999999999998</v>
      </c>
      <c r="D51" s="79">
        <v>280</v>
      </c>
      <c r="E51" s="79">
        <v>348.26799999999997</v>
      </c>
    </row>
    <row r="52" spans="1:9">
      <c r="A52" s="40" t="s">
        <v>94</v>
      </c>
      <c r="B52" s="84">
        <v>3854</v>
      </c>
      <c r="C52" s="84">
        <v>7915.05</v>
      </c>
      <c r="D52" s="79">
        <v>4149</v>
      </c>
      <c r="E52" s="79">
        <v>8277.09</v>
      </c>
    </row>
    <row r="53" spans="1:9">
      <c r="A53" s="40" t="s">
        <v>96</v>
      </c>
      <c r="B53" s="84">
        <v>17</v>
      </c>
      <c r="C53" s="84">
        <v>20.295999999999999</v>
      </c>
      <c r="D53" s="79">
        <v>82</v>
      </c>
      <c r="E53" s="79">
        <v>78.932000000000002</v>
      </c>
      <c r="I53" s="49"/>
    </row>
    <row r="54" spans="1:9">
      <c r="A54" s="40" t="s">
        <v>142</v>
      </c>
      <c r="B54" s="84">
        <v>22</v>
      </c>
      <c r="C54" s="84">
        <v>26.714000000000002</v>
      </c>
      <c r="D54" s="79">
        <v>6</v>
      </c>
      <c r="E54" s="79">
        <v>8.7620000000000005</v>
      </c>
      <c r="I54" s="49"/>
    </row>
    <row r="55" spans="1:9">
      <c r="A55" s="40" t="s">
        <v>144</v>
      </c>
      <c r="B55" s="84">
        <v>2</v>
      </c>
      <c r="C55" s="84">
        <v>2.1480000000000001</v>
      </c>
      <c r="D55" s="79">
        <v>4</v>
      </c>
      <c r="E55" s="79">
        <v>4.5999999999999996</v>
      </c>
      <c r="I55" s="49"/>
    </row>
    <row r="56" spans="1:9">
      <c r="A56" s="40" t="s">
        <v>97</v>
      </c>
      <c r="B56" s="84">
        <v>104</v>
      </c>
      <c r="C56" s="84">
        <v>130.68600000000001</v>
      </c>
      <c r="D56" s="79">
        <v>100</v>
      </c>
      <c r="E56" s="79">
        <v>129.46600000000001</v>
      </c>
    </row>
    <row r="57" spans="1:9">
      <c r="A57" s="40" t="s">
        <v>99</v>
      </c>
      <c r="B57" s="84">
        <v>12</v>
      </c>
      <c r="C57" s="84">
        <v>11.648</v>
      </c>
      <c r="D57" s="79">
        <v>72</v>
      </c>
      <c r="E57" s="79">
        <v>67.466999999999999</v>
      </c>
    </row>
    <row r="58" spans="1:9">
      <c r="A58" s="40" t="s">
        <v>143</v>
      </c>
      <c r="B58" s="84">
        <v>38</v>
      </c>
      <c r="C58" s="84">
        <v>85.45</v>
      </c>
      <c r="D58" s="79">
        <v>0</v>
      </c>
      <c r="E58" s="79">
        <v>0</v>
      </c>
    </row>
    <row r="59" spans="1:9">
      <c r="A59" s="40" t="s">
        <v>98</v>
      </c>
      <c r="B59" s="84">
        <v>414</v>
      </c>
      <c r="C59" s="84">
        <v>774.14400000000001</v>
      </c>
      <c r="D59" s="79">
        <v>335</v>
      </c>
      <c r="E59" s="79">
        <v>604.21799999999996</v>
      </c>
    </row>
    <row r="60" spans="1:9">
      <c r="A60" s="40" t="s">
        <v>100</v>
      </c>
      <c r="B60" s="84">
        <v>380</v>
      </c>
      <c r="C60" s="84">
        <v>573.43400000000008</v>
      </c>
      <c r="D60" s="79">
        <v>376</v>
      </c>
      <c r="E60" s="79">
        <v>584.64399999999989</v>
      </c>
    </row>
    <row r="61" spans="1:9">
      <c r="A61" s="40" t="s">
        <v>101</v>
      </c>
      <c r="B61" s="84">
        <v>183</v>
      </c>
      <c r="C61" s="84">
        <v>269.28999999999996</v>
      </c>
      <c r="D61" s="79">
        <v>312</v>
      </c>
      <c r="E61" s="79">
        <v>452.07300000000004</v>
      </c>
    </row>
    <row r="62" spans="1:9">
      <c r="A62" s="40" t="s">
        <v>102</v>
      </c>
      <c r="B62" s="84">
        <v>616</v>
      </c>
      <c r="C62" s="84">
        <v>610.60599999999999</v>
      </c>
      <c r="D62" s="79">
        <v>713</v>
      </c>
      <c r="E62" s="79">
        <v>707.19900000000007</v>
      </c>
    </row>
    <row r="63" spans="1:9">
      <c r="A63" s="40" t="s">
        <v>95</v>
      </c>
      <c r="B63" s="84">
        <v>90</v>
      </c>
      <c r="C63" s="84">
        <v>126.11999999999999</v>
      </c>
      <c r="D63" s="79">
        <v>188</v>
      </c>
      <c r="E63" s="79">
        <v>269.64800000000002</v>
      </c>
    </row>
    <row r="64" spans="1:9">
      <c r="A64" s="40" t="s">
        <v>112</v>
      </c>
      <c r="B64" s="84">
        <v>55</v>
      </c>
      <c r="C64" s="84">
        <v>51.639000000000003</v>
      </c>
      <c r="D64" s="79">
        <v>55</v>
      </c>
      <c r="E64" s="79">
        <v>50.655000000000001</v>
      </c>
    </row>
    <row r="65" spans="1:5">
      <c r="A65" s="40" t="s">
        <v>103</v>
      </c>
      <c r="B65" s="84">
        <v>86</v>
      </c>
      <c r="C65" s="84">
        <v>113.20100000000001</v>
      </c>
      <c r="D65" s="79">
        <v>103</v>
      </c>
      <c r="E65" s="79">
        <v>128.84800000000001</v>
      </c>
    </row>
    <row r="66" spans="1:5">
      <c r="A66" s="40" t="s">
        <v>104</v>
      </c>
      <c r="B66" s="84">
        <v>47</v>
      </c>
      <c r="C66" s="84">
        <v>48.004999999999995</v>
      </c>
      <c r="D66" s="79">
        <v>66</v>
      </c>
      <c r="E66" s="79">
        <v>66.156000000000006</v>
      </c>
    </row>
    <row r="67" spans="1:5">
      <c r="A67" s="41" t="s">
        <v>105</v>
      </c>
      <c r="B67" s="85">
        <v>6146</v>
      </c>
      <c r="C67" s="85">
        <v>11038.581</v>
      </c>
      <c r="D67" s="82">
        <v>6851</v>
      </c>
      <c r="E67" s="82">
        <v>11788.958000000001</v>
      </c>
    </row>
    <row r="68" spans="1:5" ht="12.75">
      <c r="A68" s="69"/>
      <c r="B68" s="19"/>
      <c r="C68" s="19"/>
      <c r="D68" s="20"/>
      <c r="E68" s="19"/>
    </row>
  </sheetData>
  <mergeCells count="14">
    <mergeCell ref="A46:A49"/>
    <mergeCell ref="B46:E46"/>
    <mergeCell ref="D47:E47"/>
    <mergeCell ref="B48:B49"/>
    <mergeCell ref="C48:C49"/>
    <mergeCell ref="D48:D49"/>
    <mergeCell ref="E48:E49"/>
    <mergeCell ref="B47:C47"/>
    <mergeCell ref="A1:E1"/>
    <mergeCell ref="A44:E44"/>
    <mergeCell ref="B3:E3"/>
    <mergeCell ref="D4:E4"/>
    <mergeCell ref="A3:A5"/>
    <mergeCell ref="B5:D5"/>
  </mergeCells>
  <conditionalFormatting sqref="A7:E39">
    <cfRule type="expression" dxfId="7" priority="13">
      <formula>MOD(ROW(),2)=1</formula>
    </cfRule>
  </conditionalFormatting>
  <conditionalFormatting sqref="A50:E67">
    <cfRule type="expression" dxfId="6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j 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4.25">
      <c r="A1" s="104" t="s">
        <v>106</v>
      </c>
      <c r="B1" s="103"/>
      <c r="C1" s="103"/>
      <c r="D1" s="103"/>
      <c r="E1" s="103"/>
      <c r="F1" s="103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7.5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13" t="s">
        <v>110</v>
      </c>
      <c r="B3" s="106" t="s">
        <v>149</v>
      </c>
      <c r="C3" s="107"/>
      <c r="D3" s="107"/>
      <c r="E3" s="141"/>
      <c r="F3" s="120" t="s">
        <v>150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14"/>
      <c r="B4" s="106">
        <v>2017</v>
      </c>
      <c r="C4" s="111"/>
      <c r="D4" s="111"/>
      <c r="E4" s="37">
        <v>2016</v>
      </c>
      <c r="F4" s="139"/>
    </row>
    <row r="5" spans="1:26" s="42" customFormat="1" ht="15.6" customHeight="1">
      <c r="A5" s="115"/>
      <c r="B5" s="134" t="s">
        <v>5</v>
      </c>
      <c r="C5" s="134" t="s">
        <v>6</v>
      </c>
      <c r="D5" s="117" t="s">
        <v>108</v>
      </c>
      <c r="E5" s="117" t="s">
        <v>108</v>
      </c>
      <c r="F5" s="139"/>
    </row>
    <row r="6" spans="1:26" s="42" customFormat="1" ht="15.6" customHeight="1">
      <c r="A6" s="115"/>
      <c r="B6" s="118"/>
      <c r="C6" s="118"/>
      <c r="D6" s="119"/>
      <c r="E6" s="119"/>
      <c r="F6" s="139"/>
    </row>
    <row r="7" spans="1:26" s="43" customFormat="1" ht="15.6" customHeight="1">
      <c r="A7" s="116"/>
      <c r="B7" s="106" t="s">
        <v>107</v>
      </c>
      <c r="C7" s="107"/>
      <c r="D7" s="107"/>
      <c r="E7" s="141"/>
      <c r="F7" s="140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93</v>
      </c>
      <c r="B9" s="86">
        <v>109.286</v>
      </c>
      <c r="C9" s="86">
        <v>0</v>
      </c>
      <c r="D9" s="87">
        <v>109.286</v>
      </c>
      <c r="E9" s="87">
        <v>124.492</v>
      </c>
      <c r="F9" s="88">
        <v>-12.21443948205507</v>
      </c>
    </row>
    <row r="10" spans="1:26">
      <c r="A10" s="51" t="s">
        <v>94</v>
      </c>
      <c r="B10" s="86">
        <v>203.09800000000001</v>
      </c>
      <c r="C10" s="86">
        <v>2785.596</v>
      </c>
      <c r="D10" s="87">
        <v>2988.694</v>
      </c>
      <c r="E10" s="87">
        <v>3221.165</v>
      </c>
      <c r="F10" s="88">
        <v>-7.2169851590961684</v>
      </c>
    </row>
    <row r="11" spans="1:26">
      <c r="A11" s="51" t="s">
        <v>96</v>
      </c>
      <c r="B11" s="86">
        <v>1.66</v>
      </c>
      <c r="C11" s="86">
        <v>7.0419999999999998</v>
      </c>
      <c r="D11" s="87">
        <v>8.702</v>
      </c>
      <c r="E11" s="87">
        <v>49.948</v>
      </c>
      <c r="F11" s="88">
        <v>-82.57788099623609</v>
      </c>
      <c r="J11" s="49"/>
    </row>
    <row r="12" spans="1:26">
      <c r="A12" s="51" t="s">
        <v>142</v>
      </c>
      <c r="B12" s="86">
        <v>4.13</v>
      </c>
      <c r="C12" s="86">
        <v>5.569</v>
      </c>
      <c r="D12" s="87">
        <v>9.6989999999999998</v>
      </c>
      <c r="E12" s="87">
        <v>3.0230000000000001</v>
      </c>
      <c r="F12" s="88">
        <v>220.84022494211047</v>
      </c>
      <c r="J12" s="49"/>
    </row>
    <row r="13" spans="1:26">
      <c r="A13" s="51" t="s">
        <v>144</v>
      </c>
      <c r="B13" s="86">
        <v>0</v>
      </c>
      <c r="C13" s="86">
        <v>0.47</v>
      </c>
      <c r="D13" s="87">
        <v>0.47</v>
      </c>
      <c r="E13" s="87">
        <v>1.772</v>
      </c>
      <c r="F13" s="88">
        <v>-73.47629796839729</v>
      </c>
      <c r="J13" s="49"/>
    </row>
    <row r="14" spans="1:26">
      <c r="A14" s="51" t="s">
        <v>97</v>
      </c>
      <c r="B14" s="86">
        <v>32.945</v>
      </c>
      <c r="C14" s="86">
        <v>17.658000000000001</v>
      </c>
      <c r="D14" s="87">
        <v>50.603000000000002</v>
      </c>
      <c r="E14" s="87">
        <v>49.220999999999997</v>
      </c>
      <c r="F14" s="88">
        <v>2.807744661831336</v>
      </c>
    </row>
    <row r="15" spans="1:26">
      <c r="A15" s="51" t="s">
        <v>99</v>
      </c>
      <c r="B15" s="86">
        <v>2.956</v>
      </c>
      <c r="C15" s="86">
        <v>1.66</v>
      </c>
      <c r="D15" s="87">
        <v>4.6159999999999997</v>
      </c>
      <c r="E15" s="87">
        <v>46.113</v>
      </c>
      <c r="F15" s="88">
        <v>-89.989807646433761</v>
      </c>
    </row>
    <row r="16" spans="1:26">
      <c r="A16" s="51" t="s">
        <v>143</v>
      </c>
      <c r="B16" s="86">
        <v>36.570999999999998</v>
      </c>
      <c r="C16" s="86">
        <v>0</v>
      </c>
      <c r="D16" s="87">
        <v>36.570999999999998</v>
      </c>
      <c r="E16" s="87">
        <v>0</v>
      </c>
      <c r="F16" s="88" t="s">
        <v>151</v>
      </c>
    </row>
    <row r="17" spans="1:26">
      <c r="A17" s="51" t="s">
        <v>98</v>
      </c>
      <c r="B17" s="86">
        <v>281.93099999999998</v>
      </c>
      <c r="C17" s="86">
        <v>39.78</v>
      </c>
      <c r="D17" s="87">
        <v>321.71100000000001</v>
      </c>
      <c r="E17" s="87">
        <v>258.053</v>
      </c>
      <c r="F17" s="88">
        <v>24.668575835196648</v>
      </c>
    </row>
    <row r="18" spans="1:26">
      <c r="A18" s="51" t="s">
        <v>100</v>
      </c>
      <c r="B18" s="86">
        <v>204.76300000000001</v>
      </c>
      <c r="C18" s="86">
        <v>0.16</v>
      </c>
      <c r="D18" s="87">
        <v>204.923</v>
      </c>
      <c r="E18" s="87">
        <v>194.072</v>
      </c>
      <c r="F18" s="88">
        <v>5.5912238756750128</v>
      </c>
    </row>
    <row r="19" spans="1:26">
      <c r="A19" s="51" t="s">
        <v>101</v>
      </c>
      <c r="B19" s="86">
        <v>11.714</v>
      </c>
      <c r="C19" s="86">
        <v>65.641999999999996</v>
      </c>
      <c r="D19" s="87">
        <v>77.355999999999995</v>
      </c>
      <c r="E19" s="87">
        <v>132.51900000000001</v>
      </c>
      <c r="F19" s="88">
        <v>-41.626483749500082</v>
      </c>
    </row>
    <row r="20" spans="1:26">
      <c r="A20" s="51" t="s">
        <v>102</v>
      </c>
      <c r="B20" s="86">
        <v>175.01499999999999</v>
      </c>
      <c r="C20" s="86">
        <v>175.64500000000001</v>
      </c>
      <c r="D20" s="87">
        <v>350.66</v>
      </c>
      <c r="E20" s="87">
        <v>367.85300000000001</v>
      </c>
      <c r="F20" s="88">
        <v>-4.6738778805664225</v>
      </c>
    </row>
    <row r="21" spans="1:26">
      <c r="A21" s="51" t="s">
        <v>95</v>
      </c>
      <c r="B21" s="86">
        <v>48.453000000000003</v>
      </c>
      <c r="C21" s="86">
        <v>2.8620000000000001</v>
      </c>
      <c r="D21" s="87">
        <v>51.314999999999998</v>
      </c>
      <c r="E21" s="87">
        <v>113.066</v>
      </c>
      <c r="F21" s="88">
        <v>-54.615003626200625</v>
      </c>
    </row>
    <row r="22" spans="1:26">
      <c r="A22" s="51" t="s">
        <v>112</v>
      </c>
      <c r="B22" s="86">
        <v>0.75700000000000001</v>
      </c>
      <c r="C22" s="86">
        <v>38.700000000000003</v>
      </c>
      <c r="D22" s="87">
        <v>39.457000000000001</v>
      </c>
      <c r="E22" s="87">
        <v>36.979999999999997</v>
      </c>
      <c r="F22" s="88">
        <v>6.6982152514872979</v>
      </c>
    </row>
    <row r="23" spans="1:26">
      <c r="A23" s="51" t="s">
        <v>103</v>
      </c>
      <c r="B23" s="86">
        <v>50.179000000000002</v>
      </c>
      <c r="C23" s="86">
        <v>5.7830000000000004</v>
      </c>
      <c r="D23" s="87">
        <v>55.962000000000003</v>
      </c>
      <c r="E23" s="87">
        <v>55.08</v>
      </c>
      <c r="F23" s="88">
        <v>1.6013071895424957</v>
      </c>
    </row>
    <row r="24" spans="1:26">
      <c r="A24" s="51" t="s">
        <v>104</v>
      </c>
      <c r="B24" s="86">
        <v>19.548999999999999</v>
      </c>
      <c r="C24" s="86">
        <v>9.1110000000000007</v>
      </c>
      <c r="D24" s="87">
        <v>28.66</v>
      </c>
      <c r="E24" s="87">
        <v>30.193000000000001</v>
      </c>
      <c r="F24" s="88">
        <v>-5.0773358063127318</v>
      </c>
    </row>
    <row r="25" spans="1:26">
      <c r="A25" s="52" t="s">
        <v>105</v>
      </c>
      <c r="B25" s="89">
        <v>1183.0070000000001</v>
      </c>
      <c r="C25" s="90">
        <v>3155.6779999999999</v>
      </c>
      <c r="D25" s="91">
        <v>4338.6850000000004</v>
      </c>
      <c r="E25" s="91">
        <v>4690.8509999999997</v>
      </c>
      <c r="F25" s="92">
        <v>-7.5075076995623959</v>
      </c>
    </row>
    <row r="26" spans="1:26" s="57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57" customFormat="1" ht="14.1" customHeight="1">
      <c r="A28" s="102" t="s">
        <v>147</v>
      </c>
      <c r="B28" s="102"/>
      <c r="C28" s="103"/>
      <c r="D28" s="103"/>
      <c r="E28" s="103"/>
      <c r="F28" s="103"/>
      <c r="V28" s="1"/>
      <c r="W28" s="1"/>
      <c r="X28" s="1"/>
      <c r="Y28" s="1"/>
      <c r="Z28" s="1"/>
    </row>
    <row r="29" spans="1:26" s="57" customFormat="1" ht="14.1" customHeight="1">
      <c r="A29" s="102" t="s">
        <v>146</v>
      </c>
      <c r="B29" s="102"/>
      <c r="C29" s="103"/>
      <c r="D29" s="103"/>
      <c r="E29" s="103"/>
      <c r="F29" s="103"/>
      <c r="V29" s="1"/>
      <c r="W29" s="1"/>
      <c r="X29" s="1"/>
      <c r="Y29" s="1"/>
      <c r="Z29" s="1"/>
    </row>
    <row r="30" spans="1:26" s="57" customFormat="1" ht="7.5" customHeight="1">
      <c r="A30" s="19"/>
      <c r="B30" s="19"/>
      <c r="C30" s="18"/>
      <c r="D30" s="18"/>
      <c r="E30" s="18"/>
      <c r="F30" s="66"/>
      <c r="V30" s="1"/>
      <c r="W30" s="1"/>
      <c r="X30" s="1"/>
      <c r="Y30" s="1"/>
      <c r="Z30" s="1"/>
    </row>
    <row r="31" spans="1:26" s="65" customFormat="1" ht="15.6" customHeight="1">
      <c r="A31" s="126" t="s">
        <v>141</v>
      </c>
      <c r="B31" s="127"/>
      <c r="C31" s="106" t="s">
        <v>149</v>
      </c>
      <c r="D31" s="107"/>
      <c r="E31" s="107"/>
      <c r="F31" s="107"/>
      <c r="V31" s="42"/>
      <c r="W31" s="42"/>
      <c r="X31" s="42"/>
      <c r="Y31" s="42"/>
      <c r="Z31" s="42"/>
    </row>
    <row r="32" spans="1:26" s="42" customFormat="1" ht="12" customHeight="1">
      <c r="A32" s="128"/>
      <c r="B32" s="129"/>
      <c r="C32" s="134">
        <v>2017</v>
      </c>
      <c r="D32" s="134">
        <v>2016</v>
      </c>
      <c r="E32" s="106" t="s">
        <v>58</v>
      </c>
      <c r="F32" s="107"/>
    </row>
    <row r="33" spans="1:21" s="42" customFormat="1" ht="12" customHeight="1">
      <c r="A33" s="128"/>
      <c r="B33" s="129"/>
      <c r="C33" s="135"/>
      <c r="D33" s="135"/>
      <c r="E33" s="134" t="s">
        <v>59</v>
      </c>
      <c r="F33" s="137" t="s">
        <v>60</v>
      </c>
    </row>
    <row r="34" spans="1:21" s="42" customFormat="1" ht="12" customHeight="1">
      <c r="A34" s="130"/>
      <c r="B34" s="131"/>
      <c r="C34" s="136"/>
      <c r="D34" s="136"/>
      <c r="E34" s="136"/>
      <c r="F34" s="138"/>
    </row>
    <row r="35" spans="1:21" ht="9.9499999999999993" customHeight="1">
      <c r="A35" s="132"/>
      <c r="B35" s="133"/>
      <c r="C35" s="21"/>
      <c r="D35" s="21"/>
      <c r="E35" s="22"/>
      <c r="F35" s="22"/>
    </row>
    <row r="36" spans="1:21" ht="27" customHeight="1">
      <c r="A36" s="132" t="s">
        <v>157</v>
      </c>
      <c r="B36" s="133"/>
      <c r="C36" s="76">
        <v>155638</v>
      </c>
      <c r="D36" s="76">
        <v>163542</v>
      </c>
      <c r="E36" s="77">
        <v>-7904</v>
      </c>
      <c r="F36" s="78">
        <v>-4.8330092575607466</v>
      </c>
    </row>
    <row r="37" spans="1:21" s="2" customFormat="1" ht="14.25" customHeight="1">
      <c r="A37" s="132" t="s">
        <v>85</v>
      </c>
      <c r="B37" s="133"/>
      <c r="C37" s="76">
        <v>453626</v>
      </c>
      <c r="D37" s="76">
        <v>320322</v>
      </c>
      <c r="E37" s="77">
        <v>133304</v>
      </c>
      <c r="F37" s="78">
        <v>41.615624278070214</v>
      </c>
    </row>
    <row r="38" spans="1:21" ht="27" customHeight="1">
      <c r="A38" s="132" t="s">
        <v>158</v>
      </c>
      <c r="B38" s="133"/>
      <c r="C38" s="76">
        <v>1180753</v>
      </c>
      <c r="D38" s="76">
        <v>1316822</v>
      </c>
      <c r="E38" s="77">
        <v>-136069</v>
      </c>
      <c r="F38" s="78">
        <v>-10.333135382003036</v>
      </c>
    </row>
    <row r="39" spans="1:21" ht="14.25" customHeight="1">
      <c r="A39" s="132" t="s">
        <v>9</v>
      </c>
      <c r="B39" s="133"/>
      <c r="C39" s="76">
        <v>232452</v>
      </c>
      <c r="D39" s="76">
        <v>266414</v>
      </c>
      <c r="E39" s="77">
        <v>-33962</v>
      </c>
      <c r="F39" s="78">
        <v>-12.747828567567765</v>
      </c>
    </row>
    <row r="40" spans="1:21" ht="27" customHeight="1">
      <c r="A40" s="132" t="s">
        <v>83</v>
      </c>
      <c r="B40" s="133"/>
      <c r="C40" s="76">
        <v>9274</v>
      </c>
      <c r="D40" s="76">
        <v>93026</v>
      </c>
      <c r="E40" s="77">
        <v>-83752</v>
      </c>
      <c r="F40" s="78">
        <v>-90.03074409304925</v>
      </c>
    </row>
    <row r="41" spans="1:21" ht="14.25" customHeight="1">
      <c r="A41" s="132" t="s">
        <v>10</v>
      </c>
      <c r="B41" s="133"/>
      <c r="C41" s="76">
        <v>1645203</v>
      </c>
      <c r="D41" s="76">
        <v>1913886</v>
      </c>
      <c r="E41" s="77">
        <v>-268683</v>
      </c>
      <c r="F41" s="78">
        <v>-14.038610450152206</v>
      </c>
    </row>
    <row r="42" spans="1:21" ht="14.25" customHeight="1">
      <c r="A42" s="132" t="s">
        <v>11</v>
      </c>
      <c r="B42" s="133"/>
      <c r="C42" s="76">
        <v>275082</v>
      </c>
      <c r="D42" s="76">
        <v>200570</v>
      </c>
      <c r="E42" s="77">
        <v>74512</v>
      </c>
      <c r="F42" s="78">
        <v>37.15012215186718</v>
      </c>
    </row>
    <row r="43" spans="1:21" ht="27" customHeight="1">
      <c r="A43" s="132" t="s">
        <v>159</v>
      </c>
      <c r="B43" s="133"/>
      <c r="C43" s="76">
        <v>23591</v>
      </c>
      <c r="D43" s="76">
        <v>30118</v>
      </c>
      <c r="E43" s="77">
        <v>-6527</v>
      </c>
      <c r="F43" s="78">
        <v>-21.671425725479779</v>
      </c>
    </row>
    <row r="44" spans="1:21" ht="14.25" customHeight="1">
      <c r="A44" s="132" t="s">
        <v>12</v>
      </c>
      <c r="B44" s="133"/>
      <c r="C44" s="76">
        <v>81015</v>
      </c>
      <c r="D44" s="76">
        <v>131379</v>
      </c>
      <c r="E44" s="77">
        <v>-50364</v>
      </c>
      <c r="F44" s="78">
        <v>-38.334893704473316</v>
      </c>
    </row>
    <row r="45" spans="1:21" ht="27" customHeight="1">
      <c r="A45" s="132" t="s">
        <v>160</v>
      </c>
      <c r="B45" s="133"/>
      <c r="C45" s="76">
        <v>16798</v>
      </c>
      <c r="D45" s="76">
        <v>41958</v>
      </c>
      <c r="E45" s="77">
        <v>-25160</v>
      </c>
      <c r="F45" s="78">
        <v>-59.964726631393297</v>
      </c>
    </row>
    <row r="46" spans="1:21" s="13" customFormat="1" ht="27" customHeight="1">
      <c r="A46" s="132" t="s">
        <v>161</v>
      </c>
      <c r="B46" s="133"/>
      <c r="C46" s="76">
        <v>322</v>
      </c>
      <c r="D46" s="76">
        <v>0</v>
      </c>
      <c r="E46" s="93" t="s">
        <v>151</v>
      </c>
      <c r="F46" s="94" t="s">
        <v>151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>
      <c r="A47" s="132" t="s">
        <v>13</v>
      </c>
      <c r="B47" s="133"/>
      <c r="C47" s="76">
        <v>259634</v>
      </c>
      <c r="D47" s="76">
        <v>211816</v>
      </c>
      <c r="E47" s="93">
        <v>47818</v>
      </c>
      <c r="F47" s="94">
        <v>22.575253994032565</v>
      </c>
    </row>
    <row r="48" spans="1:21" ht="14.25" customHeight="1">
      <c r="A48" s="132" t="s">
        <v>14</v>
      </c>
      <c r="B48" s="133"/>
      <c r="C48" s="76">
        <v>0</v>
      </c>
      <c r="D48" s="76">
        <v>512</v>
      </c>
      <c r="E48" s="77" t="s">
        <v>151</v>
      </c>
      <c r="F48" s="78" t="s">
        <v>151</v>
      </c>
    </row>
    <row r="49" spans="1:6" ht="14.25" customHeight="1">
      <c r="A49" s="132" t="s">
        <v>84</v>
      </c>
      <c r="B49" s="133"/>
      <c r="C49" s="76">
        <v>5297</v>
      </c>
      <c r="D49" s="76">
        <v>486</v>
      </c>
      <c r="E49" s="77">
        <v>4811</v>
      </c>
      <c r="F49" s="78">
        <v>989.91769547325089</v>
      </c>
    </row>
    <row r="50" spans="1:6" ht="14.25" customHeight="1">
      <c r="A50" s="124" t="s">
        <v>7</v>
      </c>
      <c r="B50" s="125"/>
      <c r="C50" s="95">
        <v>4338685</v>
      </c>
      <c r="D50" s="81">
        <v>4690851</v>
      </c>
      <c r="E50" s="96">
        <v>-352166</v>
      </c>
      <c r="F50" s="83">
        <v>-7.5075076995624102</v>
      </c>
    </row>
    <row r="51" spans="1:6" ht="11.1" customHeight="1">
      <c r="A51" s="66"/>
      <c r="B51" s="66"/>
      <c r="C51" s="66"/>
      <c r="D51" s="66"/>
      <c r="E51" s="66"/>
      <c r="F51" s="66"/>
    </row>
  </sheetData>
  <mergeCells count="35">
    <mergeCell ref="A1:F1"/>
    <mergeCell ref="A28:F28"/>
    <mergeCell ref="C31:F31"/>
    <mergeCell ref="C32:C34"/>
    <mergeCell ref="D32:D34"/>
    <mergeCell ref="E32:F32"/>
    <mergeCell ref="E33:E34"/>
    <mergeCell ref="F33:F34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42:B42"/>
    <mergeCell ref="A43:B43"/>
    <mergeCell ref="A35:B35"/>
    <mergeCell ref="A36:B36"/>
    <mergeCell ref="A37:B37"/>
    <mergeCell ref="A38:B38"/>
    <mergeCell ref="A39:B39"/>
    <mergeCell ref="A29:F29"/>
    <mergeCell ref="A50:B50"/>
    <mergeCell ref="A31:B34"/>
    <mergeCell ref="A48:B48"/>
    <mergeCell ref="A49:B49"/>
    <mergeCell ref="A44:B44"/>
    <mergeCell ref="A45:B45"/>
    <mergeCell ref="A46:B46"/>
    <mergeCell ref="A47:B47"/>
    <mergeCell ref="A40:B40"/>
    <mergeCell ref="A41:B41"/>
  </mergeCells>
  <conditionalFormatting sqref="A8:E25 F9:F25">
    <cfRule type="expression" dxfId="5" priority="8">
      <formula>MOD(ROW(),2)=1</formula>
    </cfRule>
  </conditionalFormatting>
  <conditionalFormatting sqref="A35:F50">
    <cfRule type="expression" dxfId="4" priority="2">
      <formula>MOD(ROW(),2)=0</formula>
    </cfRule>
  </conditionalFormatting>
  <conditionalFormatting sqref="F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7" customFormat="1" ht="29.25" customHeight="1">
      <c r="A1" s="162" t="s">
        <v>148</v>
      </c>
      <c r="B1" s="102"/>
      <c r="C1" s="103"/>
      <c r="D1" s="103"/>
      <c r="E1" s="103"/>
      <c r="F1" s="103"/>
      <c r="V1" s="1"/>
      <c r="W1" s="1"/>
      <c r="X1" s="1"/>
      <c r="Y1" s="1"/>
      <c r="Z1" s="1"/>
    </row>
    <row r="2" spans="1:26" s="57" customFormat="1" ht="11.1" customHeight="1">
      <c r="A2" s="19"/>
      <c r="B2" s="19"/>
      <c r="C2" s="18"/>
      <c r="D2" s="18"/>
      <c r="E2" s="18"/>
      <c r="F2" s="66"/>
      <c r="V2" s="1"/>
      <c r="W2" s="1"/>
      <c r="X2" s="1"/>
      <c r="Y2" s="1"/>
      <c r="Z2" s="1"/>
    </row>
    <row r="3" spans="1:26" s="65" customFormat="1" ht="15.6" customHeight="1">
      <c r="A3" s="126" t="s">
        <v>113</v>
      </c>
      <c r="B3" s="127"/>
      <c r="C3" s="106" t="s">
        <v>149</v>
      </c>
      <c r="D3" s="107"/>
      <c r="E3" s="107"/>
      <c r="F3" s="107"/>
      <c r="V3" s="42"/>
      <c r="W3" s="42"/>
      <c r="X3" s="42"/>
      <c r="Y3" s="42"/>
      <c r="Z3" s="42"/>
    </row>
    <row r="4" spans="1:26" s="42" customFormat="1" ht="12" customHeight="1">
      <c r="A4" s="128"/>
      <c r="B4" s="129"/>
      <c r="C4" s="134">
        <v>2017</v>
      </c>
      <c r="D4" s="134">
        <v>2016</v>
      </c>
      <c r="E4" s="106" t="s">
        <v>58</v>
      </c>
      <c r="F4" s="107"/>
    </row>
    <row r="5" spans="1:26" s="42" customFormat="1" ht="12" customHeight="1">
      <c r="A5" s="128"/>
      <c r="B5" s="129"/>
      <c r="C5" s="135"/>
      <c r="D5" s="135"/>
      <c r="E5" s="134" t="s">
        <v>59</v>
      </c>
      <c r="F5" s="137" t="s">
        <v>60</v>
      </c>
    </row>
    <row r="6" spans="1:26" s="42" customFormat="1" ht="12" customHeight="1">
      <c r="A6" s="130"/>
      <c r="B6" s="131"/>
      <c r="C6" s="136"/>
      <c r="D6" s="136"/>
      <c r="E6" s="136"/>
      <c r="F6" s="138"/>
    </row>
    <row r="7" spans="1:26" ht="9.9499999999999993" customHeight="1">
      <c r="A7" s="132"/>
      <c r="B7" s="133"/>
      <c r="C7" s="21"/>
      <c r="D7" s="21"/>
      <c r="E7" s="22"/>
      <c r="F7" s="22"/>
    </row>
    <row r="8" spans="1:26" ht="14.25" customHeight="1">
      <c r="A8" s="132" t="s">
        <v>66</v>
      </c>
      <c r="B8" s="133"/>
      <c r="C8" s="76">
        <f>SUM(C10:C25)</f>
        <v>4273535</v>
      </c>
      <c r="D8" s="76">
        <f>SUM(D10:D25)</f>
        <v>4639590</v>
      </c>
      <c r="E8" s="77">
        <f>IF(AND(D8&gt;0,C8&gt;0),C8-D8,"x  ")</f>
        <v>-366055</v>
      </c>
      <c r="F8" s="78">
        <f>IF(AND(D8&gt;0,C8&gt;0),(C8/D8%)-100,"x  ")</f>
        <v>-7.8898135395584603</v>
      </c>
    </row>
    <row r="9" spans="1:26" s="2" customFormat="1" ht="14.25" customHeight="1">
      <c r="A9" s="142" t="s">
        <v>114</v>
      </c>
      <c r="B9" s="143"/>
      <c r="C9" s="54"/>
      <c r="D9" s="54"/>
      <c r="E9" s="25"/>
      <c r="F9" s="25"/>
    </row>
    <row r="10" spans="1:26" ht="14.25" customHeight="1">
      <c r="A10" s="142" t="s">
        <v>115</v>
      </c>
      <c r="B10" s="143"/>
      <c r="C10" s="76">
        <v>1658</v>
      </c>
      <c r="D10" s="76">
        <v>3165</v>
      </c>
      <c r="E10" s="77">
        <f t="shared" ref="E10:E20" si="0">IF(AND(D10&gt;0,C10&gt;0),C10-D10,"x  ")</f>
        <v>-1507</v>
      </c>
      <c r="F10" s="78">
        <f t="shared" ref="F10:F20" si="1">IF(AND(D10&gt;0,C10&gt;0),(C10/D10%)-100,"x  ")</f>
        <v>-47.61453396524486</v>
      </c>
    </row>
    <row r="11" spans="1:26" ht="14.25" customHeight="1">
      <c r="A11" s="142" t="s">
        <v>116</v>
      </c>
      <c r="B11" s="143"/>
      <c r="C11" s="76">
        <v>0</v>
      </c>
      <c r="D11" s="76">
        <v>0</v>
      </c>
      <c r="E11" s="77" t="str">
        <f t="shared" si="0"/>
        <v xml:space="preserve">x  </v>
      </c>
      <c r="F11" s="78" t="str">
        <f t="shared" si="1"/>
        <v xml:space="preserve">x  </v>
      </c>
    </row>
    <row r="12" spans="1:26" ht="14.25" customHeight="1">
      <c r="A12" s="142" t="s">
        <v>117</v>
      </c>
      <c r="B12" s="143"/>
      <c r="C12" s="76">
        <v>155173</v>
      </c>
      <c r="D12" s="76">
        <v>270332</v>
      </c>
      <c r="E12" s="77">
        <f t="shared" si="0"/>
        <v>-115159</v>
      </c>
      <c r="F12" s="78">
        <f t="shared" si="1"/>
        <v>-42.599100365476531</v>
      </c>
    </row>
    <row r="13" spans="1:26" ht="14.25" customHeight="1">
      <c r="A13" s="142" t="s">
        <v>119</v>
      </c>
      <c r="B13" s="143"/>
      <c r="C13" s="76">
        <v>43972</v>
      </c>
      <c r="D13" s="76">
        <v>58367</v>
      </c>
      <c r="E13" s="77">
        <f t="shared" si="0"/>
        <v>-14395</v>
      </c>
      <c r="F13" s="78">
        <f t="shared" si="1"/>
        <v>-24.662908835472095</v>
      </c>
    </row>
    <row r="14" spans="1:26" ht="14.25" customHeight="1">
      <c r="A14" s="142" t="s">
        <v>118</v>
      </c>
      <c r="B14" s="143"/>
      <c r="C14" s="76">
        <v>1200</v>
      </c>
      <c r="D14" s="76">
        <v>4478</v>
      </c>
      <c r="E14" s="77">
        <f t="shared" si="0"/>
        <v>-3278</v>
      </c>
      <c r="F14" s="78">
        <f t="shared" si="1"/>
        <v>-73.202322465386331</v>
      </c>
    </row>
    <row r="15" spans="1:26" ht="14.25" customHeight="1">
      <c r="A15" s="142" t="s">
        <v>120</v>
      </c>
      <c r="B15" s="143"/>
      <c r="C15" s="76">
        <v>2416844</v>
      </c>
      <c r="D15" s="76">
        <v>2587213</v>
      </c>
      <c r="E15" s="77">
        <f t="shared" si="0"/>
        <v>-170369</v>
      </c>
      <c r="F15" s="78">
        <f t="shared" si="1"/>
        <v>-6.5850395773367012</v>
      </c>
    </row>
    <row r="16" spans="1:26" ht="14.25" customHeight="1">
      <c r="A16" s="142" t="s">
        <v>121</v>
      </c>
      <c r="B16" s="143"/>
      <c r="C16" s="76">
        <v>0</v>
      </c>
      <c r="D16" s="76">
        <v>0</v>
      </c>
      <c r="E16" s="77" t="str">
        <f t="shared" si="0"/>
        <v xml:space="preserve">x  </v>
      </c>
      <c r="F16" s="78" t="str">
        <f t="shared" si="1"/>
        <v xml:space="preserve">x  </v>
      </c>
    </row>
    <row r="17" spans="1:21" ht="14.25" customHeight="1">
      <c r="A17" s="142" t="s">
        <v>122</v>
      </c>
      <c r="B17" s="143"/>
      <c r="C17" s="76">
        <v>0</v>
      </c>
      <c r="D17" s="76">
        <v>0</v>
      </c>
      <c r="E17" s="77" t="str">
        <f t="shared" si="0"/>
        <v xml:space="preserve">x  </v>
      </c>
      <c r="F17" s="78" t="str">
        <f t="shared" si="1"/>
        <v xml:space="preserve">x  </v>
      </c>
    </row>
    <row r="18" spans="1:21" ht="14.25" customHeight="1">
      <c r="A18" s="142" t="s">
        <v>123</v>
      </c>
      <c r="B18" s="143"/>
      <c r="C18" s="76">
        <v>495257</v>
      </c>
      <c r="D18" s="76">
        <v>521949</v>
      </c>
      <c r="E18" s="77">
        <f t="shared" si="0"/>
        <v>-26692</v>
      </c>
      <c r="F18" s="78">
        <f t="shared" si="1"/>
        <v>-5.1139095965314567</v>
      </c>
    </row>
    <row r="19" spans="1:21" s="13" customFormat="1" ht="14.25" customHeight="1">
      <c r="A19" s="142" t="s">
        <v>124</v>
      </c>
      <c r="B19" s="143"/>
      <c r="C19" s="76">
        <v>106686</v>
      </c>
      <c r="D19" s="76">
        <v>126339</v>
      </c>
      <c r="E19" s="77">
        <f t="shared" si="0"/>
        <v>-19653</v>
      </c>
      <c r="F19" s="78">
        <f t="shared" si="1"/>
        <v>-15.555766627882136</v>
      </c>
    </row>
    <row r="20" spans="1:21" s="13" customFormat="1" ht="14.25" customHeight="1">
      <c r="A20" s="142" t="s">
        <v>125</v>
      </c>
      <c r="B20" s="143"/>
      <c r="C20" s="76">
        <v>41022</v>
      </c>
      <c r="D20" s="76">
        <v>51402</v>
      </c>
      <c r="E20" s="93">
        <f t="shared" si="0"/>
        <v>-10380</v>
      </c>
      <c r="F20" s="94">
        <f t="shared" si="1"/>
        <v>-20.193766779502738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42" t="s">
        <v>126</v>
      </c>
      <c r="B21" s="143"/>
      <c r="C21" s="54"/>
      <c r="D21" s="54"/>
      <c r="E21" s="53"/>
      <c r="F21" s="53"/>
    </row>
    <row r="22" spans="1:21" ht="14.25" customHeight="1">
      <c r="A22" s="142" t="s">
        <v>127</v>
      </c>
      <c r="B22" s="143"/>
      <c r="C22" s="76">
        <v>0</v>
      </c>
      <c r="D22" s="76">
        <v>0</v>
      </c>
      <c r="E22" s="77" t="str">
        <f>IF(AND(D22&gt;0,C22&gt;0),C22-D22,"x  ")</f>
        <v xml:space="preserve">x  </v>
      </c>
      <c r="F22" s="78" t="str">
        <f>IF(AND(D22&gt;0,C22&gt;0),(C22/D22%)-100,"x  ")</f>
        <v xml:space="preserve">x  </v>
      </c>
    </row>
    <row r="23" spans="1:21" ht="14.25" customHeight="1">
      <c r="A23" s="142" t="s">
        <v>128</v>
      </c>
      <c r="B23" s="143"/>
      <c r="C23" s="76">
        <v>392301</v>
      </c>
      <c r="D23" s="76">
        <v>504035</v>
      </c>
      <c r="E23" s="77">
        <f>IF(AND(D23&gt;0,C23&gt;0),C23-D23,"x  ")</f>
        <v>-111734</v>
      </c>
      <c r="F23" s="78">
        <f>IF(AND(D23&gt;0,C23&gt;0),(C23/D23%)-100,"x  ")</f>
        <v>-22.167905006596769</v>
      </c>
    </row>
    <row r="24" spans="1:21" ht="14.25" customHeight="1">
      <c r="A24" s="142" t="s">
        <v>129</v>
      </c>
      <c r="B24" s="143"/>
      <c r="C24" s="76">
        <v>619422</v>
      </c>
      <c r="D24" s="76">
        <v>512310</v>
      </c>
      <c r="E24" s="77">
        <f>IF(AND(D24&gt;0,C24&gt;0),C24-D24,"x  ")</f>
        <v>107112</v>
      </c>
      <c r="F24" s="78">
        <f>IF(AND(D24&gt;0,C24&gt;0),(C24/D24%)-100,"x  ")</f>
        <v>20.907653569128058</v>
      </c>
    </row>
    <row r="25" spans="1:21" ht="14.25" customHeight="1">
      <c r="A25" s="142" t="s">
        <v>130</v>
      </c>
      <c r="B25" s="143"/>
      <c r="C25" s="55"/>
      <c r="D25" s="55"/>
      <c r="E25" s="25"/>
      <c r="F25" s="25"/>
    </row>
    <row r="26" spans="1:21" ht="14.25" customHeight="1">
      <c r="A26" s="132"/>
      <c r="B26" s="133"/>
      <c r="C26" s="55"/>
      <c r="D26" s="55"/>
      <c r="E26" s="25"/>
      <c r="F26" s="25"/>
    </row>
    <row r="27" spans="1:21" ht="14.25" customHeight="1">
      <c r="A27" s="132" t="s">
        <v>131</v>
      </c>
      <c r="B27" s="133"/>
      <c r="C27" s="76">
        <v>65150</v>
      </c>
      <c r="D27" s="76">
        <v>51261</v>
      </c>
      <c r="E27" s="77">
        <f>IF(AND(D27&gt;0,C27&gt;0),C27-D27,"x  ")</f>
        <v>13889</v>
      </c>
      <c r="F27" s="78">
        <f>IF(AND(D27&gt;0,C27&gt;0),(C27/D27%)-100,"x  ")</f>
        <v>27.094672363005017</v>
      </c>
    </row>
    <row r="28" spans="1:21" ht="14.25" customHeight="1">
      <c r="A28" s="63" t="s">
        <v>132</v>
      </c>
      <c r="B28" s="67"/>
      <c r="C28" s="55"/>
      <c r="D28" s="55"/>
      <c r="E28" s="25"/>
      <c r="F28" s="25"/>
    </row>
    <row r="29" spans="1:21" ht="14.25" customHeight="1">
      <c r="A29" s="63" t="s">
        <v>133</v>
      </c>
      <c r="B29" s="67"/>
      <c r="C29" s="76">
        <v>3157</v>
      </c>
      <c r="D29" s="76">
        <v>4005</v>
      </c>
      <c r="E29" s="77">
        <f>IF(AND(D29&gt;0,C29&gt;0),C29-D29,"x  ")</f>
        <v>-848</v>
      </c>
      <c r="F29" s="78">
        <f>IF(AND(D29&gt;0,C29&gt;0),(C29/D29%)-100,"x  ")</f>
        <v>-21.173533083645438</v>
      </c>
    </row>
    <row r="30" spans="1:21" ht="14.25" customHeight="1">
      <c r="A30" s="62"/>
      <c r="B30" s="67"/>
      <c r="C30" s="55"/>
      <c r="D30" s="55"/>
      <c r="E30" s="25"/>
      <c r="F30" s="25"/>
    </row>
    <row r="31" spans="1:21" ht="14.25" customHeight="1">
      <c r="A31" s="124" t="s">
        <v>134</v>
      </c>
      <c r="B31" s="125"/>
      <c r="C31" s="95">
        <f>SUM(C10:C27)</f>
        <v>4338685</v>
      </c>
      <c r="D31" s="81">
        <f>SUM(D10:D27)</f>
        <v>4690851</v>
      </c>
      <c r="E31" s="96">
        <f>IF(AND(D31&gt;0,C31&gt;0),C31-D31,"x  ")</f>
        <v>-352166</v>
      </c>
      <c r="F31" s="83">
        <f>IF(AND(D31&gt;0,C31&gt;0),(C31/D31%)-100,"x  ")</f>
        <v>-7.5075076995624102</v>
      </c>
    </row>
    <row r="32" spans="1:21" ht="11.1" customHeight="1">
      <c r="A32" s="66"/>
      <c r="B32" s="66"/>
      <c r="C32" s="66"/>
      <c r="D32" s="66"/>
      <c r="E32" s="66"/>
      <c r="F32" s="66"/>
    </row>
  </sheetData>
  <mergeCells count="30">
    <mergeCell ref="A1:F1"/>
    <mergeCell ref="A3:B6"/>
    <mergeCell ref="C3:F3"/>
    <mergeCell ref="C4:C6"/>
    <mergeCell ref="D4:D6"/>
    <mergeCell ref="E4:F4"/>
    <mergeCell ref="E5:E6"/>
    <mergeCell ref="F5:F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3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>
      <c r="A1" s="144" t="s">
        <v>152</v>
      </c>
      <c r="B1" s="144"/>
      <c r="C1" s="144"/>
      <c r="D1" s="144"/>
      <c r="E1" s="144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 &amp;P&amp;R&amp;"Arial,Standard"&amp;8Statistischer Bericht H II 1 - j 17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6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45" t="s">
        <v>109</v>
      </c>
      <c r="B1" s="145"/>
      <c r="C1" s="145"/>
    </row>
    <row r="2" spans="1:26">
      <c r="A2" s="146"/>
      <c r="B2" s="145"/>
      <c r="C2" s="145"/>
    </row>
    <row r="3" spans="1:26">
      <c r="A3" s="147" t="s">
        <v>4</v>
      </c>
      <c r="B3" s="14">
        <v>2017</v>
      </c>
      <c r="C3" s="14">
        <v>2017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8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49"/>
      <c r="B6" s="150"/>
      <c r="C6" s="150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48</v>
      </c>
      <c r="B7" s="36">
        <v>83.852000000000004</v>
      </c>
      <c r="C7" s="36">
        <v>316.63799999999998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49</v>
      </c>
      <c r="B8" s="36">
        <v>90.1</v>
      </c>
      <c r="C8" s="36">
        <v>278.12900000000002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50</v>
      </c>
      <c r="B9" s="36">
        <v>118.744</v>
      </c>
      <c r="C9" s="36">
        <v>328.55099999999999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51</v>
      </c>
      <c r="B10" s="36">
        <v>116.23</v>
      </c>
      <c r="C10" s="36">
        <v>315.935</v>
      </c>
      <c r="D10" s="17"/>
    </row>
    <row r="11" spans="1:26">
      <c r="A11" s="16" t="s">
        <v>52</v>
      </c>
      <c r="B11" s="36">
        <v>149.43799999999999</v>
      </c>
      <c r="C11" s="36">
        <v>325.22000000000003</v>
      </c>
      <c r="D11" s="17"/>
    </row>
    <row r="12" spans="1:26">
      <c r="A12" s="16" t="s">
        <v>53</v>
      </c>
      <c r="B12" s="36">
        <v>131.405</v>
      </c>
      <c r="C12" s="36">
        <v>341.84199999999998</v>
      </c>
      <c r="D12" s="17"/>
    </row>
    <row r="13" spans="1:26">
      <c r="A13" s="16" t="s">
        <v>54</v>
      </c>
      <c r="B13" s="36">
        <v>141.54300000000001</v>
      </c>
      <c r="C13" s="36">
        <v>343.87200000000001</v>
      </c>
      <c r="D13" s="17"/>
    </row>
    <row r="14" spans="1:26">
      <c r="A14" s="16" t="s">
        <v>55</v>
      </c>
      <c r="B14" s="36">
        <v>116.032</v>
      </c>
      <c r="C14" s="36">
        <v>322.23899999999998</v>
      </c>
      <c r="D14" s="17"/>
    </row>
    <row r="15" spans="1:26">
      <c r="A15" s="16" t="s">
        <v>56</v>
      </c>
      <c r="B15" s="36">
        <v>117.795</v>
      </c>
      <c r="C15" s="36">
        <v>302.012</v>
      </c>
      <c r="D15" s="17"/>
    </row>
    <row r="16" spans="1:26">
      <c r="A16" s="16" t="s">
        <v>57</v>
      </c>
      <c r="B16" s="36">
        <v>117.86799999999999</v>
      </c>
      <c r="C16" s="36">
        <v>281.24</v>
      </c>
      <c r="D16" s="17"/>
    </row>
  </sheetData>
  <mergeCells count="4">
    <mergeCell ref="A1:C1"/>
    <mergeCell ref="A2:C2"/>
    <mergeCell ref="A3:A4"/>
    <mergeCell ref="A6:C6"/>
  </mergeCells>
  <conditionalFormatting sqref="B7:C16 A9:A16">
    <cfRule type="expression" dxfId="1" priority="8">
      <formula>MOD(ROW(),2)=1</formula>
    </cfRule>
  </conditionalFormatting>
  <conditionalFormatting sqref="A7:A8">
    <cfRule type="expression" dxfId="0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2018-03-21T11:58:44Z</cp:lastPrinted>
  <dcterms:created xsi:type="dcterms:W3CDTF">2011-12-14T07:27:52Z</dcterms:created>
  <dcterms:modified xsi:type="dcterms:W3CDTF">2018-03-21T11:59:13Z</dcterms:modified>
  <cp:category>LIS-Bericht</cp:category>
</cp:coreProperties>
</file>