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60" yWindow="-240" windowWidth="13305" windowHeight="10440" tabRatio="722"/>
  </bookViews>
  <sheets>
    <sheet name="H_I_1_m1304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H39" i="14" l="1"/>
  <c r="C39" i="14"/>
  <c r="C36" i="10"/>
  <c r="D36" i="10"/>
  <c r="E36" i="10"/>
  <c r="F36" i="10"/>
  <c r="G36" i="10"/>
  <c r="H36" i="10"/>
  <c r="B36" i="10"/>
  <c r="D37" i="14"/>
  <c r="E37" i="14"/>
  <c r="F37" i="14"/>
  <c r="G37" i="14"/>
  <c r="H37" i="14"/>
  <c r="I37" i="14"/>
  <c r="C35" i="14" l="1"/>
  <c r="H18" i="10" l="1"/>
  <c r="C18" i="10"/>
  <c r="D18" i="10"/>
  <c r="E18" i="10"/>
  <c r="F18" i="10"/>
  <c r="G18" i="10"/>
  <c r="C36" i="14"/>
  <c r="C26" i="14" l="1"/>
  <c r="C27" i="14"/>
  <c r="C28" i="14"/>
  <c r="C29" i="14"/>
  <c r="C30" i="14"/>
  <c r="C31" i="14"/>
  <c r="C32" i="14"/>
  <c r="C33" i="14"/>
  <c r="C34" i="14"/>
  <c r="C25" i="14"/>
  <c r="C12" i="14"/>
  <c r="C13" i="14"/>
  <c r="C14" i="14"/>
  <c r="C15" i="14"/>
  <c r="C16" i="14"/>
  <c r="C17" i="14"/>
  <c r="C18" i="14"/>
  <c r="C19" i="14"/>
  <c r="C20" i="14"/>
  <c r="C21" i="14"/>
  <c r="C22" i="14"/>
  <c r="C11" i="14"/>
  <c r="C22" i="19" l="1"/>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18" i="10" l="1"/>
  <c r="E32" i="10"/>
  <c r="D32" i="10"/>
  <c r="C32" i="10"/>
  <c r="B32" i="10"/>
  <c r="B34" i="10" s="1"/>
  <c r="B38" i="10" l="1"/>
  <c r="H32" i="10" l="1"/>
  <c r="G32" i="10"/>
  <c r="G34" i="10" l="1"/>
  <c r="G38" i="10" s="1"/>
  <c r="H34" i="10"/>
  <c r="H38" i="10" s="1"/>
  <c r="D23" i="14" l="1"/>
  <c r="E23" i="14"/>
  <c r="F23" i="14"/>
  <c r="G23" i="14"/>
  <c r="H23" i="14"/>
  <c r="D39" i="14" l="1"/>
  <c r="F39" i="14"/>
  <c r="E39" i="14"/>
  <c r="G39" i="14"/>
  <c r="C23" i="14"/>
  <c r="I23" i="14"/>
  <c r="I39" i="14" s="1"/>
  <c r="F32" i="10" l="1"/>
  <c r="D34" i="10"/>
  <c r="D38" i="10" s="1"/>
  <c r="C34" i="10"/>
  <c r="C38" i="10" s="1"/>
  <c r="F34" i="10" l="1"/>
  <c r="F38" i="10" s="1"/>
  <c r="E34" i="10"/>
  <c r="E38" i="10" s="1"/>
</calcChain>
</file>

<file path=xl/sharedStrings.xml><?xml version="1.0" encoding="utf-8"?>
<sst xmlns="http://schemas.openxmlformats.org/spreadsheetml/2006/main" count="159" uniqueCount="122">
  <si>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</si>
  <si>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</si>
  <si>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</si>
  <si>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</si>
  <si>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</si>
  <si>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</si>
  <si>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</si>
  <si>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</si>
  <si>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</si>
  <si>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</si>
  <si>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</si>
  <si>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</si>
  <si>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</si>
  <si>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</si>
  <si>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</si>
  <si>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</si>
  <si>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</si>
  <si>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</si>
  <si>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</si>
  <si>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</si>
  <si>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</si>
  <si>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</si>
  <si>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</si>
  <si>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</si>
  <si>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</si>
  <si>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</si>
  <si>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</si>
  <si>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</si>
  <si>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</si>
  <si>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</si>
  <si>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</si>
  <si>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</si>
  <si>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</si>
  <si>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</si>
  <si>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</si>
  <si>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</si>
  <si>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</si>
  <si>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</si>
  <si>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</si>
  <si>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</si>
  <si>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</si>
  <si>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</si>
  <si>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</si>
  <si>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</si>
  <si>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</si>
  <si>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</si>
  <si>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</si>
  <si>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</si>
  <si>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</si>
  <si>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</si>
  <si>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</si>
  <si>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</si>
  <si>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</si>
  <si>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</si>
  <si>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</si>
  <si>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</si>
  <si>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</si>
  <si>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</si>
  <si>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</si>
  <si>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</si>
  <si>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</si>
  <si>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</si>
  <si>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</si>
  <si>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</si>
  <si>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</si>
  <si>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</si>
  <si>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</si>
  <si>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</si>
  <si>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</si>
  <si>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</si>
  <si>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</si>
  <si>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</si>
  <si>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</si>
  <si>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</si>
  <si>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</si>
  <si>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</si>
  <si>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</si>
  <si>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</si>
  <si>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</si>
  <si>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</si>
  <si>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</si>
  <si>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</si>
  <si>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</si>
  <si>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</si>
  <si>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</si>
  <si>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</si>
  <si>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</si>
  <si>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</si>
  <si>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</si>
  <si>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</si>
  <si>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</si>
  <si>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</si>
  <si>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</si>
  <si>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</si>
  <si>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</si>
  <si>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</si>
  <si>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</si>
  <si>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</si>
  <si>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</si>
  <si>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</si>
  <si>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</si>
  <si>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</si>
  <si>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</si>
  <si>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</si>
  <si>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</si>
  <si>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</si>
  <si>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</si>
  <si>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</si>
  <si>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</si>
  <si>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</si>
  <si>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April 2013</t>
  </si>
  <si>
    <t>Kennziffer: H I 1 - m 4/13 SH</t>
  </si>
  <si>
    <r>
      <t>1. Straßenverkehrsunfälle und verunglückte Personen in Schleswig-Holstein 
von Mai 2011 bis April 2013</t>
    </r>
    <r>
      <rPr>
        <b/>
        <vertAlign val="superscript"/>
        <sz val="10"/>
        <rFont val="Arial"/>
        <family val="2"/>
      </rPr>
      <t>a</t>
    </r>
  </si>
  <si>
    <t>Zusammen 
05/ 2011 bis 04/2012</t>
  </si>
  <si>
    <t xml:space="preserve">  Veränderung in %
    gegenüber
    05/2011 bis 04/2012</t>
  </si>
  <si>
    <t>Zusammen 
05/2012 bis 04/2013</t>
  </si>
  <si>
    <t>dagegen 
April 2012</t>
  </si>
  <si>
    <r>
      <t>Grafik 1: Straßenverkehrsunfälle in Schleswig-Holstein von 
Mai 2011 bis April 2013</t>
    </r>
    <r>
      <rPr>
        <b/>
        <vertAlign val="superscript"/>
        <sz val="10"/>
        <rFont val="Arial"/>
        <family val="2"/>
      </rPr>
      <t>a</t>
    </r>
  </si>
  <si>
    <t>Grafik 2: Straßenverkehrsunfälle mit Personenschaden in Schleswig-Holstein 
im April 2013 nach Kreisen</t>
  </si>
  <si>
    <t>2. Straßenverkehrsunfälle und verunglückte Personen in Schleswig-Holstein im April 2013 nach Kreisen</t>
  </si>
  <si>
    <r>
      <rPr>
        <vertAlign val="superscript"/>
        <sz val="8"/>
        <rFont val="Arial"/>
        <family val="2"/>
      </rPr>
      <t>a</t>
    </r>
    <r>
      <rPr>
        <sz val="8"/>
        <rFont val="Arial"/>
        <family val="2"/>
      </rPr>
      <t xml:space="preserve">  April 2013 vorläufige Ergebnisse</t>
    </r>
  </si>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</sst>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65">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11" fillId="0" borderId="17" xfId="0" applyNumberFormat="1" applyFont="1" applyBorder="1" applyAlignment="1">
      <alignment horizontal="right" indent="1"/>
    </xf>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 </c:v>
                  </c:pt>
                  <c:pt idx="21">
                    <c:v>Februar</c:v>
                  </c:pt>
                  <c:pt idx="22">
                    <c:v>März</c:v>
                  </c:pt>
                  <c:pt idx="23">
                    <c:v>April</c:v>
                  </c:pt>
                </c:lvl>
                <c:lvl>
                  <c:pt idx="0">
                    <c:v>2011</c:v>
                  </c:pt>
                  <c:pt idx="8">
                    <c:v>2012</c:v>
                  </c:pt>
                  <c:pt idx="20">
                    <c:v>2013</c:v>
                  </c:pt>
                </c:lvl>
              </c:multiLvlStrCache>
            </c:multiLvlStrRef>
          </c:cat>
          <c:val>
            <c:numRef>
              <c:f>Hilfstabelle!$C$9:$C$32</c:f>
              <c:numCache>
                <c:formatCode>#;;</c:formatCode>
                <c:ptCount val="24"/>
                <c:pt idx="0">
                  <c:v>1187</c:v>
                </c:pt>
                <c:pt idx="1">
                  <c:v>1226</c:v>
                </c:pt>
                <c:pt idx="2">
                  <c:v>1070</c:v>
                </c:pt>
                <c:pt idx="3">
                  <c:v>1184</c:v>
                </c:pt>
                <c:pt idx="4">
                  <c:v>1143</c:v>
                </c:pt>
                <c:pt idx="5">
                  <c:v>1026</c:v>
                </c:pt>
                <c:pt idx="6">
                  <c:v>920</c:v>
                </c:pt>
                <c:pt idx="7">
                  <c:v>1078</c:v>
                </c:pt>
                <c:pt idx="8">
                  <c:v>826</c:v>
                </c:pt>
                <c:pt idx="9">
                  <c:v>744</c:v>
                </c:pt>
                <c:pt idx="10">
                  <c:v>824</c:v>
                </c:pt>
                <c:pt idx="11">
                  <c:v>801</c:v>
                </c:pt>
                <c:pt idx="12">
                  <c:v>1136</c:v>
                </c:pt>
                <c:pt idx="13">
                  <c:v>1069</c:v>
                </c:pt>
                <c:pt idx="14">
                  <c:v>1070</c:v>
                </c:pt>
                <c:pt idx="15">
                  <c:v>1335</c:v>
                </c:pt>
                <c:pt idx="16">
                  <c:v>1165</c:v>
                </c:pt>
                <c:pt idx="17">
                  <c:v>1015</c:v>
                </c:pt>
                <c:pt idx="18">
                  <c:v>975</c:v>
                </c:pt>
                <c:pt idx="19">
                  <c:v>722</c:v>
                </c:pt>
                <c:pt idx="20">
                  <c:v>702</c:v>
                </c:pt>
                <c:pt idx="21">
                  <c:v>653</c:v>
                </c:pt>
                <c:pt idx="22">
                  <c:v>800</c:v>
                </c:pt>
                <c:pt idx="23">
                  <c:v>705</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 </c:v>
                  </c:pt>
                  <c:pt idx="21">
                    <c:v>Februar</c:v>
                  </c:pt>
                  <c:pt idx="22">
                    <c:v>März</c:v>
                  </c:pt>
                  <c:pt idx="23">
                    <c:v>April</c:v>
                  </c:pt>
                </c:lvl>
                <c:lvl>
                  <c:pt idx="0">
                    <c:v>2011</c:v>
                  </c:pt>
                  <c:pt idx="8">
                    <c:v>2012</c:v>
                  </c:pt>
                  <c:pt idx="20">
                    <c:v>2013</c:v>
                  </c:pt>
                </c:lvl>
              </c:multiLvlStrCache>
            </c:multiLvlStrRef>
          </c:cat>
          <c:val>
            <c:numRef>
              <c:f>Hilfstabelle!$D$9:$D$32</c:f>
              <c:numCache>
                <c:formatCode>#;;</c:formatCode>
                <c:ptCount val="24"/>
                <c:pt idx="0">
                  <c:v>199</c:v>
                </c:pt>
                <c:pt idx="1">
                  <c:v>215</c:v>
                </c:pt>
                <c:pt idx="2">
                  <c:v>175</c:v>
                </c:pt>
                <c:pt idx="3">
                  <c:v>200</c:v>
                </c:pt>
                <c:pt idx="4">
                  <c:v>188</c:v>
                </c:pt>
                <c:pt idx="5">
                  <c:v>200</c:v>
                </c:pt>
                <c:pt idx="6">
                  <c:v>196</c:v>
                </c:pt>
                <c:pt idx="7">
                  <c:v>297</c:v>
                </c:pt>
                <c:pt idx="8">
                  <c:v>188</c:v>
                </c:pt>
                <c:pt idx="9">
                  <c:v>228</c:v>
                </c:pt>
                <c:pt idx="10">
                  <c:v>148</c:v>
                </c:pt>
                <c:pt idx="11">
                  <c:v>159</c:v>
                </c:pt>
                <c:pt idx="12">
                  <c:v>162</c:v>
                </c:pt>
                <c:pt idx="13">
                  <c:v>181</c:v>
                </c:pt>
                <c:pt idx="14">
                  <c:v>204</c:v>
                </c:pt>
                <c:pt idx="15">
                  <c:v>212</c:v>
                </c:pt>
                <c:pt idx="16">
                  <c:v>177</c:v>
                </c:pt>
                <c:pt idx="17">
                  <c:v>205</c:v>
                </c:pt>
                <c:pt idx="18">
                  <c:v>203</c:v>
                </c:pt>
                <c:pt idx="19">
                  <c:v>286</c:v>
                </c:pt>
                <c:pt idx="20">
                  <c:v>237</c:v>
                </c:pt>
                <c:pt idx="21">
                  <c:v>171</c:v>
                </c:pt>
                <c:pt idx="22">
                  <c:v>295</c:v>
                </c:pt>
                <c:pt idx="23">
                  <c:v>133</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 </c:v>
                  </c:pt>
                  <c:pt idx="21">
                    <c:v>Februar</c:v>
                  </c:pt>
                  <c:pt idx="22">
                    <c:v>März</c:v>
                  </c:pt>
                  <c:pt idx="23">
                    <c:v>April</c:v>
                  </c:pt>
                </c:lvl>
                <c:lvl>
                  <c:pt idx="0">
                    <c:v>2011</c:v>
                  </c:pt>
                  <c:pt idx="8">
                    <c:v>2012</c:v>
                  </c:pt>
                  <c:pt idx="20">
                    <c:v>2013</c:v>
                  </c:pt>
                </c:lvl>
              </c:multiLvlStrCache>
            </c:multiLvlStrRef>
          </c:cat>
          <c:val>
            <c:numRef>
              <c:f>Hilfstabelle!$E$9:$E$32</c:f>
              <c:numCache>
                <c:formatCode>#;;</c:formatCode>
                <c:ptCount val="24"/>
                <c:pt idx="0">
                  <c:v>33</c:v>
                </c:pt>
                <c:pt idx="1">
                  <c:v>48</c:v>
                </c:pt>
                <c:pt idx="2">
                  <c:v>41</c:v>
                </c:pt>
                <c:pt idx="3">
                  <c:v>51</c:v>
                </c:pt>
                <c:pt idx="4">
                  <c:v>32</c:v>
                </c:pt>
                <c:pt idx="5">
                  <c:v>51</c:v>
                </c:pt>
                <c:pt idx="6">
                  <c:v>41</c:v>
                </c:pt>
                <c:pt idx="7">
                  <c:v>45</c:v>
                </c:pt>
                <c:pt idx="8">
                  <c:v>31</c:v>
                </c:pt>
                <c:pt idx="9">
                  <c:v>34</c:v>
                </c:pt>
                <c:pt idx="10">
                  <c:v>25</c:v>
                </c:pt>
                <c:pt idx="11">
                  <c:v>41</c:v>
                </c:pt>
                <c:pt idx="12">
                  <c:v>41</c:v>
                </c:pt>
                <c:pt idx="13">
                  <c:v>37</c:v>
                </c:pt>
                <c:pt idx="14">
                  <c:v>22</c:v>
                </c:pt>
                <c:pt idx="15">
                  <c:v>36</c:v>
                </c:pt>
                <c:pt idx="16">
                  <c:v>37</c:v>
                </c:pt>
                <c:pt idx="17">
                  <c:v>28</c:v>
                </c:pt>
                <c:pt idx="18">
                  <c:v>40</c:v>
                </c:pt>
                <c:pt idx="19">
                  <c:v>50</c:v>
                </c:pt>
                <c:pt idx="20">
                  <c:v>44</c:v>
                </c:pt>
                <c:pt idx="21">
                  <c:v>27</c:v>
                </c:pt>
                <c:pt idx="22">
                  <c:v>28</c:v>
                </c:pt>
                <c:pt idx="23">
                  <c:v>26</c:v>
                </c:pt>
              </c:numCache>
            </c:numRef>
          </c:val>
          <c:smooth val="0"/>
        </c:ser>
        <c:dLbls>
          <c:showLegendKey val="0"/>
          <c:showVal val="1"/>
          <c:showCatName val="0"/>
          <c:showSerName val="0"/>
          <c:showPercent val="0"/>
          <c:showBubbleSize val="0"/>
        </c:dLbls>
        <c:marker val="1"/>
        <c:smooth val="0"/>
        <c:axId val="159621888"/>
        <c:axId val="159623424"/>
      </c:lineChart>
      <c:catAx>
        <c:axId val="15962188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59623424"/>
        <c:crosses val="autoZero"/>
        <c:auto val="1"/>
        <c:lblAlgn val="ctr"/>
        <c:lblOffset val="100"/>
        <c:noMultiLvlLbl val="0"/>
      </c:catAx>
      <c:valAx>
        <c:axId val="15962342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59621888"/>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KIEL</c:v>
                </c:pt>
                <c:pt idx="1">
                  <c:v>LÜBECK</c:v>
                </c:pt>
                <c:pt idx="2">
                  <c:v>Segeberg</c:v>
                </c:pt>
                <c:pt idx="3">
                  <c:v>Rendsburg-Eckernförde</c:v>
                </c:pt>
                <c:pt idx="4">
                  <c:v>Pinneberg</c:v>
                </c:pt>
                <c:pt idx="5">
                  <c:v>Stormarn</c:v>
                </c:pt>
                <c:pt idx="6">
                  <c:v>Nordfriesland</c:v>
                </c:pt>
                <c:pt idx="7">
                  <c:v>Herzogtum Lauenburg</c:v>
                </c:pt>
                <c:pt idx="8">
                  <c:v>Schleswig-Flensburg</c:v>
                </c:pt>
                <c:pt idx="9">
                  <c:v>Ostholstein</c:v>
                </c:pt>
                <c:pt idx="10">
                  <c:v>NEUMÜNSTER</c:v>
                </c:pt>
                <c:pt idx="11">
                  <c:v>Dithmarschen</c:v>
                </c:pt>
                <c:pt idx="12">
                  <c:v>Steinburg</c:v>
                </c:pt>
                <c:pt idx="13">
                  <c:v>Plön</c:v>
                </c:pt>
                <c:pt idx="14">
                  <c:v>FLENSBURG</c:v>
                </c:pt>
              </c:strCache>
            </c:strRef>
          </c:cat>
          <c:val>
            <c:numRef>
              <c:f>Hilfstabelle!$B$39:$B$53</c:f>
              <c:numCache>
                <c:formatCode>###,###,###,###</c:formatCode>
                <c:ptCount val="15"/>
                <c:pt idx="0">
                  <c:v>72</c:v>
                </c:pt>
                <c:pt idx="1">
                  <c:v>72</c:v>
                </c:pt>
                <c:pt idx="2">
                  <c:v>63</c:v>
                </c:pt>
                <c:pt idx="3">
                  <c:v>60</c:v>
                </c:pt>
                <c:pt idx="4">
                  <c:v>57</c:v>
                </c:pt>
                <c:pt idx="5">
                  <c:v>50</c:v>
                </c:pt>
                <c:pt idx="6">
                  <c:v>49</c:v>
                </c:pt>
                <c:pt idx="7">
                  <c:v>46</c:v>
                </c:pt>
                <c:pt idx="8">
                  <c:v>46</c:v>
                </c:pt>
                <c:pt idx="9">
                  <c:v>42</c:v>
                </c:pt>
                <c:pt idx="10">
                  <c:v>36</c:v>
                </c:pt>
                <c:pt idx="11">
                  <c:v>33</c:v>
                </c:pt>
                <c:pt idx="12">
                  <c:v>31</c:v>
                </c:pt>
                <c:pt idx="13">
                  <c:v>29</c:v>
                </c:pt>
                <c:pt idx="14">
                  <c:v>19</c:v>
                </c:pt>
              </c:numCache>
            </c:numRef>
          </c:val>
        </c:ser>
        <c:dLbls>
          <c:showLegendKey val="0"/>
          <c:showVal val="0"/>
          <c:showCatName val="0"/>
          <c:showSerName val="0"/>
          <c:showPercent val="0"/>
          <c:showBubbleSize val="0"/>
        </c:dLbls>
        <c:gapWidth val="150"/>
        <c:axId val="159639040"/>
        <c:axId val="159640576"/>
      </c:barChart>
      <c:catAx>
        <c:axId val="159639040"/>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159640576"/>
        <c:crosses val="autoZero"/>
        <c:auto val="1"/>
        <c:lblAlgn val="ctr"/>
        <c:lblOffset val="100"/>
        <c:noMultiLvlLbl val="0"/>
      </c:catAx>
      <c:valAx>
        <c:axId val="159640576"/>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59639040"/>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 H I 1 - m 4/13 S</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April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9" t="s">
        <v>34</v>
      </c>
      <c r="B3" s="109"/>
      <c r="C3" s="109"/>
      <c r="D3" s="109"/>
    </row>
    <row r="4" spans="1:7" ht="20.25" x14ac:dyDescent="0.3">
      <c r="A4" s="109" t="s">
        <v>35</v>
      </c>
      <c r="B4" s="109"/>
      <c r="C4" s="109"/>
      <c r="D4" s="109"/>
    </row>
    <row r="11" spans="1:7" ht="15" x14ac:dyDescent="0.2">
      <c r="A11" s="1"/>
      <c r="F11" s="2"/>
      <c r="G11" s="3"/>
    </row>
    <row r="13" spans="1:7" x14ac:dyDescent="0.2">
      <c r="A13" s="5"/>
    </row>
    <row r="15" spans="1:7" ht="23.25" x14ac:dyDescent="0.2">
      <c r="D15" s="110" t="s">
        <v>80</v>
      </c>
      <c r="E15" s="110"/>
      <c r="F15" s="110"/>
      <c r="G15" s="110"/>
    </row>
    <row r="16" spans="1:7" ht="15" x14ac:dyDescent="0.2">
      <c r="D16" s="111" t="s">
        <v>111</v>
      </c>
      <c r="E16" s="111"/>
      <c r="F16" s="111"/>
      <c r="G16" s="111"/>
    </row>
    <row r="18" spans="1:7" ht="25.5" x14ac:dyDescent="0.35">
      <c r="A18" s="107" t="s">
        <v>97</v>
      </c>
      <c r="B18" s="112"/>
      <c r="C18" s="112"/>
      <c r="D18" s="112"/>
      <c r="E18" s="112"/>
      <c r="F18" s="112"/>
      <c r="G18" s="112"/>
    </row>
    <row r="19" spans="1:7" ht="25.5" x14ac:dyDescent="0.35">
      <c r="B19" s="113" t="s">
        <v>110</v>
      </c>
      <c r="C19" s="107"/>
      <c r="D19" s="107"/>
      <c r="E19" s="107"/>
      <c r="F19" s="107"/>
      <c r="G19" s="107"/>
    </row>
    <row r="20" spans="1:7" ht="25.5" x14ac:dyDescent="0.35">
      <c r="A20" s="107" t="s">
        <v>81</v>
      </c>
      <c r="B20" s="107"/>
      <c r="C20" s="107"/>
      <c r="D20" s="107"/>
      <c r="E20" s="107"/>
      <c r="F20" s="107"/>
      <c r="G20" s="107"/>
    </row>
    <row r="21" spans="1:7" ht="25.5" x14ac:dyDescent="0.35">
      <c r="E21" s="77"/>
      <c r="F21" s="77"/>
      <c r="G21" s="77"/>
    </row>
    <row r="22" spans="1:7" ht="16.5" x14ac:dyDescent="0.25">
      <c r="A22" s="70"/>
      <c r="B22" s="70"/>
      <c r="C22" s="70"/>
      <c r="D22" s="70"/>
      <c r="E22" s="108" t="s">
        <v>121</v>
      </c>
      <c r="F22" s="108"/>
      <c r="G22" s="108"/>
    </row>
    <row r="23" spans="1:7" ht="16.5" x14ac:dyDescent="0.25">
      <c r="E23" s="70"/>
      <c r="F23" s="70"/>
      <c r="G23" s="70"/>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K61" sqref="K6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15" t="s">
        <v>0</v>
      </c>
      <c r="B2" s="115"/>
      <c r="C2" s="115"/>
      <c r="D2" s="115"/>
      <c r="E2" s="115"/>
      <c r="F2" s="115"/>
      <c r="G2" s="115"/>
    </row>
    <row r="3" spans="1:7" s="15" customFormat="1" x14ac:dyDescent="0.2"/>
    <row r="4" spans="1:7" s="15" customFormat="1" ht="15.75" x14ac:dyDescent="0.25">
      <c r="A4" s="116" t="s">
        <v>1</v>
      </c>
      <c r="B4" s="117"/>
      <c r="C4" s="117"/>
      <c r="D4" s="117"/>
      <c r="E4" s="117"/>
      <c r="F4" s="117"/>
      <c r="G4" s="117"/>
    </row>
    <row r="5" spans="1:7" s="15" customFormat="1" x14ac:dyDescent="0.2">
      <c r="A5" s="118"/>
      <c r="B5" s="118"/>
      <c r="C5" s="118"/>
      <c r="D5" s="118"/>
      <c r="E5" s="118"/>
      <c r="F5" s="118"/>
      <c r="G5" s="118"/>
    </row>
    <row r="6" spans="1:7" s="15" customFormat="1" x14ac:dyDescent="0.2">
      <c r="A6" s="72" t="s">
        <v>82</v>
      </c>
    </row>
    <row r="7" spans="1:7" s="15" customFormat="1" ht="5.25" customHeight="1" x14ac:dyDescent="0.2">
      <c r="A7" s="72"/>
    </row>
    <row r="8" spans="1:7" s="15" customFormat="1" ht="12.75" customHeight="1" x14ac:dyDescent="0.2">
      <c r="A8" s="119" t="s">
        <v>36</v>
      </c>
      <c r="B8" s="120"/>
      <c r="C8" s="120"/>
      <c r="D8" s="120"/>
      <c r="E8" s="120"/>
      <c r="F8" s="120"/>
      <c r="G8" s="120"/>
    </row>
    <row r="9" spans="1:7" s="15" customFormat="1" x14ac:dyDescent="0.2">
      <c r="A9" s="121" t="s">
        <v>4</v>
      </c>
      <c r="B9" s="120"/>
      <c r="C9" s="120"/>
      <c r="D9" s="120"/>
      <c r="E9" s="120"/>
      <c r="F9" s="120"/>
      <c r="G9" s="120"/>
    </row>
    <row r="10" spans="1:7" s="15" customFormat="1" ht="5.25" customHeight="1" x14ac:dyDescent="0.2">
      <c r="A10" s="78"/>
    </row>
    <row r="11" spans="1:7" s="15" customFormat="1" ht="12.75" customHeight="1" x14ac:dyDescent="0.2">
      <c r="A11" s="114" t="s">
        <v>2</v>
      </c>
      <c r="B11" s="114"/>
      <c r="C11" s="114"/>
      <c r="D11" s="114"/>
      <c r="E11" s="114"/>
      <c r="F11" s="114"/>
      <c r="G11" s="114"/>
    </row>
    <row r="12" spans="1:7" s="15" customFormat="1" x14ac:dyDescent="0.2">
      <c r="A12" s="121" t="s">
        <v>3</v>
      </c>
      <c r="B12" s="120"/>
      <c r="C12" s="120"/>
      <c r="D12" s="120"/>
      <c r="E12" s="120"/>
      <c r="F12" s="120"/>
      <c r="G12" s="120"/>
    </row>
    <row r="13" spans="1:7" s="15" customFormat="1" x14ac:dyDescent="0.2">
      <c r="A13" s="78"/>
    </row>
    <row r="14" spans="1:7" s="15" customFormat="1" x14ac:dyDescent="0.2"/>
    <row r="15" spans="1:7" s="15" customFormat="1" ht="12.75" customHeight="1" x14ac:dyDescent="0.2">
      <c r="A15" s="119" t="s">
        <v>37</v>
      </c>
      <c r="B15" s="120"/>
      <c r="C15" s="120"/>
      <c r="D15" s="74"/>
      <c r="E15" s="74"/>
      <c r="F15" s="74"/>
      <c r="G15" s="74"/>
    </row>
    <row r="16" spans="1:7" s="15" customFormat="1" ht="5.25" customHeight="1" x14ac:dyDescent="0.2">
      <c r="A16" s="74"/>
      <c r="B16" s="73"/>
      <c r="C16" s="73"/>
      <c r="D16" s="74"/>
      <c r="E16" s="74"/>
      <c r="F16" s="74"/>
      <c r="G16" s="74"/>
    </row>
    <row r="17" spans="1:7" s="15" customFormat="1" ht="12.75" customHeight="1" x14ac:dyDescent="0.2">
      <c r="A17" s="122" t="s">
        <v>67</v>
      </c>
      <c r="B17" s="120"/>
      <c r="C17" s="120"/>
      <c r="D17" s="80"/>
      <c r="E17" s="80"/>
      <c r="F17" s="80"/>
      <c r="G17" s="80"/>
    </row>
    <row r="18" spans="1:7" s="15" customFormat="1" ht="12.75" customHeight="1" x14ac:dyDescent="0.2">
      <c r="A18" s="71" t="s">
        <v>83</v>
      </c>
      <c r="B18" s="122" t="s">
        <v>108</v>
      </c>
      <c r="C18" s="120"/>
      <c r="D18" s="80"/>
      <c r="E18" s="80"/>
      <c r="F18" s="80"/>
      <c r="G18" s="80"/>
    </row>
    <row r="19" spans="1:7" s="15" customFormat="1" x14ac:dyDescent="0.2">
      <c r="A19" s="80" t="s">
        <v>84</v>
      </c>
      <c r="B19" s="123" t="s">
        <v>85</v>
      </c>
      <c r="C19" s="120"/>
      <c r="D19" s="120"/>
      <c r="E19" s="80"/>
      <c r="F19" s="80"/>
      <c r="G19" s="80"/>
    </row>
    <row r="20" spans="1:7" s="15" customFormat="1" x14ac:dyDescent="0.2">
      <c r="A20" s="103"/>
      <c r="B20" s="105"/>
      <c r="C20" s="104"/>
      <c r="D20" s="104"/>
      <c r="E20" s="103"/>
      <c r="F20" s="103"/>
      <c r="G20" s="103"/>
    </row>
    <row r="21" spans="1:7" s="15" customFormat="1" ht="12.75" customHeight="1" x14ac:dyDescent="0.2">
      <c r="A21" s="80"/>
      <c r="B21" s="73"/>
      <c r="C21" s="73"/>
      <c r="D21" s="73"/>
      <c r="E21" s="73"/>
      <c r="F21" s="73"/>
      <c r="G21" s="73"/>
    </row>
    <row r="22" spans="1:7" s="15" customFormat="1" x14ac:dyDescent="0.2">
      <c r="A22" s="119" t="s">
        <v>86</v>
      </c>
      <c r="B22" s="120"/>
      <c r="C22" s="74"/>
      <c r="D22" s="74"/>
      <c r="E22" s="74"/>
      <c r="F22" s="74"/>
      <c r="G22" s="74"/>
    </row>
    <row r="23" spans="1:7" s="15" customFormat="1" ht="5.25" customHeight="1" x14ac:dyDescent="0.2">
      <c r="A23" s="74"/>
      <c r="B23" s="73"/>
      <c r="C23" s="74"/>
      <c r="D23" s="74"/>
      <c r="E23" s="74"/>
      <c r="F23" s="74"/>
      <c r="G23" s="74"/>
    </row>
    <row r="24" spans="1:7" s="15" customFormat="1" x14ac:dyDescent="0.2">
      <c r="A24" s="71" t="s">
        <v>87</v>
      </c>
      <c r="B24" s="121" t="s">
        <v>88</v>
      </c>
      <c r="C24" s="120"/>
      <c r="D24" s="80"/>
      <c r="E24" s="80"/>
      <c r="F24" s="80"/>
      <c r="G24" s="80"/>
    </row>
    <row r="25" spans="1:7" s="15" customFormat="1" ht="12.75" customHeight="1" x14ac:dyDescent="0.2">
      <c r="A25" s="80" t="s">
        <v>73</v>
      </c>
      <c r="B25" s="121" t="s">
        <v>74</v>
      </c>
      <c r="C25" s="120"/>
      <c r="D25" s="80"/>
      <c r="E25" s="80"/>
      <c r="F25" s="80"/>
      <c r="G25" s="80"/>
    </row>
    <row r="26" spans="1:7" s="15" customFormat="1" ht="14.1" customHeight="1" x14ac:dyDescent="0.2">
      <c r="A26" s="80"/>
      <c r="B26" s="120" t="s">
        <v>75</v>
      </c>
      <c r="C26" s="120"/>
      <c r="D26" s="73"/>
      <c r="E26" s="73"/>
      <c r="F26" s="73"/>
      <c r="G26" s="73"/>
    </row>
    <row r="27" spans="1:7" s="15" customFormat="1" x14ac:dyDescent="0.2">
      <c r="A27" s="78"/>
    </row>
    <row r="28" spans="1:7" s="15" customFormat="1" ht="12.75" customHeight="1" x14ac:dyDescent="0.2">
      <c r="A28" s="79" t="s">
        <v>89</v>
      </c>
      <c r="B28" s="15" t="s">
        <v>90</v>
      </c>
    </row>
    <row r="29" spans="1:7" s="15" customFormat="1" x14ac:dyDescent="0.2">
      <c r="A29" s="78"/>
    </row>
    <row r="30" spans="1:7" s="15" customFormat="1" x14ac:dyDescent="0.2">
      <c r="A30" s="122" t="s">
        <v>91</v>
      </c>
      <c r="B30" s="120"/>
      <c r="C30" s="120"/>
      <c r="D30" s="120"/>
      <c r="E30" s="120"/>
      <c r="F30" s="120"/>
      <c r="G30" s="120"/>
    </row>
    <row r="31" spans="1:7" s="15" customFormat="1" x14ac:dyDescent="0.2">
      <c r="A31" s="81" t="s">
        <v>92</v>
      </c>
      <c r="B31" s="73"/>
      <c r="C31" s="73"/>
      <c r="D31" s="73"/>
      <c r="E31" s="73"/>
      <c r="F31" s="73"/>
      <c r="G31" s="73"/>
    </row>
    <row r="32" spans="1:7" s="15" customFormat="1" ht="43.5" customHeight="1" x14ac:dyDescent="0.2">
      <c r="A32" s="124" t="s">
        <v>109</v>
      </c>
      <c r="B32" s="125"/>
      <c r="C32" s="125"/>
      <c r="D32" s="125"/>
      <c r="E32" s="125"/>
      <c r="F32" s="125"/>
      <c r="G32" s="125"/>
    </row>
    <row r="33" spans="1:2" s="15" customFormat="1" x14ac:dyDescent="0.2">
      <c r="A33" s="78"/>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18" t="s">
        <v>93</v>
      </c>
      <c r="B42" s="118"/>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107</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94</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95</v>
      </c>
      <c r="B55" s="15" t="s">
        <v>96</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4/13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F30" sqref="F30"/>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4/13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13" zoomScaleNormal="100" workbookViewId="0">
      <selection activeCell="C11" sqref="C11"/>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40" t="s">
        <v>112</v>
      </c>
      <c r="B1" s="141"/>
      <c r="C1" s="141"/>
      <c r="D1" s="141"/>
      <c r="E1" s="141"/>
      <c r="F1" s="141"/>
      <c r="G1" s="141"/>
      <c r="H1" s="141"/>
      <c r="I1" s="141"/>
    </row>
    <row r="2" spans="1:9" ht="13.7" customHeight="1" x14ac:dyDescent="0.2"/>
    <row r="3" spans="1:9" s="8" customFormat="1" ht="19.7" customHeight="1" x14ac:dyDescent="0.2">
      <c r="A3" s="142" t="s">
        <v>71</v>
      </c>
      <c r="B3" s="143"/>
      <c r="C3" s="148" t="s">
        <v>39</v>
      </c>
      <c r="D3" s="149"/>
      <c r="E3" s="149"/>
      <c r="F3" s="149"/>
      <c r="G3" s="150"/>
      <c r="H3" s="151" t="s">
        <v>40</v>
      </c>
      <c r="I3" s="151"/>
    </row>
    <row r="4" spans="1:9" s="8" customFormat="1" ht="19.7" customHeight="1" x14ac:dyDescent="0.2">
      <c r="A4" s="144"/>
      <c r="B4" s="145"/>
      <c r="C4" s="152" t="s">
        <v>41</v>
      </c>
      <c r="D4" s="148" t="s">
        <v>21</v>
      </c>
      <c r="E4" s="149"/>
      <c r="F4" s="149"/>
      <c r="G4" s="150"/>
      <c r="H4" s="133"/>
      <c r="I4" s="133"/>
    </row>
    <row r="5" spans="1:9" s="8" customFormat="1" ht="19.7" customHeight="1" x14ac:dyDescent="0.2">
      <c r="A5" s="144"/>
      <c r="B5" s="145"/>
      <c r="C5" s="153"/>
      <c r="D5" s="135" t="s">
        <v>42</v>
      </c>
      <c r="E5" s="148" t="s">
        <v>43</v>
      </c>
      <c r="F5" s="149"/>
      <c r="G5" s="150"/>
      <c r="H5" s="153" t="s">
        <v>44</v>
      </c>
      <c r="I5" s="132" t="s">
        <v>45</v>
      </c>
    </row>
    <row r="6" spans="1:9" ht="17.25" customHeight="1" x14ac:dyDescent="0.2">
      <c r="A6" s="144"/>
      <c r="B6" s="145"/>
      <c r="C6" s="153"/>
      <c r="D6" s="135"/>
      <c r="E6" s="134" t="s">
        <v>46</v>
      </c>
      <c r="F6" s="134" t="s">
        <v>47</v>
      </c>
      <c r="G6" s="137" t="s">
        <v>48</v>
      </c>
      <c r="H6" s="153"/>
      <c r="I6" s="132"/>
    </row>
    <row r="7" spans="1:9" s="8" customFormat="1" ht="17.25" customHeight="1" x14ac:dyDescent="0.2">
      <c r="A7" s="144"/>
      <c r="B7" s="145"/>
      <c r="C7" s="153"/>
      <c r="D7" s="135"/>
      <c r="E7" s="135"/>
      <c r="F7" s="135"/>
      <c r="G7" s="138"/>
      <c r="H7" s="153"/>
      <c r="I7" s="132"/>
    </row>
    <row r="8" spans="1:9" s="8" customFormat="1" ht="17.25" customHeight="1" x14ac:dyDescent="0.2">
      <c r="A8" s="144"/>
      <c r="B8" s="145"/>
      <c r="C8" s="153"/>
      <c r="D8" s="135"/>
      <c r="E8" s="135"/>
      <c r="F8" s="135"/>
      <c r="G8" s="138"/>
      <c r="H8" s="153"/>
      <c r="I8" s="132"/>
    </row>
    <row r="9" spans="1:9" s="8" customFormat="1" ht="17.25" customHeight="1" x14ac:dyDescent="0.2">
      <c r="A9" s="146"/>
      <c r="B9" s="147"/>
      <c r="C9" s="154"/>
      <c r="D9" s="136"/>
      <c r="E9" s="136"/>
      <c r="F9" s="136"/>
      <c r="G9" s="139"/>
      <c r="H9" s="154"/>
      <c r="I9" s="133"/>
    </row>
    <row r="10" spans="1:9" s="8" customFormat="1" ht="13.7" customHeight="1" x14ac:dyDescent="0.2">
      <c r="A10" s="56"/>
      <c r="B10" s="57"/>
      <c r="C10" s="19"/>
      <c r="D10" s="19"/>
      <c r="E10" s="19"/>
      <c r="F10" s="19"/>
      <c r="G10" s="19"/>
      <c r="H10" s="19"/>
      <c r="I10" s="19"/>
    </row>
    <row r="11" spans="1:9" s="8" customFormat="1" ht="13.7" customHeight="1" x14ac:dyDescent="0.2">
      <c r="A11" s="58">
        <v>2011</v>
      </c>
      <c r="B11" s="52" t="s">
        <v>26</v>
      </c>
      <c r="C11" s="68">
        <f>SUM(D11:G11)</f>
        <v>5941</v>
      </c>
      <c r="D11" s="68">
        <v>1187</v>
      </c>
      <c r="E11" s="68">
        <v>199</v>
      </c>
      <c r="F11" s="68">
        <v>33</v>
      </c>
      <c r="G11" s="68">
        <v>4522</v>
      </c>
      <c r="H11" s="68">
        <v>8</v>
      </c>
      <c r="I11" s="68">
        <v>1547</v>
      </c>
    </row>
    <row r="12" spans="1:9" s="8" customFormat="1" ht="13.7" customHeight="1" x14ac:dyDescent="0.2">
      <c r="A12" s="61"/>
      <c r="B12" s="52" t="s">
        <v>27</v>
      </c>
      <c r="C12" s="68">
        <f t="shared" ref="C12:C22" si="0">SUM(D12:G12)</f>
        <v>5792</v>
      </c>
      <c r="D12" s="68">
        <v>1226</v>
      </c>
      <c r="E12" s="68">
        <v>215</v>
      </c>
      <c r="F12" s="68">
        <v>48</v>
      </c>
      <c r="G12" s="68">
        <v>4303</v>
      </c>
      <c r="H12" s="68">
        <v>14</v>
      </c>
      <c r="I12" s="68">
        <v>1582</v>
      </c>
    </row>
    <row r="13" spans="1:9" s="8" customFormat="1" ht="13.7" customHeight="1" x14ac:dyDescent="0.2">
      <c r="A13" s="61"/>
      <c r="B13" s="52" t="s">
        <v>28</v>
      </c>
      <c r="C13" s="68">
        <f t="shared" si="0"/>
        <v>5399</v>
      </c>
      <c r="D13" s="68">
        <v>1070</v>
      </c>
      <c r="E13" s="68">
        <v>175</v>
      </c>
      <c r="F13" s="68">
        <v>41</v>
      </c>
      <c r="G13" s="68">
        <v>4113</v>
      </c>
      <c r="H13" s="68">
        <v>15</v>
      </c>
      <c r="I13" s="68">
        <v>1401</v>
      </c>
    </row>
    <row r="14" spans="1:9" s="8" customFormat="1" ht="13.7" customHeight="1" x14ac:dyDescent="0.2">
      <c r="A14" s="61"/>
      <c r="B14" s="52" t="s">
        <v>29</v>
      </c>
      <c r="C14" s="68">
        <f t="shared" si="0"/>
        <v>6088</v>
      </c>
      <c r="D14" s="68">
        <v>1184</v>
      </c>
      <c r="E14" s="68">
        <v>200</v>
      </c>
      <c r="F14" s="68">
        <v>51</v>
      </c>
      <c r="G14" s="68">
        <v>4653</v>
      </c>
      <c r="H14" s="68">
        <v>14</v>
      </c>
      <c r="I14" s="68">
        <v>1551</v>
      </c>
    </row>
    <row r="15" spans="1:9" s="8" customFormat="1" ht="12" x14ac:dyDescent="0.2">
      <c r="A15" s="58"/>
      <c r="B15" s="52" t="s">
        <v>30</v>
      </c>
      <c r="C15" s="68">
        <f t="shared" si="0"/>
        <v>5672</v>
      </c>
      <c r="D15" s="68">
        <v>1143</v>
      </c>
      <c r="E15" s="68">
        <v>188</v>
      </c>
      <c r="F15" s="68">
        <v>32</v>
      </c>
      <c r="G15" s="68">
        <v>4309</v>
      </c>
      <c r="H15" s="68">
        <v>14</v>
      </c>
      <c r="I15" s="68">
        <v>1468</v>
      </c>
    </row>
    <row r="16" spans="1:9" s="8" customFormat="1" ht="13.7" customHeight="1" x14ac:dyDescent="0.2">
      <c r="A16" s="61"/>
      <c r="B16" s="52" t="s">
        <v>31</v>
      </c>
      <c r="C16" s="68">
        <f t="shared" si="0"/>
        <v>6023</v>
      </c>
      <c r="D16" s="68">
        <v>1026</v>
      </c>
      <c r="E16" s="68">
        <v>200</v>
      </c>
      <c r="F16" s="68">
        <v>51</v>
      </c>
      <c r="G16" s="68">
        <v>4746</v>
      </c>
      <c r="H16" s="68">
        <v>8</v>
      </c>
      <c r="I16" s="68">
        <v>1315</v>
      </c>
    </row>
    <row r="17" spans="1:9" s="8" customFormat="1" ht="13.7" customHeight="1" x14ac:dyDescent="0.2">
      <c r="A17" s="61"/>
      <c r="B17" s="52" t="s">
        <v>32</v>
      </c>
      <c r="C17" s="68">
        <f t="shared" si="0"/>
        <v>5779</v>
      </c>
      <c r="D17" s="68">
        <v>920</v>
      </c>
      <c r="E17" s="68">
        <v>196</v>
      </c>
      <c r="F17" s="68">
        <v>41</v>
      </c>
      <c r="G17" s="68">
        <v>4622</v>
      </c>
      <c r="H17" s="68">
        <v>9</v>
      </c>
      <c r="I17" s="68">
        <v>1180</v>
      </c>
    </row>
    <row r="18" spans="1:9" s="8" customFormat="1" ht="13.7" customHeight="1" x14ac:dyDescent="0.2">
      <c r="A18" s="61"/>
      <c r="B18" s="52" t="s">
        <v>33</v>
      </c>
      <c r="C18" s="68">
        <f t="shared" si="0"/>
        <v>6384</v>
      </c>
      <c r="D18" s="68">
        <v>1078</v>
      </c>
      <c r="E18" s="68">
        <v>297</v>
      </c>
      <c r="F18" s="68">
        <v>45</v>
      </c>
      <c r="G18" s="68">
        <v>4964</v>
      </c>
      <c r="H18" s="68">
        <v>15</v>
      </c>
      <c r="I18" s="68">
        <v>1387</v>
      </c>
    </row>
    <row r="19" spans="1:9" s="8" customFormat="1" ht="13.7" customHeight="1" x14ac:dyDescent="0.2">
      <c r="A19" s="58">
        <v>2012</v>
      </c>
      <c r="B19" s="52" t="s">
        <v>22</v>
      </c>
      <c r="C19" s="68">
        <f t="shared" si="0"/>
        <v>5306</v>
      </c>
      <c r="D19" s="68">
        <v>826</v>
      </c>
      <c r="E19" s="68">
        <v>188</v>
      </c>
      <c r="F19" s="68">
        <v>31</v>
      </c>
      <c r="G19" s="68">
        <v>4261</v>
      </c>
      <c r="H19" s="68">
        <v>14</v>
      </c>
      <c r="I19" s="68">
        <v>1074</v>
      </c>
    </row>
    <row r="20" spans="1:9" s="8" customFormat="1" ht="13.7" customHeight="1" x14ac:dyDescent="0.2">
      <c r="A20" s="58"/>
      <c r="B20" s="52" t="s">
        <v>23</v>
      </c>
      <c r="C20" s="68">
        <f t="shared" si="0"/>
        <v>5115</v>
      </c>
      <c r="D20" s="68">
        <v>744</v>
      </c>
      <c r="E20" s="68">
        <v>228</v>
      </c>
      <c r="F20" s="68">
        <v>34</v>
      </c>
      <c r="G20" s="68">
        <v>4109</v>
      </c>
      <c r="H20" s="68">
        <v>8</v>
      </c>
      <c r="I20" s="68">
        <v>964</v>
      </c>
    </row>
    <row r="21" spans="1:9" s="8" customFormat="1" ht="13.7" customHeight="1" x14ac:dyDescent="0.2">
      <c r="A21" s="58"/>
      <c r="B21" s="52" t="s">
        <v>24</v>
      </c>
      <c r="C21" s="68">
        <f t="shared" si="0"/>
        <v>5278</v>
      </c>
      <c r="D21" s="68">
        <v>824</v>
      </c>
      <c r="E21" s="68">
        <v>148</v>
      </c>
      <c r="F21" s="68">
        <v>25</v>
      </c>
      <c r="G21" s="68">
        <v>4281</v>
      </c>
      <c r="H21" s="68">
        <v>5</v>
      </c>
      <c r="I21" s="68">
        <v>1082</v>
      </c>
    </row>
    <row r="22" spans="1:9" s="8" customFormat="1" ht="13.7" customHeight="1" x14ac:dyDescent="0.2">
      <c r="A22" s="58"/>
      <c r="B22" s="52" t="s">
        <v>25</v>
      </c>
      <c r="C22" s="68">
        <f t="shared" si="0"/>
        <v>5232</v>
      </c>
      <c r="D22" s="68">
        <v>801</v>
      </c>
      <c r="E22" s="68">
        <v>159</v>
      </c>
      <c r="F22" s="68">
        <v>41</v>
      </c>
      <c r="G22" s="68">
        <v>4231</v>
      </c>
      <c r="H22" s="68">
        <v>5</v>
      </c>
      <c r="I22" s="68">
        <v>1056</v>
      </c>
    </row>
    <row r="23" spans="1:9" s="8" customFormat="1" ht="27" customHeight="1" x14ac:dyDescent="0.2">
      <c r="A23" s="126" t="s">
        <v>113</v>
      </c>
      <c r="B23" s="127"/>
      <c r="C23" s="69">
        <f>SUM(C11:C22)</f>
        <v>68009</v>
      </c>
      <c r="D23" s="69">
        <f t="shared" ref="D23:I23" si="1">SUM(D11:D22)</f>
        <v>12029</v>
      </c>
      <c r="E23" s="69">
        <f t="shared" si="1"/>
        <v>2393</v>
      </c>
      <c r="F23" s="69">
        <f t="shared" si="1"/>
        <v>473</v>
      </c>
      <c r="G23" s="69">
        <f t="shared" si="1"/>
        <v>53114</v>
      </c>
      <c r="H23" s="69">
        <f t="shared" si="1"/>
        <v>129</v>
      </c>
      <c r="I23" s="69">
        <f t="shared" si="1"/>
        <v>15607</v>
      </c>
    </row>
    <row r="24" spans="1:9" s="8" customFormat="1" ht="13.7" customHeight="1" x14ac:dyDescent="0.2">
      <c r="A24" s="58"/>
      <c r="B24" s="52"/>
      <c r="C24" s="59"/>
      <c r="D24" s="60"/>
      <c r="E24" s="59"/>
      <c r="F24" s="59"/>
      <c r="G24" s="59"/>
      <c r="H24" s="59"/>
      <c r="I24" s="59"/>
    </row>
    <row r="25" spans="1:9" s="8" customFormat="1" ht="13.7" customHeight="1" x14ac:dyDescent="0.2">
      <c r="A25" s="58">
        <v>2012</v>
      </c>
      <c r="B25" s="52" t="s">
        <v>26</v>
      </c>
      <c r="C25" s="68">
        <f t="shared" ref="C25:C36" si="2">SUM(D25:G25)</f>
        <v>5891</v>
      </c>
      <c r="D25" s="68">
        <v>1136</v>
      </c>
      <c r="E25" s="68">
        <v>162</v>
      </c>
      <c r="F25" s="68">
        <v>41</v>
      </c>
      <c r="G25" s="68">
        <v>4552</v>
      </c>
      <c r="H25" s="68">
        <v>11</v>
      </c>
      <c r="I25" s="68">
        <v>1411</v>
      </c>
    </row>
    <row r="26" spans="1:9" s="8" customFormat="1" ht="13.7" customHeight="1" x14ac:dyDescent="0.2">
      <c r="A26" s="61"/>
      <c r="B26" s="52" t="s">
        <v>27</v>
      </c>
      <c r="C26" s="68">
        <f t="shared" si="2"/>
        <v>5750</v>
      </c>
      <c r="D26" s="68">
        <v>1069</v>
      </c>
      <c r="E26" s="68">
        <v>181</v>
      </c>
      <c r="F26" s="68">
        <v>37</v>
      </c>
      <c r="G26" s="68">
        <v>4463</v>
      </c>
      <c r="H26" s="68">
        <v>12</v>
      </c>
      <c r="I26" s="68">
        <v>1350</v>
      </c>
    </row>
    <row r="27" spans="1:9" s="8" customFormat="1" ht="13.7" customHeight="1" x14ac:dyDescent="0.2">
      <c r="A27" s="61"/>
      <c r="B27" s="52" t="s">
        <v>28</v>
      </c>
      <c r="C27" s="68">
        <f t="shared" si="2"/>
        <v>5674</v>
      </c>
      <c r="D27" s="68">
        <v>1070</v>
      </c>
      <c r="E27" s="68">
        <v>204</v>
      </c>
      <c r="F27" s="68">
        <v>22</v>
      </c>
      <c r="G27" s="68">
        <v>4378</v>
      </c>
      <c r="H27" s="68">
        <v>8</v>
      </c>
      <c r="I27" s="68">
        <v>1365</v>
      </c>
    </row>
    <row r="28" spans="1:9" s="8" customFormat="1" ht="13.7" customHeight="1" x14ac:dyDescent="0.2">
      <c r="A28" s="58"/>
      <c r="B28" s="52" t="s">
        <v>29</v>
      </c>
      <c r="C28" s="68">
        <f t="shared" si="2"/>
        <v>6231</v>
      </c>
      <c r="D28" s="68">
        <v>1335</v>
      </c>
      <c r="E28" s="68">
        <v>212</v>
      </c>
      <c r="F28" s="68">
        <v>36</v>
      </c>
      <c r="G28" s="68">
        <v>4648</v>
      </c>
      <c r="H28" s="68">
        <v>11</v>
      </c>
      <c r="I28" s="68">
        <v>1694</v>
      </c>
    </row>
    <row r="29" spans="1:9" s="8" customFormat="1" ht="13.7" customHeight="1" x14ac:dyDescent="0.2">
      <c r="A29" s="61"/>
      <c r="B29" s="52" t="s">
        <v>30</v>
      </c>
      <c r="C29" s="68">
        <f t="shared" si="2"/>
        <v>5348</v>
      </c>
      <c r="D29" s="68">
        <v>1165</v>
      </c>
      <c r="E29" s="68">
        <v>177</v>
      </c>
      <c r="F29" s="68">
        <v>37</v>
      </c>
      <c r="G29" s="68">
        <v>3969</v>
      </c>
      <c r="H29" s="68">
        <v>13</v>
      </c>
      <c r="I29" s="68">
        <v>1487</v>
      </c>
    </row>
    <row r="30" spans="1:9" s="8" customFormat="1" ht="13.7" customHeight="1" x14ac:dyDescent="0.2">
      <c r="A30" s="61"/>
      <c r="B30" s="52" t="s">
        <v>31</v>
      </c>
      <c r="C30" s="68">
        <f t="shared" si="2"/>
        <v>5987</v>
      </c>
      <c r="D30" s="68">
        <v>1015</v>
      </c>
      <c r="E30" s="68">
        <v>205</v>
      </c>
      <c r="F30" s="68">
        <v>28</v>
      </c>
      <c r="G30" s="68">
        <v>4739</v>
      </c>
      <c r="H30" s="68">
        <v>14</v>
      </c>
      <c r="I30" s="68">
        <v>1286</v>
      </c>
    </row>
    <row r="31" spans="1:9" s="8" customFormat="1" ht="13.7" customHeight="1" x14ac:dyDescent="0.2">
      <c r="A31" s="61"/>
      <c r="B31" s="52" t="s">
        <v>32</v>
      </c>
      <c r="C31" s="68">
        <f t="shared" si="2"/>
        <v>5682</v>
      </c>
      <c r="D31" s="68">
        <v>975</v>
      </c>
      <c r="E31" s="68">
        <v>203</v>
      </c>
      <c r="F31" s="68">
        <v>40</v>
      </c>
      <c r="G31" s="68">
        <v>4464</v>
      </c>
      <c r="H31" s="68">
        <v>7</v>
      </c>
      <c r="I31" s="68">
        <v>1223</v>
      </c>
    </row>
    <row r="32" spans="1:9" s="8" customFormat="1" ht="13.7" customHeight="1" x14ac:dyDescent="0.2">
      <c r="A32" s="61"/>
      <c r="B32" s="52" t="s">
        <v>33</v>
      </c>
      <c r="C32" s="68">
        <f t="shared" si="2"/>
        <v>5802</v>
      </c>
      <c r="D32" s="68">
        <v>722</v>
      </c>
      <c r="E32" s="68">
        <v>286</v>
      </c>
      <c r="F32" s="68">
        <v>50</v>
      </c>
      <c r="G32" s="68">
        <v>4744</v>
      </c>
      <c r="H32" s="68">
        <v>2</v>
      </c>
      <c r="I32" s="68">
        <v>939</v>
      </c>
    </row>
    <row r="33" spans="1:9" s="8" customFormat="1" ht="13.7" customHeight="1" x14ac:dyDescent="0.2">
      <c r="A33" s="58">
        <v>2013</v>
      </c>
      <c r="B33" s="52" t="s">
        <v>98</v>
      </c>
      <c r="C33" s="68">
        <f t="shared" si="2"/>
        <v>5432</v>
      </c>
      <c r="D33" s="68">
        <v>702</v>
      </c>
      <c r="E33" s="68">
        <v>237</v>
      </c>
      <c r="F33" s="68">
        <v>44</v>
      </c>
      <c r="G33" s="68">
        <v>4449</v>
      </c>
      <c r="H33" s="68">
        <v>6</v>
      </c>
      <c r="I33" s="68">
        <v>975</v>
      </c>
    </row>
    <row r="34" spans="1:9" s="8" customFormat="1" ht="13.7" customHeight="1" x14ac:dyDescent="0.2">
      <c r="A34" s="58"/>
      <c r="B34" s="52" t="s">
        <v>23</v>
      </c>
      <c r="C34" s="68">
        <f t="shared" si="2"/>
        <v>4916</v>
      </c>
      <c r="D34" s="68">
        <v>653</v>
      </c>
      <c r="E34" s="68">
        <v>171</v>
      </c>
      <c r="F34" s="68">
        <v>27</v>
      </c>
      <c r="G34" s="68">
        <v>4065</v>
      </c>
      <c r="H34" s="68">
        <v>7</v>
      </c>
      <c r="I34" s="68">
        <v>841</v>
      </c>
    </row>
    <row r="35" spans="1:9" s="8" customFormat="1" ht="13.7" customHeight="1" x14ac:dyDescent="0.2">
      <c r="A35" s="58"/>
      <c r="B35" s="46" t="s">
        <v>24</v>
      </c>
      <c r="C35" s="68">
        <f>SUM(D35:G35)</f>
        <v>6229</v>
      </c>
      <c r="D35" s="68">
        <v>800</v>
      </c>
      <c r="E35" s="68">
        <v>295</v>
      </c>
      <c r="F35" s="68">
        <v>28</v>
      </c>
      <c r="G35" s="68">
        <v>5106</v>
      </c>
      <c r="H35" s="68">
        <v>7</v>
      </c>
      <c r="I35" s="68">
        <v>1071</v>
      </c>
    </row>
    <row r="36" spans="1:9" s="8" customFormat="1" ht="13.7" customHeight="1" x14ac:dyDescent="0.2">
      <c r="A36" s="58"/>
      <c r="B36" s="46" t="s">
        <v>25</v>
      </c>
      <c r="C36" s="68">
        <f t="shared" si="2"/>
        <v>4837</v>
      </c>
      <c r="D36" s="68">
        <v>705</v>
      </c>
      <c r="E36" s="68">
        <v>133</v>
      </c>
      <c r="F36" s="68">
        <v>26</v>
      </c>
      <c r="G36" s="68">
        <v>3973</v>
      </c>
      <c r="H36" s="68">
        <v>5</v>
      </c>
      <c r="I36" s="68">
        <v>926</v>
      </c>
    </row>
    <row r="37" spans="1:9" s="8" customFormat="1" ht="27" customHeight="1" x14ac:dyDescent="0.2">
      <c r="A37" s="126" t="s">
        <v>115</v>
      </c>
      <c r="B37" s="127"/>
      <c r="C37" s="69">
        <f>SUM(C25:C36)</f>
        <v>67779</v>
      </c>
      <c r="D37" s="69">
        <f>SUM(D25:D36)</f>
        <v>11347</v>
      </c>
      <c r="E37" s="69">
        <f t="shared" ref="E37:I37" si="3">SUM(E25:E36)</f>
        <v>2466</v>
      </c>
      <c r="F37" s="69">
        <f t="shared" si="3"/>
        <v>416</v>
      </c>
      <c r="G37" s="69">
        <f t="shared" si="3"/>
        <v>53550</v>
      </c>
      <c r="H37" s="69">
        <f t="shared" si="3"/>
        <v>103</v>
      </c>
      <c r="I37" s="69">
        <f t="shared" si="3"/>
        <v>14568</v>
      </c>
    </row>
    <row r="38" spans="1:9" s="8" customFormat="1" ht="13.7" customHeight="1" x14ac:dyDescent="0.2">
      <c r="A38" s="20"/>
      <c r="B38" s="23"/>
      <c r="C38" s="20"/>
      <c r="D38" s="20"/>
      <c r="E38" s="20"/>
      <c r="F38" s="20"/>
      <c r="G38" s="20"/>
      <c r="H38" s="20"/>
      <c r="I38" s="62"/>
    </row>
    <row r="39" spans="1:9" s="8" customFormat="1" ht="36" customHeight="1" x14ac:dyDescent="0.2">
      <c r="A39" s="128" t="s">
        <v>114</v>
      </c>
      <c r="B39" s="129"/>
      <c r="C39" s="75">
        <f>(C37-C23)/C23*100</f>
        <v>-0.33819053360584628</v>
      </c>
      <c r="D39" s="75">
        <f>(D37-D23)/D23*100</f>
        <v>-5.6696317233352733</v>
      </c>
      <c r="E39" s="75">
        <f t="shared" ref="E39:I39" si="4">(E37-E23)/E23*100</f>
        <v>3.0505641454241537</v>
      </c>
      <c r="F39" s="75">
        <f t="shared" si="4"/>
        <v>-12.050739957716702</v>
      </c>
      <c r="G39" s="75">
        <f t="shared" si="4"/>
        <v>0.82087585194110779</v>
      </c>
      <c r="H39" s="75">
        <f>(H37-H23)/H23*100</f>
        <v>-20.155038759689923</v>
      </c>
      <c r="I39" s="75">
        <f t="shared" si="4"/>
        <v>-6.6572691740885492</v>
      </c>
    </row>
    <row r="40" spans="1:9" s="8" customFormat="1" ht="13.7" customHeight="1" x14ac:dyDescent="0.2">
      <c r="A40" s="4"/>
      <c r="B40" s="13"/>
      <c r="C40" s="13"/>
      <c r="D40" s="13"/>
      <c r="E40" s="13"/>
      <c r="F40" s="13"/>
      <c r="G40" s="13"/>
      <c r="H40" s="13"/>
      <c r="I40" s="13"/>
    </row>
    <row r="41" spans="1:9" ht="13.7" customHeight="1" x14ac:dyDescent="0.2">
      <c r="A41" s="130" t="s">
        <v>120</v>
      </c>
      <c r="B41" s="130"/>
      <c r="C41" s="130"/>
      <c r="D41" s="130"/>
      <c r="E41" s="130"/>
      <c r="F41" s="130"/>
      <c r="G41" s="130"/>
    </row>
    <row r="42" spans="1:9" ht="13.7" customHeight="1" x14ac:dyDescent="0.2">
      <c r="A42" s="131"/>
      <c r="B42" s="131"/>
      <c r="C42" s="131"/>
      <c r="D42" s="131"/>
      <c r="E42" s="131"/>
      <c r="F42" s="131"/>
      <c r="G42" s="131"/>
    </row>
    <row r="43" spans="1:9" ht="13.7" customHeight="1" x14ac:dyDescent="0.2">
      <c r="A43" s="131"/>
      <c r="B43" s="131"/>
      <c r="C43" s="131"/>
      <c r="D43" s="131"/>
      <c r="E43" s="131"/>
      <c r="F43" s="131"/>
      <c r="G43" s="131"/>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3" priority="5">
      <formula>MOD(ROW(),2)=1</formula>
    </cfRule>
  </conditionalFormatting>
  <conditionalFormatting sqref="A10:I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4/13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zoomScaleNormal="100" workbookViewId="0">
      <selection activeCell="C45" sqref="C45"/>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57" t="s">
        <v>119</v>
      </c>
      <c r="B1" s="157"/>
      <c r="C1" s="157"/>
      <c r="D1" s="157"/>
      <c r="E1" s="157"/>
      <c r="F1" s="157"/>
      <c r="G1" s="157"/>
      <c r="H1" s="157"/>
    </row>
    <row r="2" spans="1:8" s="12" customFormat="1" ht="13.7" customHeight="1" x14ac:dyDescent="0.2">
      <c r="A2" s="49"/>
      <c r="B2" s="49"/>
      <c r="C2" s="49"/>
      <c r="D2" s="49"/>
      <c r="E2" s="49"/>
      <c r="F2" s="49"/>
      <c r="G2" s="49"/>
      <c r="H2" s="49"/>
    </row>
    <row r="3" spans="1:8" s="12" customFormat="1" ht="13.7" customHeight="1" x14ac:dyDescent="0.2">
      <c r="A3" s="155" t="s">
        <v>72</v>
      </c>
      <c r="B3" s="156"/>
      <c r="C3" s="156"/>
      <c r="D3" s="156"/>
      <c r="E3" s="156"/>
      <c r="F3" s="156"/>
      <c r="G3" s="156"/>
      <c r="H3" s="156"/>
    </row>
    <row r="4" spans="1:8" ht="13.7" customHeight="1" x14ac:dyDescent="0.2">
      <c r="A4" s="155"/>
      <c r="B4" s="156"/>
      <c r="C4" s="156"/>
      <c r="D4" s="156"/>
      <c r="E4" s="156"/>
      <c r="F4" s="156"/>
      <c r="G4" s="156"/>
      <c r="H4" s="156"/>
    </row>
    <row r="5" spans="1:8" ht="19.7" customHeight="1" x14ac:dyDescent="0.2">
      <c r="A5" s="143" t="s">
        <v>68</v>
      </c>
      <c r="B5" s="148" t="s">
        <v>39</v>
      </c>
      <c r="C5" s="149"/>
      <c r="D5" s="149"/>
      <c r="E5" s="149"/>
      <c r="F5" s="150"/>
      <c r="G5" s="137" t="s">
        <v>40</v>
      </c>
      <c r="H5" s="151"/>
    </row>
    <row r="6" spans="1:8" ht="19.7" customHeight="1" x14ac:dyDescent="0.2">
      <c r="A6" s="145"/>
      <c r="B6" s="152" t="s">
        <v>41</v>
      </c>
      <c r="C6" s="148" t="s">
        <v>21</v>
      </c>
      <c r="D6" s="149"/>
      <c r="E6" s="149"/>
      <c r="F6" s="150"/>
      <c r="G6" s="139"/>
      <c r="H6" s="133"/>
    </row>
    <row r="7" spans="1:8" s="13" customFormat="1" ht="19.7" customHeight="1" x14ac:dyDescent="0.2">
      <c r="A7" s="145"/>
      <c r="B7" s="153"/>
      <c r="C7" s="135" t="s">
        <v>42</v>
      </c>
      <c r="D7" s="148" t="s">
        <v>43</v>
      </c>
      <c r="E7" s="149"/>
      <c r="F7" s="150"/>
      <c r="G7" s="153" t="s">
        <v>44</v>
      </c>
      <c r="H7" s="137" t="s">
        <v>45</v>
      </c>
    </row>
    <row r="8" spans="1:8" ht="18.600000000000001" customHeight="1" x14ac:dyDescent="0.2">
      <c r="A8" s="145"/>
      <c r="B8" s="153"/>
      <c r="C8" s="135"/>
      <c r="D8" s="134" t="s">
        <v>46</v>
      </c>
      <c r="E8" s="134" t="s">
        <v>47</v>
      </c>
      <c r="F8" s="152" t="s">
        <v>48</v>
      </c>
      <c r="G8" s="153"/>
      <c r="H8" s="138"/>
    </row>
    <row r="9" spans="1:8" ht="18.600000000000001" customHeight="1" x14ac:dyDescent="0.2">
      <c r="A9" s="145"/>
      <c r="B9" s="153"/>
      <c r="C9" s="135"/>
      <c r="D9" s="135"/>
      <c r="E9" s="135"/>
      <c r="F9" s="153"/>
      <c r="G9" s="153"/>
      <c r="H9" s="138"/>
    </row>
    <row r="10" spans="1:8" ht="18.600000000000001" customHeight="1" x14ac:dyDescent="0.2">
      <c r="A10" s="145"/>
      <c r="B10" s="153"/>
      <c r="C10" s="135"/>
      <c r="D10" s="135"/>
      <c r="E10" s="135"/>
      <c r="F10" s="153"/>
      <c r="G10" s="153"/>
      <c r="H10" s="138"/>
    </row>
    <row r="11" spans="1:8" ht="18.600000000000001" customHeight="1" x14ac:dyDescent="0.2">
      <c r="A11" s="147"/>
      <c r="B11" s="154"/>
      <c r="C11" s="136"/>
      <c r="D11" s="136"/>
      <c r="E11" s="136"/>
      <c r="F11" s="154"/>
      <c r="G11" s="154"/>
      <c r="H11" s="139"/>
    </row>
    <row r="12" spans="1:8" ht="13.7" customHeight="1" x14ac:dyDescent="0.2">
      <c r="A12" s="24"/>
      <c r="B12" s="17"/>
      <c r="C12" s="18"/>
      <c r="D12" s="18"/>
      <c r="E12" s="18"/>
      <c r="F12" s="17"/>
      <c r="G12" s="17"/>
      <c r="H12" s="17"/>
    </row>
    <row r="13" spans="1:8" ht="13.7" customHeight="1" x14ac:dyDescent="0.2">
      <c r="A13" s="52" t="s">
        <v>49</v>
      </c>
      <c r="B13" s="63">
        <f>SUM(C13:F13)</f>
        <v>178</v>
      </c>
      <c r="C13" s="63">
        <v>19</v>
      </c>
      <c r="D13" s="63">
        <v>6</v>
      </c>
      <c r="E13" s="63">
        <v>1</v>
      </c>
      <c r="F13" s="63">
        <v>152</v>
      </c>
      <c r="G13" s="63">
        <v>0</v>
      </c>
      <c r="H13" s="63">
        <v>27</v>
      </c>
    </row>
    <row r="14" spans="1:8" ht="13.7" customHeight="1" x14ac:dyDescent="0.2">
      <c r="A14" s="52" t="s">
        <v>50</v>
      </c>
      <c r="B14" s="63">
        <f>SUM(C14:F14)</f>
        <v>642</v>
      </c>
      <c r="C14" s="63">
        <v>72</v>
      </c>
      <c r="D14" s="63">
        <v>10</v>
      </c>
      <c r="E14" s="63">
        <v>3</v>
      </c>
      <c r="F14" s="63">
        <v>557</v>
      </c>
      <c r="G14" s="63">
        <v>0</v>
      </c>
      <c r="H14" s="63">
        <v>96</v>
      </c>
    </row>
    <row r="15" spans="1:8" ht="13.7" customHeight="1" x14ac:dyDescent="0.2">
      <c r="A15" s="52" t="s">
        <v>51</v>
      </c>
      <c r="B15" s="63">
        <f>SUM(C15:F15)</f>
        <v>501</v>
      </c>
      <c r="C15" s="63">
        <v>72</v>
      </c>
      <c r="D15" s="63">
        <v>10</v>
      </c>
      <c r="E15" s="63">
        <v>2</v>
      </c>
      <c r="F15" s="63">
        <v>417</v>
      </c>
      <c r="G15" s="63">
        <v>0</v>
      </c>
      <c r="H15" s="63">
        <v>90</v>
      </c>
    </row>
    <row r="16" spans="1:8" ht="13.7" customHeight="1" x14ac:dyDescent="0.2">
      <c r="A16" s="52" t="s">
        <v>52</v>
      </c>
      <c r="B16" s="63">
        <f>SUM(C16:F16)</f>
        <v>154</v>
      </c>
      <c r="C16" s="63">
        <v>36</v>
      </c>
      <c r="D16" s="63">
        <v>0</v>
      </c>
      <c r="E16" s="63">
        <v>0</v>
      </c>
      <c r="F16" s="63">
        <v>118</v>
      </c>
      <c r="G16" s="63">
        <v>0</v>
      </c>
      <c r="H16" s="63">
        <v>44</v>
      </c>
    </row>
    <row r="17" spans="1:8" ht="13.7" customHeight="1" x14ac:dyDescent="0.2">
      <c r="A17" s="52"/>
      <c r="B17" s="64"/>
      <c r="C17" s="64"/>
      <c r="D17" s="64"/>
      <c r="E17" s="64"/>
      <c r="F17" s="64"/>
      <c r="G17" s="64"/>
      <c r="H17" s="64"/>
    </row>
    <row r="18" spans="1:8" ht="13.7" customHeight="1" x14ac:dyDescent="0.2">
      <c r="A18" s="52" t="s">
        <v>53</v>
      </c>
      <c r="B18" s="63">
        <f>SUM(B13:B16)</f>
        <v>1475</v>
      </c>
      <c r="C18" s="63">
        <f t="shared" ref="C18:G18" si="0">SUM(C13:C16)</f>
        <v>199</v>
      </c>
      <c r="D18" s="63">
        <f t="shared" si="0"/>
        <v>26</v>
      </c>
      <c r="E18" s="63">
        <f t="shared" si="0"/>
        <v>6</v>
      </c>
      <c r="F18" s="63">
        <f t="shared" si="0"/>
        <v>1244</v>
      </c>
      <c r="G18" s="63">
        <f t="shared" si="0"/>
        <v>0</v>
      </c>
      <c r="H18" s="63">
        <f>SUM(H13:H16)</f>
        <v>257</v>
      </c>
    </row>
    <row r="19" spans="1:8" ht="13.7" customHeight="1" x14ac:dyDescent="0.2">
      <c r="A19" s="52"/>
      <c r="B19" s="64"/>
      <c r="C19" s="64"/>
      <c r="D19" s="64"/>
      <c r="E19" s="64"/>
      <c r="F19" s="64"/>
      <c r="G19" s="64"/>
      <c r="H19" s="64"/>
    </row>
    <row r="20" spans="1:8" ht="13.7" customHeight="1" x14ac:dyDescent="0.2">
      <c r="A20" s="52" t="s">
        <v>54</v>
      </c>
      <c r="B20" s="63">
        <f>SUM(C20:F20)</f>
        <v>184</v>
      </c>
      <c r="C20" s="63">
        <v>33</v>
      </c>
      <c r="D20" s="63">
        <v>6</v>
      </c>
      <c r="E20" s="63">
        <v>0</v>
      </c>
      <c r="F20" s="63">
        <v>145</v>
      </c>
      <c r="G20" s="63">
        <v>0</v>
      </c>
      <c r="H20" s="63">
        <v>47</v>
      </c>
    </row>
    <row r="21" spans="1:8" ht="13.7" customHeight="1" x14ac:dyDescent="0.2">
      <c r="A21" s="52" t="s">
        <v>70</v>
      </c>
      <c r="B21" s="63">
        <f t="shared" ref="B21:B30" si="1">SUM(C21:F21)</f>
        <v>287</v>
      </c>
      <c r="C21" s="63">
        <v>46</v>
      </c>
      <c r="D21" s="63">
        <v>8</v>
      </c>
      <c r="E21" s="63">
        <v>1</v>
      </c>
      <c r="F21" s="63">
        <v>232</v>
      </c>
      <c r="G21" s="63">
        <v>0</v>
      </c>
      <c r="H21" s="63">
        <v>59</v>
      </c>
    </row>
    <row r="22" spans="1:8" ht="13.7" customHeight="1" x14ac:dyDescent="0.2">
      <c r="A22" s="52" t="s">
        <v>55</v>
      </c>
      <c r="B22" s="63">
        <f t="shared" si="1"/>
        <v>186</v>
      </c>
      <c r="C22" s="63">
        <v>49</v>
      </c>
      <c r="D22" s="63">
        <v>7</v>
      </c>
      <c r="E22" s="63">
        <v>2</v>
      </c>
      <c r="F22" s="63">
        <v>128</v>
      </c>
      <c r="G22" s="63">
        <v>0</v>
      </c>
      <c r="H22" s="63">
        <v>67</v>
      </c>
    </row>
    <row r="23" spans="1:8" ht="13.7" customHeight="1" x14ac:dyDescent="0.2">
      <c r="A23" s="52" t="s">
        <v>56</v>
      </c>
      <c r="B23" s="63">
        <f t="shared" si="1"/>
        <v>356</v>
      </c>
      <c r="C23" s="63">
        <v>42</v>
      </c>
      <c r="D23" s="63">
        <v>9</v>
      </c>
      <c r="E23" s="63">
        <v>2</v>
      </c>
      <c r="F23" s="63">
        <v>303</v>
      </c>
      <c r="G23" s="63">
        <v>2</v>
      </c>
      <c r="H23" s="63">
        <v>67</v>
      </c>
    </row>
    <row r="24" spans="1:8" ht="13.7" customHeight="1" x14ac:dyDescent="0.2">
      <c r="A24" s="52" t="s">
        <v>57</v>
      </c>
      <c r="B24" s="63">
        <f t="shared" si="1"/>
        <v>461</v>
      </c>
      <c r="C24" s="63">
        <v>57</v>
      </c>
      <c r="D24" s="63">
        <v>13</v>
      </c>
      <c r="E24" s="63">
        <v>5</v>
      </c>
      <c r="F24" s="63">
        <v>386</v>
      </c>
      <c r="G24" s="63">
        <v>0</v>
      </c>
      <c r="H24" s="63">
        <v>71</v>
      </c>
    </row>
    <row r="25" spans="1:8" ht="13.7" customHeight="1" x14ac:dyDescent="0.2">
      <c r="A25" s="52" t="s">
        <v>58</v>
      </c>
      <c r="B25" s="63">
        <f t="shared" si="1"/>
        <v>209</v>
      </c>
      <c r="C25" s="63">
        <v>29</v>
      </c>
      <c r="D25" s="63">
        <v>7</v>
      </c>
      <c r="E25" s="63">
        <v>1</v>
      </c>
      <c r="F25" s="63">
        <v>172</v>
      </c>
      <c r="G25" s="63">
        <v>0</v>
      </c>
      <c r="H25" s="63">
        <v>38</v>
      </c>
    </row>
    <row r="26" spans="1:8" ht="13.7" customHeight="1" x14ac:dyDescent="0.2">
      <c r="A26" s="52" t="s">
        <v>69</v>
      </c>
      <c r="B26" s="63">
        <f t="shared" si="1"/>
        <v>355</v>
      </c>
      <c r="C26" s="63">
        <v>60</v>
      </c>
      <c r="D26" s="63">
        <v>12</v>
      </c>
      <c r="E26" s="63">
        <v>3</v>
      </c>
      <c r="F26" s="63">
        <v>280</v>
      </c>
      <c r="G26" s="63">
        <v>1</v>
      </c>
      <c r="H26" s="63">
        <v>77</v>
      </c>
    </row>
    <row r="27" spans="1:8" ht="13.7" customHeight="1" x14ac:dyDescent="0.2">
      <c r="A27" s="52" t="s">
        <v>59</v>
      </c>
      <c r="B27" s="63">
        <f t="shared" si="1"/>
        <v>237</v>
      </c>
      <c r="C27" s="63">
        <v>46</v>
      </c>
      <c r="D27" s="63">
        <v>10</v>
      </c>
      <c r="E27" s="63">
        <v>1</v>
      </c>
      <c r="F27" s="63">
        <v>180</v>
      </c>
      <c r="G27" s="63">
        <v>0</v>
      </c>
      <c r="H27" s="63">
        <v>65</v>
      </c>
    </row>
    <row r="28" spans="1:8" ht="13.7" customHeight="1" x14ac:dyDescent="0.2">
      <c r="A28" s="52" t="s">
        <v>60</v>
      </c>
      <c r="B28" s="63">
        <f t="shared" si="1"/>
        <v>507</v>
      </c>
      <c r="C28" s="63">
        <v>63</v>
      </c>
      <c r="D28" s="63">
        <v>10</v>
      </c>
      <c r="E28" s="63">
        <v>2</v>
      </c>
      <c r="F28" s="63">
        <v>432</v>
      </c>
      <c r="G28" s="63">
        <v>0</v>
      </c>
      <c r="H28" s="63">
        <v>81</v>
      </c>
    </row>
    <row r="29" spans="1:8" ht="13.7" customHeight="1" x14ac:dyDescent="0.2">
      <c r="A29" s="52" t="s">
        <v>61</v>
      </c>
      <c r="B29" s="63">
        <f t="shared" si="1"/>
        <v>179</v>
      </c>
      <c r="C29" s="63">
        <v>31</v>
      </c>
      <c r="D29" s="63">
        <v>8</v>
      </c>
      <c r="E29" s="63">
        <v>2</v>
      </c>
      <c r="F29" s="63">
        <v>138</v>
      </c>
      <c r="G29" s="63">
        <v>1</v>
      </c>
      <c r="H29" s="63">
        <v>40</v>
      </c>
    </row>
    <row r="30" spans="1:8" ht="13.7" customHeight="1" x14ac:dyDescent="0.2">
      <c r="A30" s="52" t="s">
        <v>62</v>
      </c>
      <c r="B30" s="63">
        <f t="shared" si="1"/>
        <v>401</v>
      </c>
      <c r="C30" s="63">
        <v>50</v>
      </c>
      <c r="D30" s="63">
        <v>17</v>
      </c>
      <c r="E30" s="63">
        <v>1</v>
      </c>
      <c r="F30" s="63">
        <v>333</v>
      </c>
      <c r="G30" s="63">
        <v>1</v>
      </c>
      <c r="H30" s="63">
        <v>57</v>
      </c>
    </row>
    <row r="31" spans="1:8" ht="13.7" customHeight="1" x14ac:dyDescent="0.2">
      <c r="A31" s="52"/>
      <c r="B31" s="64"/>
      <c r="C31" s="64"/>
      <c r="D31" s="64"/>
      <c r="E31" s="64"/>
      <c r="F31" s="64"/>
      <c r="G31" s="64"/>
      <c r="H31" s="64"/>
    </row>
    <row r="32" spans="1:8" ht="13.7" customHeight="1" x14ac:dyDescent="0.2">
      <c r="A32" s="52" t="s">
        <v>63</v>
      </c>
      <c r="B32" s="63">
        <f>SUM(B20:B30)</f>
        <v>3362</v>
      </c>
      <c r="C32" s="63">
        <f>SUM(C20:C30)</f>
        <v>506</v>
      </c>
      <c r="D32" s="63">
        <f>SUM(D20:D30)</f>
        <v>107</v>
      </c>
      <c r="E32" s="63">
        <f>SUM(E20:E30)</f>
        <v>20</v>
      </c>
      <c r="F32" s="63">
        <f t="shared" ref="F32" si="2">SUM(F20:F30)</f>
        <v>2729</v>
      </c>
      <c r="G32" s="63">
        <f>SUM(G20:G30)</f>
        <v>5</v>
      </c>
      <c r="H32" s="63">
        <f t="shared" ref="H32" si="3">SUM(H20:H30)</f>
        <v>669</v>
      </c>
    </row>
    <row r="33" spans="1:8" ht="13.7" customHeight="1" x14ac:dyDescent="0.2">
      <c r="A33" s="52"/>
      <c r="B33" s="64"/>
      <c r="C33" s="64"/>
      <c r="D33" s="64"/>
      <c r="E33" s="64"/>
      <c r="F33" s="64"/>
      <c r="G33" s="64"/>
      <c r="H33" s="64"/>
    </row>
    <row r="34" spans="1:8" ht="13.7" customHeight="1" x14ac:dyDescent="0.2">
      <c r="A34" s="53" t="s">
        <v>66</v>
      </c>
      <c r="B34" s="65">
        <f>SUM(B18,B32)</f>
        <v>4837</v>
      </c>
      <c r="C34" s="65">
        <f>SUM(C18,C32)</f>
        <v>705</v>
      </c>
      <c r="D34" s="65">
        <f>SUM(D18,D32)</f>
        <v>133</v>
      </c>
      <c r="E34" s="65">
        <f>SUM(E18,E32)</f>
        <v>26</v>
      </c>
      <c r="F34" s="65">
        <f>SUM(F18,F32)</f>
        <v>3973</v>
      </c>
      <c r="G34" s="65">
        <f t="shared" ref="G34" si="4">SUM(G18,G32)</f>
        <v>5</v>
      </c>
      <c r="H34" s="65">
        <f>SUM(H18,H32)</f>
        <v>926</v>
      </c>
    </row>
    <row r="35" spans="1:8" ht="13.7" customHeight="1" x14ac:dyDescent="0.2">
      <c r="A35" s="52"/>
      <c r="B35" s="64"/>
      <c r="C35" s="64"/>
      <c r="D35" s="64"/>
      <c r="E35" s="64"/>
      <c r="F35" s="64"/>
      <c r="G35" s="64"/>
      <c r="H35" s="64"/>
    </row>
    <row r="36" spans="1:8" ht="27" customHeight="1" x14ac:dyDescent="0.2">
      <c r="A36" s="54" t="s">
        <v>116</v>
      </c>
      <c r="B36" s="63">
        <f>'Tabelle 1'!C22</f>
        <v>5232</v>
      </c>
      <c r="C36" s="63">
        <f>'Tabelle 1'!D22</f>
        <v>801</v>
      </c>
      <c r="D36" s="63">
        <f>'Tabelle 1'!E22</f>
        <v>159</v>
      </c>
      <c r="E36" s="63">
        <f>'Tabelle 1'!F22</f>
        <v>41</v>
      </c>
      <c r="F36" s="63">
        <f>'Tabelle 1'!G22</f>
        <v>4231</v>
      </c>
      <c r="G36" s="63">
        <f>'Tabelle 1'!H22</f>
        <v>5</v>
      </c>
      <c r="H36" s="63">
        <f>'Tabelle 1'!I22</f>
        <v>1056</v>
      </c>
    </row>
    <row r="37" spans="1:8" ht="13.7" customHeight="1" x14ac:dyDescent="0.2">
      <c r="A37" s="52"/>
      <c r="B37" s="66"/>
      <c r="C37" s="66"/>
      <c r="D37" s="66"/>
      <c r="E37" s="66"/>
      <c r="F37" s="66"/>
      <c r="G37" s="66"/>
      <c r="H37" s="66"/>
    </row>
    <row r="38" spans="1:8" ht="13.7" customHeight="1" x14ac:dyDescent="0.2">
      <c r="A38" s="55" t="s">
        <v>64</v>
      </c>
      <c r="B38" s="76">
        <f>(B34-B36)/B36*100</f>
        <v>-7.5496941896024463</v>
      </c>
      <c r="C38" s="76">
        <f>(C34-C36)/C36*100</f>
        <v>-11.985018726591761</v>
      </c>
      <c r="D38" s="76">
        <f t="shared" ref="D38:H38" si="5">(D34-D36)/D36*100</f>
        <v>-16.352201257861633</v>
      </c>
      <c r="E38" s="76">
        <f t="shared" si="5"/>
        <v>-36.585365853658537</v>
      </c>
      <c r="F38" s="76">
        <f t="shared" si="5"/>
        <v>-6.0978492082250053</v>
      </c>
      <c r="G38" s="106">
        <f>(G34-G36)/G36*100</f>
        <v>0</v>
      </c>
      <c r="H38" s="76">
        <f t="shared" si="5"/>
        <v>-12.310606060606061</v>
      </c>
    </row>
    <row r="39" spans="1:8" ht="13.7" customHeight="1" x14ac:dyDescent="0.2"/>
    <row r="40" spans="1:8" ht="13.7" customHeight="1" x14ac:dyDescent="0.2">
      <c r="G40" s="67"/>
    </row>
    <row r="41" spans="1:8" ht="13.7" customHeight="1" x14ac:dyDescent="0.2"/>
    <row r="42" spans="1:8" ht="13.7" customHeight="1" x14ac:dyDescent="0.2"/>
    <row r="43" spans="1:8" ht="13.7" customHeight="1" x14ac:dyDescent="0.2">
      <c r="A43" s="25"/>
      <c r="B43" s="21"/>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4/13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A30" sqref="A30"/>
    </sheetView>
  </sheetViews>
  <sheetFormatPr baseColWidth="10" defaultColWidth="11.28515625" defaultRowHeight="12.75" x14ac:dyDescent="0.2"/>
  <cols>
    <col min="1" max="7" width="13.140625" customWidth="1"/>
  </cols>
  <sheetData>
    <row r="1" spans="1:7" ht="42.6" customHeight="1" x14ac:dyDescent="0.2">
      <c r="A1" s="158" t="s">
        <v>117</v>
      </c>
      <c r="B1" s="159"/>
      <c r="C1" s="159"/>
      <c r="D1" s="159"/>
      <c r="E1" s="159"/>
      <c r="F1" s="159"/>
      <c r="G1" s="159"/>
    </row>
    <row r="2" spans="1:7" ht="14.1" customHeight="1" x14ac:dyDescent="0.2"/>
    <row r="28" spans="1:7" s="13" customFormat="1" x14ac:dyDescent="0.2">
      <c r="A28" s="51" t="s">
        <v>77</v>
      </c>
    </row>
    <row r="29" spans="1:7" s="13" customFormat="1" x14ac:dyDescent="0.2"/>
    <row r="30" spans="1:7" s="13" customFormat="1" ht="26.45" customHeight="1" x14ac:dyDescent="0.2"/>
    <row r="31" spans="1:7" s="13" customFormat="1" ht="26.45" customHeight="1" x14ac:dyDescent="0.2">
      <c r="A31" s="160" t="s">
        <v>118</v>
      </c>
      <c r="B31" s="161"/>
      <c r="C31" s="161"/>
      <c r="D31" s="161"/>
      <c r="E31" s="161"/>
      <c r="F31" s="161"/>
      <c r="G31" s="161"/>
    </row>
    <row r="32" spans="1:7" s="13" customFormat="1" x14ac:dyDescent="0.2">
      <c r="D32" s="50"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4/13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topLeftCell="A19" zoomScaleNormal="100" workbookViewId="0">
      <selection activeCell="D50" sqref="D50:D54"/>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2" t="s">
        <v>99</v>
      </c>
      <c r="B2" s="82"/>
      <c r="C2" s="82"/>
      <c r="D2" s="82"/>
      <c r="E2" s="82"/>
      <c r="F2" s="82"/>
      <c r="G2" s="82"/>
      <c r="H2" s="82"/>
    </row>
    <row r="4" spans="1:8" ht="17.25" customHeight="1" x14ac:dyDescent="0.2">
      <c r="A4" s="83"/>
      <c r="B4" s="84"/>
      <c r="C4" s="134" t="s">
        <v>100</v>
      </c>
      <c r="D4" s="134" t="s">
        <v>101</v>
      </c>
      <c r="E4" s="162" t="s">
        <v>102</v>
      </c>
    </row>
    <row r="5" spans="1:8" s="8" customFormat="1" ht="17.25" customHeight="1" x14ac:dyDescent="0.2">
      <c r="A5" s="85"/>
      <c r="B5" s="86"/>
      <c r="C5" s="135"/>
      <c r="D5" s="135"/>
      <c r="E5" s="163"/>
    </row>
    <row r="6" spans="1:8" s="8" customFormat="1" ht="17.25" customHeight="1" x14ac:dyDescent="0.2">
      <c r="A6" s="85" t="s">
        <v>103</v>
      </c>
      <c r="B6" s="86" t="s">
        <v>104</v>
      </c>
      <c r="C6" s="135"/>
      <c r="D6" s="135"/>
      <c r="E6" s="163"/>
    </row>
    <row r="7" spans="1:8" s="8" customFormat="1" ht="24.75" customHeight="1" x14ac:dyDescent="0.2">
      <c r="A7" s="87"/>
      <c r="B7" s="88"/>
      <c r="C7" s="136"/>
      <c r="D7" s="136"/>
      <c r="E7" s="164"/>
    </row>
    <row r="8" spans="1:8" x14ac:dyDescent="0.2">
      <c r="A8" s="8"/>
      <c r="B8" s="89"/>
      <c r="C8" s="8"/>
      <c r="D8" s="8"/>
      <c r="E8" s="8"/>
    </row>
    <row r="9" spans="1:8" x14ac:dyDescent="0.2">
      <c r="A9" s="90">
        <f>'Tabelle 1'!A11</f>
        <v>2011</v>
      </c>
      <c r="B9" s="97" t="str">
        <f>'Tabelle 1'!B11</f>
        <v>Mai</v>
      </c>
      <c r="C9" s="90">
        <f>'Tabelle 1'!D11</f>
        <v>1187</v>
      </c>
      <c r="D9" s="90">
        <f>'Tabelle 1'!E11</f>
        <v>199</v>
      </c>
      <c r="E9" s="90">
        <f>'Tabelle 1'!F11</f>
        <v>33</v>
      </c>
    </row>
    <row r="10" spans="1:8" x14ac:dyDescent="0.2">
      <c r="A10" s="90">
        <f>'Tabelle 1'!A12</f>
        <v>0</v>
      </c>
      <c r="B10" s="97" t="str">
        <f>'Tabelle 1'!B12</f>
        <v>Juni</v>
      </c>
      <c r="C10" s="90">
        <f>'Tabelle 1'!D12</f>
        <v>1226</v>
      </c>
      <c r="D10" s="90">
        <f>'Tabelle 1'!E12</f>
        <v>215</v>
      </c>
      <c r="E10" s="90">
        <f>'Tabelle 1'!F12</f>
        <v>48</v>
      </c>
    </row>
    <row r="11" spans="1:8" x14ac:dyDescent="0.2">
      <c r="A11" s="90">
        <f>'Tabelle 1'!A13</f>
        <v>0</v>
      </c>
      <c r="B11" s="97" t="str">
        <f>'Tabelle 1'!B13</f>
        <v>Juli</v>
      </c>
      <c r="C11" s="90">
        <f>'Tabelle 1'!D13</f>
        <v>1070</v>
      </c>
      <c r="D11" s="90">
        <f>'Tabelle 1'!E13</f>
        <v>175</v>
      </c>
      <c r="E11" s="90">
        <f>'Tabelle 1'!F13</f>
        <v>41</v>
      </c>
    </row>
    <row r="12" spans="1:8" x14ac:dyDescent="0.2">
      <c r="A12" s="90">
        <f>'Tabelle 1'!A14</f>
        <v>0</v>
      </c>
      <c r="B12" s="97" t="str">
        <f>'Tabelle 1'!B14</f>
        <v>August</v>
      </c>
      <c r="C12" s="90">
        <f>'Tabelle 1'!D14</f>
        <v>1184</v>
      </c>
      <c r="D12" s="90">
        <f>'Tabelle 1'!E14</f>
        <v>200</v>
      </c>
      <c r="E12" s="90">
        <f>'Tabelle 1'!F14</f>
        <v>51</v>
      </c>
    </row>
    <row r="13" spans="1:8" x14ac:dyDescent="0.2">
      <c r="A13" s="90">
        <f>'Tabelle 1'!A15</f>
        <v>0</v>
      </c>
      <c r="B13" s="97" t="str">
        <f>'Tabelle 1'!B15</f>
        <v>September</v>
      </c>
      <c r="C13" s="90">
        <f>'Tabelle 1'!D15</f>
        <v>1143</v>
      </c>
      <c r="D13" s="90">
        <f>'Tabelle 1'!E15</f>
        <v>188</v>
      </c>
      <c r="E13" s="90">
        <f>'Tabelle 1'!F15</f>
        <v>32</v>
      </c>
    </row>
    <row r="14" spans="1:8" x14ac:dyDescent="0.2">
      <c r="A14" s="90">
        <f>'Tabelle 1'!A16</f>
        <v>0</v>
      </c>
      <c r="B14" s="97" t="str">
        <f>'Tabelle 1'!B16</f>
        <v>Oktober</v>
      </c>
      <c r="C14" s="90">
        <f>'Tabelle 1'!D16</f>
        <v>1026</v>
      </c>
      <c r="D14" s="90">
        <f>'Tabelle 1'!E16</f>
        <v>200</v>
      </c>
      <c r="E14" s="90">
        <f>'Tabelle 1'!F16</f>
        <v>51</v>
      </c>
    </row>
    <row r="15" spans="1:8" x14ac:dyDescent="0.2">
      <c r="A15" s="90">
        <f>'Tabelle 1'!A17</f>
        <v>0</v>
      </c>
      <c r="B15" s="97" t="str">
        <f>'Tabelle 1'!B17</f>
        <v>November</v>
      </c>
      <c r="C15" s="90">
        <f>'Tabelle 1'!D17</f>
        <v>920</v>
      </c>
      <c r="D15" s="90">
        <f>'Tabelle 1'!E17</f>
        <v>196</v>
      </c>
      <c r="E15" s="90">
        <f>'Tabelle 1'!F17</f>
        <v>41</v>
      </c>
    </row>
    <row r="16" spans="1:8" x14ac:dyDescent="0.2">
      <c r="A16" s="90">
        <f>'Tabelle 1'!A18</f>
        <v>0</v>
      </c>
      <c r="B16" s="97" t="str">
        <f>'Tabelle 1'!B18</f>
        <v>Dezember</v>
      </c>
      <c r="C16" s="90">
        <f>'Tabelle 1'!D18</f>
        <v>1078</v>
      </c>
      <c r="D16" s="90">
        <f>'Tabelle 1'!E18</f>
        <v>297</v>
      </c>
      <c r="E16" s="90">
        <f>'Tabelle 1'!F18</f>
        <v>45</v>
      </c>
    </row>
    <row r="17" spans="1:5" x14ac:dyDescent="0.2">
      <c r="A17" s="90">
        <f>'Tabelle 1'!A19</f>
        <v>2012</v>
      </c>
      <c r="B17" s="97" t="str">
        <f>'Tabelle 1'!B19</f>
        <v>Januar</v>
      </c>
      <c r="C17" s="90">
        <f>'Tabelle 1'!D19</f>
        <v>826</v>
      </c>
      <c r="D17" s="90">
        <f>'Tabelle 1'!E19</f>
        <v>188</v>
      </c>
      <c r="E17" s="90">
        <f>'Tabelle 1'!F19</f>
        <v>31</v>
      </c>
    </row>
    <row r="18" spans="1:5" x14ac:dyDescent="0.2">
      <c r="A18" s="90">
        <f>'Tabelle 1'!A20</f>
        <v>0</v>
      </c>
      <c r="B18" s="97" t="str">
        <f>'Tabelle 1'!B20</f>
        <v>Februar</v>
      </c>
      <c r="C18" s="90">
        <f>'Tabelle 1'!D20</f>
        <v>744</v>
      </c>
      <c r="D18" s="90">
        <f>'Tabelle 1'!E20</f>
        <v>228</v>
      </c>
      <c r="E18" s="90">
        <f>'Tabelle 1'!F20</f>
        <v>34</v>
      </c>
    </row>
    <row r="19" spans="1:5" x14ac:dyDescent="0.2">
      <c r="A19" s="90">
        <f>'Tabelle 1'!A21</f>
        <v>0</v>
      </c>
      <c r="B19" s="97" t="str">
        <f>'Tabelle 1'!B21</f>
        <v>März</v>
      </c>
      <c r="C19" s="90">
        <f>'Tabelle 1'!D21</f>
        <v>824</v>
      </c>
      <c r="D19" s="90">
        <f>'Tabelle 1'!E21</f>
        <v>148</v>
      </c>
      <c r="E19" s="90">
        <f>'Tabelle 1'!F21</f>
        <v>25</v>
      </c>
    </row>
    <row r="20" spans="1:5" x14ac:dyDescent="0.2">
      <c r="A20" s="90">
        <f>'Tabelle 1'!A22</f>
        <v>0</v>
      </c>
      <c r="B20" s="97" t="str">
        <f>'Tabelle 1'!B22</f>
        <v>April</v>
      </c>
      <c r="C20" s="90">
        <f>'Tabelle 1'!D22</f>
        <v>801</v>
      </c>
      <c r="D20" s="90">
        <f>'Tabelle 1'!E22</f>
        <v>159</v>
      </c>
      <c r="E20" s="90">
        <f>'Tabelle 1'!F22</f>
        <v>41</v>
      </c>
    </row>
    <row r="21" spans="1:5" x14ac:dyDescent="0.2">
      <c r="A21" s="90"/>
      <c r="B21" s="91" t="str">
        <f>'Tabelle 1'!B25</f>
        <v>Mai</v>
      </c>
      <c r="C21" s="90">
        <f>'Tabelle 1'!D25</f>
        <v>1136</v>
      </c>
      <c r="D21" s="90">
        <f>'Tabelle 1'!E25</f>
        <v>162</v>
      </c>
      <c r="E21" s="90">
        <f>'Tabelle 1'!F25</f>
        <v>41</v>
      </c>
    </row>
    <row r="22" spans="1:5" x14ac:dyDescent="0.2">
      <c r="A22" s="90">
        <f>'Tabelle 1'!A26</f>
        <v>0</v>
      </c>
      <c r="B22" s="91" t="str">
        <f>'Tabelle 1'!B26</f>
        <v>Juni</v>
      </c>
      <c r="C22" s="90">
        <f>'Tabelle 1'!D26</f>
        <v>1069</v>
      </c>
      <c r="D22" s="90">
        <f>'Tabelle 1'!E26</f>
        <v>181</v>
      </c>
      <c r="E22" s="90">
        <f>'Tabelle 1'!F26</f>
        <v>37</v>
      </c>
    </row>
    <row r="23" spans="1:5" x14ac:dyDescent="0.2">
      <c r="A23" s="90">
        <f>'Tabelle 1'!A27</f>
        <v>0</v>
      </c>
      <c r="B23" s="91" t="str">
        <f>'Tabelle 1'!B27</f>
        <v>Juli</v>
      </c>
      <c r="C23" s="90">
        <f>'Tabelle 1'!D27</f>
        <v>1070</v>
      </c>
      <c r="D23" s="90">
        <f>'Tabelle 1'!E27</f>
        <v>204</v>
      </c>
      <c r="E23" s="90">
        <f>'Tabelle 1'!F27</f>
        <v>22</v>
      </c>
    </row>
    <row r="24" spans="1:5" x14ac:dyDescent="0.2">
      <c r="A24" s="90">
        <f>'Tabelle 1'!A28</f>
        <v>0</v>
      </c>
      <c r="B24" s="91" t="str">
        <f>'Tabelle 1'!B28</f>
        <v>August</v>
      </c>
      <c r="C24" s="90">
        <f>'Tabelle 1'!D28</f>
        <v>1335</v>
      </c>
      <c r="D24" s="90">
        <f>'Tabelle 1'!E28</f>
        <v>212</v>
      </c>
      <c r="E24" s="90">
        <f>'Tabelle 1'!F28</f>
        <v>36</v>
      </c>
    </row>
    <row r="25" spans="1:5" x14ac:dyDescent="0.2">
      <c r="A25" s="90">
        <f>'Tabelle 1'!A29</f>
        <v>0</v>
      </c>
      <c r="B25" s="91" t="str">
        <f>'Tabelle 1'!B29</f>
        <v>September</v>
      </c>
      <c r="C25" s="90">
        <f>'Tabelle 1'!D29</f>
        <v>1165</v>
      </c>
      <c r="D25" s="90">
        <f>'Tabelle 1'!E29</f>
        <v>177</v>
      </c>
      <c r="E25" s="90">
        <f>'Tabelle 1'!F29</f>
        <v>37</v>
      </c>
    </row>
    <row r="26" spans="1:5" x14ac:dyDescent="0.2">
      <c r="A26" s="90">
        <f>'Tabelle 1'!A30</f>
        <v>0</v>
      </c>
      <c r="B26" s="91" t="str">
        <f>'Tabelle 1'!B30</f>
        <v>Oktober</v>
      </c>
      <c r="C26" s="90">
        <f>'Tabelle 1'!D30</f>
        <v>1015</v>
      </c>
      <c r="D26" s="90">
        <f>'Tabelle 1'!E30</f>
        <v>205</v>
      </c>
      <c r="E26" s="90">
        <f>'Tabelle 1'!F30</f>
        <v>28</v>
      </c>
    </row>
    <row r="27" spans="1:5" x14ac:dyDescent="0.2">
      <c r="A27" s="90">
        <f>'Tabelle 1'!A31</f>
        <v>0</v>
      </c>
      <c r="B27" s="91" t="str">
        <f>'Tabelle 1'!B31</f>
        <v>November</v>
      </c>
      <c r="C27" s="90">
        <f>'Tabelle 1'!D31</f>
        <v>975</v>
      </c>
      <c r="D27" s="90">
        <f>'Tabelle 1'!E31</f>
        <v>203</v>
      </c>
      <c r="E27" s="90">
        <f>'Tabelle 1'!F31</f>
        <v>40</v>
      </c>
    </row>
    <row r="28" spans="1:5" x14ac:dyDescent="0.2">
      <c r="A28" s="90">
        <f>'Tabelle 1'!A32</f>
        <v>0</v>
      </c>
      <c r="B28" s="91" t="str">
        <f>'Tabelle 1'!B32</f>
        <v>Dezember</v>
      </c>
      <c r="C28" s="90">
        <f>'Tabelle 1'!D32</f>
        <v>722</v>
      </c>
      <c r="D28" s="90">
        <f>'Tabelle 1'!E32</f>
        <v>286</v>
      </c>
      <c r="E28" s="90">
        <f>'Tabelle 1'!F32</f>
        <v>50</v>
      </c>
    </row>
    <row r="29" spans="1:5" x14ac:dyDescent="0.2">
      <c r="A29" s="90">
        <f>'Tabelle 1'!A33</f>
        <v>2013</v>
      </c>
      <c r="B29" s="91" t="str">
        <f>'Tabelle 1'!B33</f>
        <v xml:space="preserve">Januar </v>
      </c>
      <c r="C29" s="90">
        <f>'Tabelle 1'!D33</f>
        <v>702</v>
      </c>
      <c r="D29" s="90">
        <f>'Tabelle 1'!E33</f>
        <v>237</v>
      </c>
      <c r="E29" s="90">
        <f>'Tabelle 1'!F33</f>
        <v>44</v>
      </c>
    </row>
    <row r="30" spans="1:5" x14ac:dyDescent="0.2">
      <c r="A30" s="90">
        <f>'Tabelle 1'!A34</f>
        <v>0</v>
      </c>
      <c r="B30" s="91" t="str">
        <f>'Tabelle 1'!B34</f>
        <v>Februar</v>
      </c>
      <c r="C30" s="90">
        <f>'Tabelle 1'!D34</f>
        <v>653</v>
      </c>
      <c r="D30" s="90">
        <f>'Tabelle 1'!E34</f>
        <v>171</v>
      </c>
      <c r="E30" s="90">
        <f>'Tabelle 1'!F34</f>
        <v>27</v>
      </c>
    </row>
    <row r="31" spans="1:5" x14ac:dyDescent="0.2">
      <c r="A31" s="90">
        <f>'Tabelle 1'!A35</f>
        <v>0</v>
      </c>
      <c r="B31" s="91" t="str">
        <f>'Tabelle 1'!B35</f>
        <v>März</v>
      </c>
      <c r="C31" s="90">
        <f>'Tabelle 1'!D35</f>
        <v>800</v>
      </c>
      <c r="D31" s="90">
        <f>'Tabelle 1'!E35</f>
        <v>295</v>
      </c>
      <c r="E31" s="90">
        <f>'Tabelle 1'!F35</f>
        <v>28</v>
      </c>
    </row>
    <row r="32" spans="1:5" x14ac:dyDescent="0.2">
      <c r="A32" s="92">
        <f>'Tabelle 1'!A36</f>
        <v>0</v>
      </c>
      <c r="B32" s="93" t="str">
        <f>'Tabelle 1'!B36</f>
        <v>April</v>
      </c>
      <c r="C32" s="92">
        <f>'Tabelle 1'!D36</f>
        <v>705</v>
      </c>
      <c r="D32" s="92">
        <f>'Tabelle 1'!E36</f>
        <v>133</v>
      </c>
      <c r="E32" s="92">
        <f>'Tabelle 1'!F36</f>
        <v>26</v>
      </c>
    </row>
    <row r="33" spans="1:2" x14ac:dyDescent="0.2">
      <c r="A33" s="94"/>
    </row>
    <row r="34" spans="1:2" x14ac:dyDescent="0.2">
      <c r="A34" s="94"/>
    </row>
    <row r="35" spans="1:2" x14ac:dyDescent="0.2">
      <c r="A35" s="82" t="s">
        <v>105</v>
      </c>
    </row>
    <row r="37" spans="1:2" ht="33" customHeight="1" x14ac:dyDescent="0.2">
      <c r="A37" s="95" t="s">
        <v>65</v>
      </c>
      <c r="B37" s="96" t="s">
        <v>106</v>
      </c>
    </row>
    <row r="38" spans="1:2" x14ac:dyDescent="0.2">
      <c r="A38" s="89"/>
      <c r="B38" s="100"/>
    </row>
    <row r="39" spans="1:2" x14ac:dyDescent="0.2">
      <c r="A39" s="98" t="s">
        <v>50</v>
      </c>
      <c r="B39" s="101">
        <v>72</v>
      </c>
    </row>
    <row r="40" spans="1:2" x14ac:dyDescent="0.2">
      <c r="A40" s="98" t="s">
        <v>51</v>
      </c>
      <c r="B40" s="101">
        <v>72</v>
      </c>
    </row>
    <row r="41" spans="1:2" x14ac:dyDescent="0.2">
      <c r="A41" s="98" t="s">
        <v>60</v>
      </c>
      <c r="B41" s="101">
        <v>63</v>
      </c>
    </row>
    <row r="42" spans="1:2" x14ac:dyDescent="0.2">
      <c r="A42" s="98" t="s">
        <v>69</v>
      </c>
      <c r="B42" s="101">
        <v>60</v>
      </c>
    </row>
    <row r="43" spans="1:2" x14ac:dyDescent="0.2">
      <c r="A43" s="98" t="s">
        <v>57</v>
      </c>
      <c r="B43" s="101">
        <v>57</v>
      </c>
    </row>
    <row r="44" spans="1:2" x14ac:dyDescent="0.2">
      <c r="A44" s="98" t="s">
        <v>62</v>
      </c>
      <c r="B44" s="101">
        <v>50</v>
      </c>
    </row>
    <row r="45" spans="1:2" x14ac:dyDescent="0.2">
      <c r="A45" s="98" t="s">
        <v>55</v>
      </c>
      <c r="B45" s="101">
        <v>49</v>
      </c>
    </row>
    <row r="46" spans="1:2" x14ac:dyDescent="0.2">
      <c r="A46" s="98" t="s">
        <v>70</v>
      </c>
      <c r="B46" s="101">
        <v>46</v>
      </c>
    </row>
    <row r="47" spans="1:2" x14ac:dyDescent="0.2">
      <c r="A47" s="98" t="s">
        <v>59</v>
      </c>
      <c r="B47" s="101">
        <v>46</v>
      </c>
    </row>
    <row r="48" spans="1:2" x14ac:dyDescent="0.2">
      <c r="A48" s="98" t="s">
        <v>56</v>
      </c>
      <c r="B48" s="101">
        <v>42</v>
      </c>
    </row>
    <row r="49" spans="1:2" x14ac:dyDescent="0.2">
      <c r="A49" s="98" t="s">
        <v>52</v>
      </c>
      <c r="B49" s="101">
        <v>36</v>
      </c>
    </row>
    <row r="50" spans="1:2" x14ac:dyDescent="0.2">
      <c r="A50" s="98" t="s">
        <v>54</v>
      </c>
      <c r="B50" s="101">
        <v>33</v>
      </c>
    </row>
    <row r="51" spans="1:2" x14ac:dyDescent="0.2">
      <c r="A51" s="98" t="s">
        <v>61</v>
      </c>
      <c r="B51" s="101">
        <v>31</v>
      </c>
    </row>
    <row r="52" spans="1:2" x14ac:dyDescent="0.2">
      <c r="A52" s="98" t="s">
        <v>58</v>
      </c>
      <c r="B52" s="101">
        <v>29</v>
      </c>
    </row>
    <row r="53" spans="1:2" x14ac:dyDescent="0.2">
      <c r="A53" s="99" t="s">
        <v>49</v>
      </c>
      <c r="B53" s="102">
        <v>19</v>
      </c>
    </row>
  </sheetData>
  <sortState ref="A39:B53">
    <sortCondition descending="1" ref="B39:B53"/>
  </sortState>
  <mergeCells count="3">
    <mergeCell ref="C4:C7"/>
    <mergeCell ref="D4:D7"/>
    <mergeCell ref="E4:E7"/>
  </mergeCells>
  <conditionalFormatting sqref="A9:E32 A38:B53">
    <cfRule type="expression" dxfId="0" priority="2">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H_I_1_m1304_S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2013-06-21T06:01:42Z</cp:lastPrinted>
  <dcterms:created xsi:type="dcterms:W3CDTF">2012-03-28T07:56:08Z</dcterms:created>
  <dcterms:modified xsi:type="dcterms:W3CDTF">2013-06-21T06:02:26Z</dcterms:modified>
  <cp:category>LIS-Bericht</cp:category>
</cp:coreProperties>
</file>