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8460" yWindow="15" windowWidth="16665" windowHeight="11070" tabRatio="722"/>
  </bookViews>
  <sheets>
    <sheet name="H_I_1_m1310_S" sheetId="17" r:id="rId1"/>
    <sheet name="Impressum" sheetId="18" r:id="rId2"/>
    <sheet name="Erläuterungen" sheetId="16" r:id="rId3"/>
    <sheet name="Tabelle 1" sheetId="14" r:id="rId4"/>
    <sheet name="Tabelle 2" sheetId="10" r:id="rId5"/>
    <sheet name="Grafiken" sheetId="7" r:id="rId6"/>
    <sheet name="Hilfstabelle" sheetId="19" state="hidden" r:id="rId7"/>
    <sheet name="Tabelle1" sheetId="20" state="hidden" r:id="rId8"/>
  </sheets>
  <definedNames>
    <definedName name="_xlnm.Print_Titles" localSheetId="4">'Tabelle 2'!$1:$6</definedName>
  </definedNames>
  <calcPr calcId="145621"/>
</workbook>
</file>

<file path=xl/calcChain.xml><?xml version="1.0" encoding="utf-8"?>
<calcChain xmlns="http://schemas.openxmlformats.org/spreadsheetml/2006/main">
  <c r="F18" i="10" l="1"/>
  <c r="D37" i="14" l="1"/>
  <c r="E37" i="14"/>
  <c r="F37" i="14"/>
  <c r="G37" i="14"/>
  <c r="H37" i="14"/>
  <c r="I37" i="14"/>
  <c r="C18" i="10" l="1"/>
  <c r="C34" i="14" l="1"/>
  <c r="C27" i="19" l="1"/>
  <c r="D29" i="19"/>
  <c r="C29" i="19"/>
  <c r="C33" i="14"/>
  <c r="C31" i="14"/>
  <c r="C28" i="19" l="1"/>
  <c r="C36" i="10" l="1"/>
  <c r="D36" i="10"/>
  <c r="E36" i="10"/>
  <c r="F36" i="10"/>
  <c r="G36" i="10"/>
  <c r="H36" i="10"/>
  <c r="C35" i="14" l="1"/>
  <c r="H18" i="10" l="1"/>
  <c r="D18" i="10"/>
  <c r="E18" i="10"/>
  <c r="G18" i="10"/>
  <c r="C36" i="14"/>
  <c r="C26" i="14" l="1"/>
  <c r="C27" i="14"/>
  <c r="C28" i="14"/>
  <c r="C29" i="14"/>
  <c r="C30" i="14"/>
  <c r="C32" i="14"/>
  <c r="C25" i="14"/>
  <c r="C12" i="14"/>
  <c r="C13" i="14"/>
  <c r="C14" i="14"/>
  <c r="C15" i="14"/>
  <c r="C16" i="14"/>
  <c r="C17" i="14"/>
  <c r="C18" i="14"/>
  <c r="C19" i="14"/>
  <c r="C20" i="14"/>
  <c r="C21" i="14"/>
  <c r="C22" i="14"/>
  <c r="B36" i="10" s="1"/>
  <c r="C11" i="14"/>
  <c r="C22" i="19" l="1"/>
  <c r="D22" i="19"/>
  <c r="E22" i="19"/>
  <c r="C23" i="19"/>
  <c r="D23" i="19"/>
  <c r="E23" i="19"/>
  <c r="C24" i="19"/>
  <c r="D24" i="19"/>
  <c r="E24" i="19"/>
  <c r="C25" i="19"/>
  <c r="D25" i="19"/>
  <c r="E25" i="19"/>
  <c r="C26" i="19"/>
  <c r="D26" i="19"/>
  <c r="E26" i="19"/>
  <c r="D27" i="19"/>
  <c r="E27" i="19"/>
  <c r="D28" i="19"/>
  <c r="E28"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A22" i="19"/>
  <c r="B22" i="19"/>
  <c r="B21" i="19"/>
  <c r="A10" i="19"/>
  <c r="B10" i="19"/>
  <c r="A11" i="19"/>
  <c r="B11" i="19"/>
  <c r="A12" i="19"/>
  <c r="B12" i="19"/>
  <c r="A13" i="19"/>
  <c r="B13" i="19"/>
  <c r="A14" i="19"/>
  <c r="B14" i="19"/>
  <c r="A15" i="19"/>
  <c r="B15" i="19"/>
  <c r="A16" i="19"/>
  <c r="B16" i="19"/>
  <c r="A17" i="19"/>
  <c r="B17" i="19"/>
  <c r="A18" i="19"/>
  <c r="B18" i="19"/>
  <c r="A19" i="19"/>
  <c r="B19" i="19"/>
  <c r="A20"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C37" i="14" l="1"/>
  <c r="B21" i="10"/>
  <c r="B22" i="10"/>
  <c r="B23" i="10"/>
  <c r="B24" i="10"/>
  <c r="B25" i="10"/>
  <c r="B26" i="10"/>
  <c r="B27" i="10"/>
  <c r="B28" i="10"/>
  <c r="B29" i="10"/>
  <c r="B30" i="10"/>
  <c r="B20" i="10"/>
  <c r="B16" i="10"/>
  <c r="B15" i="10"/>
  <c r="B14" i="10"/>
  <c r="B13" i="10"/>
  <c r="B32" i="10" l="1"/>
  <c r="B18" i="10"/>
  <c r="E32" i="10"/>
  <c r="D32" i="10"/>
  <c r="C32" i="10"/>
  <c r="C34" i="10" s="1"/>
  <c r="B34" i="10" l="1"/>
  <c r="B38" i="10" s="1"/>
  <c r="H32" i="10" l="1"/>
  <c r="H34" i="10" s="1"/>
  <c r="G32" i="10"/>
  <c r="G34" i="10" l="1"/>
  <c r="G38" i="10" s="1"/>
  <c r="H38" i="10"/>
  <c r="D23" i="14" l="1"/>
  <c r="E23" i="14"/>
  <c r="F23" i="14"/>
  <c r="G23" i="14"/>
  <c r="H23" i="14"/>
  <c r="H39" i="14" s="1"/>
  <c r="D39" i="14" l="1"/>
  <c r="F39" i="14"/>
  <c r="E39" i="14"/>
  <c r="G39" i="14"/>
  <c r="C23" i="14"/>
  <c r="C39" i="14" s="1"/>
  <c r="I23" i="14"/>
  <c r="I39" i="14" s="1"/>
  <c r="F32" i="10" l="1"/>
  <c r="D34" i="10"/>
  <c r="D38" i="10" s="1"/>
  <c r="C38" i="10"/>
  <c r="F34" i="10" l="1"/>
  <c r="F38" i="10" s="1"/>
  <c r="E34" i="10"/>
  <c r="E38" i="10" s="1"/>
</calcChain>
</file>

<file path=xl/sharedStrings.xml><?xml version="1.0" encoding="utf-8"?>
<sst xmlns="http://schemas.openxmlformats.org/spreadsheetml/2006/main" count="159" uniqueCount="122">
  <si>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</si>
  <si>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</si>
  <si>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</si>
  <si>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</si>
  <si>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</si>
  <si>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</si>
  <si>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</si>
  <si>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</si>
  <si>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</si>
  <si>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</si>
  <si>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</si>
  <si>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</si>
  <si>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</si>
  <si>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</si>
  <si>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</si>
  <si>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</si>
  <si>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</si>
  <si>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</si>
  <si>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</si>
  <si>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</si>
  <si>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</si>
  <si>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</si>
  <si>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</si>
  <si>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</si>
  <si>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</si>
  <si>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</si>
  <si>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</si>
  <si>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</si>
  <si>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</si>
  <si>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</si>
  <si>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</si>
  <si>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</si>
  <si>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</si>
  <si>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</si>
  <si>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</si>
  <si>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</si>
  <si>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</si>
  <si>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</si>
  <si>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</si>
  <si>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</si>
  <si>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</si>
  <si>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</si>
  <si>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</si>
  <si>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</si>
  <si>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</si>
  <si>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</si>
  <si>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</si>
  <si>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</si>
  <si>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</si>
  <si>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</si>
  <si>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</si>
  <si>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</si>
  <si>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</si>
  <si>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</si>
  <si>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</si>
  <si>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</si>
  <si>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</si>
  <si>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</si>
  <si>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</si>
  <si>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</si>
  <si>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</si>
  <si>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</si>
  <si>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</si>
  <si>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</si>
  <si>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</si>
  <si>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</si>
  <si>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</si>
  <si>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</si>
  <si>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</si>
  <si>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</si>
  <si>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</si>
  <si>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</si>
  <si>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</si>
  <si>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</si>
  <si>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</si>
  <si>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</si>
  <si>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</si>
  <si>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</si>
  <si>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</si>
  <si>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</si>
  <si>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</si>
  <si>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</si>
  <si>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</si>
  <si>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</si>
  <si>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E-Mail:</t>
  </si>
  <si>
    <t>verkehr@statistik-nord.de</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</si>
  <si>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</si>
  <si>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</si>
  <si>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</si>
  <si>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</si>
  <si>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</si>
  <si>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</si>
  <si>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</si>
  <si>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Zeichenerklärung:</t>
  </si>
  <si>
    <t xml:space="preserve">a. n. g. </t>
  </si>
  <si>
    <t>/</t>
  </si>
  <si>
    <t>Zahlenwert nicht sicher genug</t>
  </si>
  <si>
    <t>Straßenverkehrsunfälle in Schleswig-Holstein</t>
  </si>
  <si>
    <t xml:space="preserve">Januar </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</si>
  <si>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</si>
  <si>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</si>
  <si>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</si>
  <si>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</si>
  <si>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</si>
  <si>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</si>
  <si>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</si>
  <si>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</si>
  <si>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t>
  </si>
  <si>
    <t>0431 6895-9143</t>
  </si>
  <si>
    <t>Sofern in den Produkten auf das Vorhandensein von Copyrightrechten Dritter hingewiesen wird, 
sind die in deren Produkten ausgewiesenen Copyrightbestimmungen zu wahren. 
Alle übrigen Rechte bleiben vorbehalten.</t>
  </si>
  <si>
    <t>Kennziffer: H I 1 - m 10/13 SH</t>
  </si>
  <si>
    <t>Oktober 2013</t>
  </si>
  <si>
    <r>
      <t>1. Straßenverkehrsunfälle und verunglückte Personen in Schleswig-Holstein 
von  November 2011 bis Oktober 2013</t>
    </r>
    <r>
      <rPr>
        <b/>
        <vertAlign val="superscript"/>
        <sz val="10"/>
        <rFont val="Arial"/>
        <family val="2"/>
      </rPr>
      <t>a</t>
    </r>
  </si>
  <si>
    <r>
      <rPr>
        <vertAlign val="superscript"/>
        <sz val="8"/>
        <rFont val="Arial"/>
        <family val="2"/>
      </rPr>
      <t>a</t>
    </r>
    <r>
      <rPr>
        <sz val="8"/>
        <rFont val="Arial"/>
        <family val="2"/>
      </rPr>
      <t xml:space="preserve">  Oktober 2013 vorläufige Ergebnisse</t>
    </r>
  </si>
  <si>
    <t>dagegen 
Oktober 2012</t>
  </si>
  <si>
    <t>Zusammen 
11/ 2011 bis 10/2012</t>
  </si>
  <si>
    <t>Zusammen 
11/2012 bis 10/2013</t>
  </si>
  <si>
    <t xml:space="preserve">  Veränderung in %
    gegenüber
    11/2011 bis 10/2012</t>
  </si>
  <si>
    <t>2. Straßenverkehrsunfälle und verunglückte Personen in Schleswig-Holstein im Oktober 2013 nach Kreisen</t>
  </si>
  <si>
    <r>
      <t>Grafik 1: Straßenverkehrsunfälle in Schleswig-Holstein von 
 November 2011 bis Oktober 2013</t>
    </r>
    <r>
      <rPr>
        <b/>
        <vertAlign val="superscript"/>
        <sz val="10"/>
        <rFont val="Arial"/>
        <family val="2"/>
      </rPr>
      <t>a</t>
    </r>
  </si>
  <si>
    <t>Grafik 2: Straßenverkehrsunfälle mit Personenschaden in Schleswig-Holstein 
im Oktober 2013 nach Kreisen</t>
  </si>
  <si>
    <t>Herausgegeben am: 20.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</si>
</sst>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0"/>
    <numFmt numFmtId="171" formatCode="#;;"/>
    <numFmt numFmtId="172" formatCode="\(###\ ###\ ##0.0\)&quot;  &quot;;\(\-\ ###\ ###\ ##0.0\)&quot;  &quot;;&quot;0  &quot;"/>
    <numFmt numFmtId="173" formatCode="###\ ###\ ##0&quot;  &quot;;\-\ ###\ ###\ ##0&quot;r&quot;;&quot;–  &quot;"/>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1">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9" fillId="0" borderId="0" xfId="0" applyFont="1" applyAlignment="1">
      <alignment horizontal="center" vertical="center"/>
    </xf>
    <xf numFmtId="0" fontId="0" fillId="0" borderId="0" xfId="0" applyAlignment="1">
      <alignment horizontal="center"/>
    </xf>
    <xf numFmtId="0" fontId="12" fillId="0" borderId="0" xfId="0" applyFont="1"/>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11" fillId="0" borderId="0" xfId="0" applyFont="1" applyFill="1" applyBorder="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6"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6" fillId="0" borderId="0" xfId="0" applyNumberFormat="1" applyFont="1" applyFill="1" applyAlignment="1"/>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0" fontId="11" fillId="0" borderId="11" xfId="0" applyNumberFormat="1" applyFont="1" applyFill="1" applyBorder="1" applyAlignment="1"/>
    <xf numFmtId="170" fontId="11" fillId="0" borderId="11" xfId="0" applyNumberFormat="1" applyFont="1" applyFill="1" applyBorder="1" applyAlignment="1">
      <alignment horizontal="right"/>
    </xf>
    <xf numFmtId="0" fontId="38"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1" fontId="11" fillId="0" borderId="0" xfId="0" applyNumberFormat="1" applyFont="1" applyAlignment="1">
      <alignment horizontal="left"/>
    </xf>
    <xf numFmtId="0" fontId="11" fillId="0" borderId="13" xfId="0" applyFont="1" applyBorder="1"/>
    <xf numFmtId="171" fontId="11" fillId="0" borderId="11" xfId="0" applyNumberFormat="1" applyFont="1" applyBorder="1" applyAlignment="1">
      <alignment horizontal="left"/>
    </xf>
    <xf numFmtId="0" fontId="11" fillId="0" borderId="14" xfId="0" applyFont="1" applyBorder="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1" fontId="11" fillId="0" borderId="13" xfId="0" applyNumberFormat="1" applyFont="1" applyBorder="1" applyAlignment="1">
      <alignment horizontal="left"/>
    </xf>
    <xf numFmtId="0" fontId="0" fillId="0" borderId="13" xfId="0" applyBorder="1"/>
    <xf numFmtId="0" fontId="0" fillId="0" borderId="14" xfId="0" applyBorder="1"/>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172" fontId="11" fillId="0" borderId="11" xfId="0" applyNumberFormat="1" applyFont="1" applyFill="1" applyBorder="1" applyAlignment="1">
      <alignment horizontal="right"/>
    </xf>
    <xf numFmtId="0" fontId="0" fillId="34" borderId="0" xfId="0" applyFill="1"/>
    <xf numFmtId="171" fontId="11" fillId="0" borderId="0" xfId="0" applyNumberFormat="1" applyFont="1" applyFill="1" applyAlignment="1">
      <alignment horizontal="left"/>
    </xf>
    <xf numFmtId="169" fontId="13" fillId="0" borderId="0" xfId="0" applyNumberFormat="1" applyFont="1" applyBorder="1" applyAlignment="1">
      <alignment vertical="top"/>
    </xf>
    <xf numFmtId="0" fontId="0" fillId="0" borderId="12" xfId="0" applyBorder="1"/>
    <xf numFmtId="167" fontId="0" fillId="0" borderId="17" xfId="0" applyNumberFormat="1" applyBorder="1" applyAlignment="1">
      <alignment horizontal="right" indent="1"/>
    </xf>
    <xf numFmtId="167" fontId="11" fillId="0" borderId="23" xfId="0" applyNumberFormat="1" applyFont="1" applyBorder="1" applyAlignment="1">
      <alignment horizontal="right" indent="1"/>
    </xf>
    <xf numFmtId="173" fontId="11" fillId="0" borderId="0" xfId="0" applyNumberFormat="1" applyFont="1" applyFill="1"/>
    <xf numFmtId="0" fontId="38"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38" fillId="0" borderId="0" xfId="0" applyFont="1" applyAlignment="1"/>
    <xf numFmtId="17" fontId="38"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36" fillId="0" borderId="0" xfId="0" applyFont="1" applyFill="1" applyBorder="1" applyAlignment="1">
      <alignment horizontal="left" wrapText="1"/>
    </xf>
    <xf numFmtId="0" fontId="36" fillId="0" borderId="13" xfId="0" applyFont="1" applyFill="1" applyBorder="1" applyAlignment="1">
      <alignment horizontal="left" wrapText="1"/>
    </xf>
    <xf numFmtId="0" fontId="11" fillId="0" borderId="11" xfId="0" applyFont="1" applyFill="1" applyBorder="1" applyAlignment="1">
      <alignment horizontal="left" wrapText="1"/>
    </xf>
    <xf numFmtId="0" fontId="11" fillId="0"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 </c:v>
                  </c:pt>
                  <c:pt idx="15">
                    <c:v>Februar</c:v>
                  </c:pt>
                  <c:pt idx="16">
                    <c:v>März</c:v>
                  </c:pt>
                  <c:pt idx="17">
                    <c:v>April</c:v>
                  </c:pt>
                  <c:pt idx="18">
                    <c:v>Mai</c:v>
                  </c:pt>
                  <c:pt idx="19">
                    <c:v>Juni</c:v>
                  </c:pt>
                  <c:pt idx="20">
                    <c:v>Juli</c:v>
                  </c:pt>
                  <c:pt idx="21">
                    <c:v>August</c:v>
                  </c:pt>
                  <c:pt idx="22">
                    <c:v>September</c:v>
                  </c:pt>
                  <c:pt idx="23">
                    <c:v>Oktober</c:v>
                  </c:pt>
                </c:lvl>
                <c:lvl>
                  <c:pt idx="0">
                    <c:v>2011</c:v>
                  </c:pt>
                  <c:pt idx="2">
                    <c:v>2012</c:v>
                  </c:pt>
                  <c:pt idx="14">
                    <c:v>2013</c:v>
                  </c:pt>
                </c:lvl>
              </c:multiLvlStrCache>
            </c:multiLvlStrRef>
          </c:cat>
          <c:val>
            <c:numRef>
              <c:f>Hilfstabelle!$C$9:$C$32</c:f>
              <c:numCache>
                <c:formatCode>#;;</c:formatCode>
                <c:ptCount val="24"/>
                <c:pt idx="0">
                  <c:v>920</c:v>
                </c:pt>
                <c:pt idx="1">
                  <c:v>1078</c:v>
                </c:pt>
                <c:pt idx="2">
                  <c:v>826</c:v>
                </c:pt>
                <c:pt idx="3">
                  <c:v>744</c:v>
                </c:pt>
                <c:pt idx="4">
                  <c:v>824</c:v>
                </c:pt>
                <c:pt idx="5">
                  <c:v>801</c:v>
                </c:pt>
                <c:pt idx="6">
                  <c:v>1136</c:v>
                </c:pt>
                <c:pt idx="7">
                  <c:v>1069</c:v>
                </c:pt>
                <c:pt idx="8">
                  <c:v>1070</c:v>
                </c:pt>
                <c:pt idx="9">
                  <c:v>1335</c:v>
                </c:pt>
                <c:pt idx="10">
                  <c:v>1165</c:v>
                </c:pt>
                <c:pt idx="11">
                  <c:v>1015</c:v>
                </c:pt>
                <c:pt idx="12">
                  <c:v>975</c:v>
                </c:pt>
                <c:pt idx="13">
                  <c:v>722</c:v>
                </c:pt>
                <c:pt idx="14">
                  <c:v>703</c:v>
                </c:pt>
                <c:pt idx="15">
                  <c:v>653</c:v>
                </c:pt>
                <c:pt idx="16">
                  <c:v>802</c:v>
                </c:pt>
                <c:pt idx="17">
                  <c:v>798</c:v>
                </c:pt>
                <c:pt idx="18">
                  <c:v>1039</c:v>
                </c:pt>
                <c:pt idx="19">
                  <c:v>1208</c:v>
                </c:pt>
                <c:pt idx="20">
                  <c:v>1232</c:v>
                </c:pt>
                <c:pt idx="21">
                  <c:v>1322</c:v>
                </c:pt>
                <c:pt idx="22">
                  <c:v>1140</c:v>
                </c:pt>
                <c:pt idx="23">
                  <c:v>990</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 </c:v>
                  </c:pt>
                  <c:pt idx="15">
                    <c:v>Februar</c:v>
                  </c:pt>
                  <c:pt idx="16">
                    <c:v>März</c:v>
                  </c:pt>
                  <c:pt idx="17">
                    <c:v>April</c:v>
                  </c:pt>
                  <c:pt idx="18">
                    <c:v>Mai</c:v>
                  </c:pt>
                  <c:pt idx="19">
                    <c:v>Juni</c:v>
                  </c:pt>
                  <c:pt idx="20">
                    <c:v>Juli</c:v>
                  </c:pt>
                  <c:pt idx="21">
                    <c:v>August</c:v>
                  </c:pt>
                  <c:pt idx="22">
                    <c:v>September</c:v>
                  </c:pt>
                  <c:pt idx="23">
                    <c:v>Oktober</c:v>
                  </c:pt>
                </c:lvl>
                <c:lvl>
                  <c:pt idx="0">
                    <c:v>2011</c:v>
                  </c:pt>
                  <c:pt idx="2">
                    <c:v>2012</c:v>
                  </c:pt>
                  <c:pt idx="14">
                    <c:v>2013</c:v>
                  </c:pt>
                </c:lvl>
              </c:multiLvlStrCache>
            </c:multiLvlStrRef>
          </c:cat>
          <c:val>
            <c:numRef>
              <c:f>Hilfstabelle!$D$9:$D$32</c:f>
              <c:numCache>
                <c:formatCode>#;;</c:formatCode>
                <c:ptCount val="24"/>
                <c:pt idx="0">
                  <c:v>196</c:v>
                </c:pt>
                <c:pt idx="1">
                  <c:v>297</c:v>
                </c:pt>
                <c:pt idx="2">
                  <c:v>188</c:v>
                </c:pt>
                <c:pt idx="3">
                  <c:v>228</c:v>
                </c:pt>
                <c:pt idx="4">
                  <c:v>148</c:v>
                </c:pt>
                <c:pt idx="5">
                  <c:v>159</c:v>
                </c:pt>
                <c:pt idx="6">
                  <c:v>162</c:v>
                </c:pt>
                <c:pt idx="7">
                  <c:v>181</c:v>
                </c:pt>
                <c:pt idx="8">
                  <c:v>204</c:v>
                </c:pt>
                <c:pt idx="9">
                  <c:v>212</c:v>
                </c:pt>
                <c:pt idx="10">
                  <c:v>177</c:v>
                </c:pt>
                <c:pt idx="11">
                  <c:v>205</c:v>
                </c:pt>
                <c:pt idx="12">
                  <c:v>203</c:v>
                </c:pt>
                <c:pt idx="13">
                  <c:v>286</c:v>
                </c:pt>
                <c:pt idx="14">
                  <c:v>237</c:v>
                </c:pt>
                <c:pt idx="15">
                  <c:v>171</c:v>
                </c:pt>
                <c:pt idx="16">
                  <c:v>296</c:v>
                </c:pt>
                <c:pt idx="17">
                  <c:v>158</c:v>
                </c:pt>
                <c:pt idx="18">
                  <c:v>190</c:v>
                </c:pt>
                <c:pt idx="19">
                  <c:v>165</c:v>
                </c:pt>
                <c:pt idx="20">
                  <c:v>174</c:v>
                </c:pt>
                <c:pt idx="21">
                  <c:v>182</c:v>
                </c:pt>
                <c:pt idx="22">
                  <c:v>194</c:v>
                </c:pt>
                <c:pt idx="23">
                  <c:v>178</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 </c:v>
                  </c:pt>
                  <c:pt idx="15">
                    <c:v>Februar</c:v>
                  </c:pt>
                  <c:pt idx="16">
                    <c:v>März</c:v>
                  </c:pt>
                  <c:pt idx="17">
                    <c:v>April</c:v>
                  </c:pt>
                  <c:pt idx="18">
                    <c:v>Mai</c:v>
                  </c:pt>
                  <c:pt idx="19">
                    <c:v>Juni</c:v>
                  </c:pt>
                  <c:pt idx="20">
                    <c:v>Juli</c:v>
                  </c:pt>
                  <c:pt idx="21">
                    <c:v>August</c:v>
                  </c:pt>
                  <c:pt idx="22">
                    <c:v>September</c:v>
                  </c:pt>
                  <c:pt idx="23">
                    <c:v>Oktober</c:v>
                  </c:pt>
                </c:lvl>
                <c:lvl>
                  <c:pt idx="0">
                    <c:v>2011</c:v>
                  </c:pt>
                  <c:pt idx="2">
                    <c:v>2012</c:v>
                  </c:pt>
                  <c:pt idx="14">
                    <c:v>2013</c:v>
                  </c:pt>
                </c:lvl>
              </c:multiLvlStrCache>
            </c:multiLvlStrRef>
          </c:cat>
          <c:val>
            <c:numRef>
              <c:f>Hilfstabelle!$E$9:$E$32</c:f>
              <c:numCache>
                <c:formatCode>#;;</c:formatCode>
                <c:ptCount val="24"/>
                <c:pt idx="0">
                  <c:v>41</c:v>
                </c:pt>
                <c:pt idx="1">
                  <c:v>45</c:v>
                </c:pt>
                <c:pt idx="2">
                  <c:v>31</c:v>
                </c:pt>
                <c:pt idx="3">
                  <c:v>34</c:v>
                </c:pt>
                <c:pt idx="4">
                  <c:v>25</c:v>
                </c:pt>
                <c:pt idx="5">
                  <c:v>41</c:v>
                </c:pt>
                <c:pt idx="6">
                  <c:v>41</c:v>
                </c:pt>
                <c:pt idx="7">
                  <c:v>37</c:v>
                </c:pt>
                <c:pt idx="8">
                  <c:v>22</c:v>
                </c:pt>
                <c:pt idx="9">
                  <c:v>36</c:v>
                </c:pt>
                <c:pt idx="10">
                  <c:v>37</c:v>
                </c:pt>
                <c:pt idx="11">
                  <c:v>28</c:v>
                </c:pt>
                <c:pt idx="12">
                  <c:v>40</c:v>
                </c:pt>
                <c:pt idx="13">
                  <c:v>50</c:v>
                </c:pt>
                <c:pt idx="14">
                  <c:v>44</c:v>
                </c:pt>
                <c:pt idx="15">
                  <c:v>27</c:v>
                </c:pt>
                <c:pt idx="16">
                  <c:v>28</c:v>
                </c:pt>
                <c:pt idx="17">
                  <c:v>31</c:v>
                </c:pt>
                <c:pt idx="18">
                  <c:v>36</c:v>
                </c:pt>
                <c:pt idx="19">
                  <c:v>31</c:v>
                </c:pt>
                <c:pt idx="20">
                  <c:v>28</c:v>
                </c:pt>
                <c:pt idx="21">
                  <c:v>36</c:v>
                </c:pt>
                <c:pt idx="22">
                  <c:v>41</c:v>
                </c:pt>
                <c:pt idx="23">
                  <c:v>21</c:v>
                </c:pt>
              </c:numCache>
            </c:numRef>
          </c:val>
          <c:smooth val="0"/>
        </c:ser>
        <c:dLbls>
          <c:showLegendKey val="0"/>
          <c:showVal val="1"/>
          <c:showCatName val="0"/>
          <c:showSerName val="0"/>
          <c:showPercent val="0"/>
          <c:showBubbleSize val="0"/>
        </c:dLbls>
        <c:marker val="1"/>
        <c:smooth val="0"/>
        <c:axId val="35743616"/>
        <c:axId val="35745152"/>
      </c:lineChart>
      <c:catAx>
        <c:axId val="35743616"/>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35745152"/>
        <c:crosses val="autoZero"/>
        <c:auto val="1"/>
        <c:lblAlgn val="ctr"/>
        <c:lblOffset val="100"/>
        <c:noMultiLvlLbl val="0"/>
      </c:catAx>
      <c:valAx>
        <c:axId val="35745152"/>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35743616"/>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11473542803476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KIEL</c:v>
                </c:pt>
                <c:pt idx="1">
                  <c:v>Segeberg</c:v>
                </c:pt>
                <c:pt idx="2">
                  <c:v>Rendsburg-Eckernförde</c:v>
                </c:pt>
                <c:pt idx="3">
                  <c:v>LÜBECK</c:v>
                </c:pt>
                <c:pt idx="4">
                  <c:v>Pinneberg</c:v>
                </c:pt>
                <c:pt idx="5">
                  <c:v>Stormarn</c:v>
                </c:pt>
                <c:pt idx="6">
                  <c:v>Ostholstein</c:v>
                </c:pt>
                <c:pt idx="7">
                  <c:v>Schleswig-Flensburg</c:v>
                </c:pt>
                <c:pt idx="8">
                  <c:v>Herzogtum Lauenburg</c:v>
                </c:pt>
                <c:pt idx="9">
                  <c:v>Dithmarschen</c:v>
                </c:pt>
                <c:pt idx="10">
                  <c:v>Steinburg</c:v>
                </c:pt>
                <c:pt idx="11">
                  <c:v>Nordfriesland</c:v>
                </c:pt>
                <c:pt idx="12">
                  <c:v>Plön</c:v>
                </c:pt>
                <c:pt idx="13">
                  <c:v>FLENSBURG</c:v>
                </c:pt>
                <c:pt idx="14">
                  <c:v>NEUMÜNSTER</c:v>
                </c:pt>
              </c:strCache>
            </c:strRef>
          </c:cat>
          <c:val>
            <c:numRef>
              <c:f>Hilfstabelle!$B$39:$B$53</c:f>
              <c:numCache>
                <c:formatCode>###,###,###,###</c:formatCode>
                <c:ptCount val="15"/>
                <c:pt idx="0">
                  <c:v>116</c:v>
                </c:pt>
                <c:pt idx="1">
                  <c:v>115</c:v>
                </c:pt>
                <c:pt idx="2">
                  <c:v>94</c:v>
                </c:pt>
                <c:pt idx="3">
                  <c:v>93</c:v>
                </c:pt>
                <c:pt idx="4">
                  <c:v>92</c:v>
                </c:pt>
                <c:pt idx="5">
                  <c:v>68</c:v>
                </c:pt>
                <c:pt idx="6">
                  <c:v>63</c:v>
                </c:pt>
                <c:pt idx="7">
                  <c:v>61</c:v>
                </c:pt>
                <c:pt idx="8">
                  <c:v>57</c:v>
                </c:pt>
                <c:pt idx="9">
                  <c:v>56</c:v>
                </c:pt>
                <c:pt idx="10">
                  <c:v>48</c:v>
                </c:pt>
                <c:pt idx="11">
                  <c:v>41</c:v>
                </c:pt>
                <c:pt idx="12">
                  <c:v>38</c:v>
                </c:pt>
                <c:pt idx="13">
                  <c:v>31</c:v>
                </c:pt>
                <c:pt idx="14">
                  <c:v>17</c:v>
                </c:pt>
              </c:numCache>
            </c:numRef>
          </c:val>
        </c:ser>
        <c:dLbls>
          <c:showLegendKey val="0"/>
          <c:showVal val="0"/>
          <c:showCatName val="0"/>
          <c:showSerName val="0"/>
          <c:showPercent val="0"/>
          <c:showBubbleSize val="0"/>
        </c:dLbls>
        <c:gapWidth val="150"/>
        <c:axId val="35749248"/>
        <c:axId val="35753344"/>
      </c:barChart>
      <c:catAx>
        <c:axId val="35749248"/>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35753344"/>
        <c:crosses val="autoZero"/>
        <c:auto val="1"/>
        <c:lblAlgn val="ctr"/>
        <c:lblOffset val="100"/>
        <c:noMultiLvlLbl val="0"/>
      </c:catAx>
      <c:valAx>
        <c:axId val="35753344"/>
        <c:scaling>
          <c:orientation val="minMax"/>
          <c:max val="120"/>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35749248"/>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20104</xdr:rowOff>
    </xdr:from>
    <xdr:to>
      <xdr:col>6</xdr:col>
      <xdr:colOff>900450</xdr:colOff>
      <xdr:row>53</xdr:row>
      <xdr:rowOff>147529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9504"/>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7</xdr:col>
      <xdr:colOff>733425</xdr:colOff>
      <xdr:row>59</xdr:row>
      <xdr:rowOff>85725</xdr:rowOff>
    </xdr:to>
    <xdr:sp macro="" textlink="">
      <xdr:nvSpPr>
        <xdr:cNvPr id="2" name="Textfeld 1"/>
        <xdr:cNvSpPr txBox="1"/>
      </xdr:nvSpPr>
      <xdr:spPr>
        <a:xfrm>
          <a:off x="38100" y="38100"/>
          <a:ext cx="6296025" cy="960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57150</xdr:rowOff>
    </xdr:from>
    <xdr:to>
      <xdr:col>6</xdr:col>
      <xdr:colOff>825500</xdr:colOff>
      <xdr:row>58</xdr:row>
      <xdr:rowOff>52950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0.35145</cdr:x>
      <cdr:y>0.99189</cdr:y>
    </cdr:to>
    <cdr:sp macro="" textlink="">
      <cdr:nvSpPr>
        <cdr:cNvPr id="3" name="Textfeld 2"/>
        <cdr:cNvSpPr txBox="1"/>
      </cdr:nvSpPr>
      <cdr:spPr>
        <a:xfrm xmlns:a="http://schemas.openxmlformats.org/drawingml/2006/main">
          <a:off x="0" y="4486298"/>
          <a:ext cx="2238374" cy="171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Oktober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5" t="s">
        <v>34</v>
      </c>
      <c r="B3" s="115"/>
      <c r="C3" s="115"/>
      <c r="D3" s="115"/>
    </row>
    <row r="4" spans="1:7" ht="20.25" x14ac:dyDescent="0.3">
      <c r="A4" s="115" t="s">
        <v>35</v>
      </c>
      <c r="B4" s="115"/>
      <c r="C4" s="115"/>
      <c r="D4" s="115"/>
    </row>
    <row r="11" spans="1:7" ht="15" x14ac:dyDescent="0.2">
      <c r="A11" s="1"/>
      <c r="F11" s="2"/>
      <c r="G11" s="3"/>
    </row>
    <row r="13" spans="1:7" x14ac:dyDescent="0.2">
      <c r="A13" s="5"/>
    </row>
    <row r="15" spans="1:7" ht="23.25" x14ac:dyDescent="0.2">
      <c r="D15" s="116" t="s">
        <v>80</v>
      </c>
      <c r="E15" s="116"/>
      <c r="F15" s="116"/>
      <c r="G15" s="116"/>
    </row>
    <row r="16" spans="1:7" ht="15" x14ac:dyDescent="0.2">
      <c r="D16" s="117" t="s">
        <v>110</v>
      </c>
      <c r="E16" s="117"/>
      <c r="F16" s="117"/>
      <c r="G16" s="117"/>
    </row>
    <row r="18" spans="1:7" ht="25.5" x14ac:dyDescent="0.35">
      <c r="A18" s="113" t="s">
        <v>97</v>
      </c>
      <c r="B18" s="118"/>
      <c r="C18" s="118"/>
      <c r="D18" s="118"/>
      <c r="E18" s="118"/>
      <c r="F18" s="118"/>
      <c r="G18" s="118"/>
    </row>
    <row r="19" spans="1:7" ht="25.5" x14ac:dyDescent="0.35">
      <c r="B19" s="119" t="s">
        <v>111</v>
      </c>
      <c r="C19" s="113"/>
      <c r="D19" s="113"/>
      <c r="E19" s="113"/>
      <c r="F19" s="113"/>
      <c r="G19" s="113"/>
    </row>
    <row r="20" spans="1:7" ht="25.5" x14ac:dyDescent="0.35">
      <c r="A20" s="113" t="s">
        <v>81</v>
      </c>
      <c r="B20" s="113"/>
      <c r="C20" s="113"/>
      <c r="D20" s="113"/>
      <c r="E20" s="113"/>
      <c r="F20" s="113"/>
      <c r="G20" s="113"/>
    </row>
    <row r="21" spans="1:7" ht="25.5" x14ac:dyDescent="0.35">
      <c r="E21" s="77"/>
      <c r="F21" s="77"/>
      <c r="G21" s="77"/>
    </row>
    <row r="22" spans="1:7" ht="16.5" x14ac:dyDescent="0.25">
      <c r="A22" s="70"/>
      <c r="B22" s="70"/>
      <c r="C22" s="70"/>
      <c r="D22" s="114" t="s">
        <v>121</v>
      </c>
      <c r="E22" s="114"/>
      <c r="F22" s="114"/>
      <c r="G22" s="114"/>
    </row>
    <row r="23" spans="1:7" ht="16.5" x14ac:dyDescent="0.25">
      <c r="E23" s="70"/>
      <c r="F23" s="70"/>
      <c r="G23" s="70"/>
    </row>
  </sheetData>
  <mergeCells count="8">
    <mergeCell ref="D22:G22"/>
    <mergeCell ref="A20:G20"/>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 H I 1 - m 10/13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view="pageLayout" zoomScaleNormal="100" workbookViewId="0">
      <selection activeCell="A7" sqref="A7"/>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21" t="s">
        <v>0</v>
      </c>
      <c r="B2" s="121"/>
      <c r="C2" s="121"/>
      <c r="D2" s="121"/>
      <c r="E2" s="121"/>
      <c r="F2" s="121"/>
      <c r="G2" s="121"/>
    </row>
    <row r="3" spans="1:7" s="15" customFormat="1" x14ac:dyDescent="0.2"/>
    <row r="4" spans="1:7" s="15" customFormat="1" ht="15.75" x14ac:dyDescent="0.25">
      <c r="A4" s="122" t="s">
        <v>1</v>
      </c>
      <c r="B4" s="123"/>
      <c r="C4" s="123"/>
      <c r="D4" s="123"/>
      <c r="E4" s="123"/>
      <c r="F4" s="123"/>
      <c r="G4" s="123"/>
    </row>
    <row r="5" spans="1:7" s="15" customFormat="1" x14ac:dyDescent="0.2">
      <c r="A5" s="124"/>
      <c r="B5" s="124"/>
      <c r="C5" s="124"/>
      <c r="D5" s="124"/>
      <c r="E5" s="124"/>
      <c r="F5" s="124"/>
      <c r="G5" s="124"/>
    </row>
    <row r="6" spans="1:7" s="15" customFormat="1" x14ac:dyDescent="0.2">
      <c r="A6" s="72" t="s">
        <v>82</v>
      </c>
    </row>
    <row r="7" spans="1:7" s="15" customFormat="1" ht="5.25" customHeight="1" x14ac:dyDescent="0.2">
      <c r="A7" s="72"/>
    </row>
    <row r="8" spans="1:7" s="15" customFormat="1" ht="12.75" customHeight="1" x14ac:dyDescent="0.2">
      <c r="A8" s="125" t="s">
        <v>36</v>
      </c>
      <c r="B8" s="126"/>
      <c r="C8" s="126"/>
      <c r="D8" s="126"/>
      <c r="E8" s="126"/>
      <c r="F8" s="126"/>
      <c r="G8" s="126"/>
    </row>
    <row r="9" spans="1:7" s="15" customFormat="1" x14ac:dyDescent="0.2">
      <c r="A9" s="127" t="s">
        <v>4</v>
      </c>
      <c r="B9" s="126"/>
      <c r="C9" s="126"/>
      <c r="D9" s="126"/>
      <c r="E9" s="126"/>
      <c r="F9" s="126"/>
      <c r="G9" s="126"/>
    </row>
    <row r="10" spans="1:7" s="15" customFormat="1" ht="5.25" customHeight="1" x14ac:dyDescent="0.2">
      <c r="A10" s="78"/>
    </row>
    <row r="11" spans="1:7" s="15" customFormat="1" ht="12.75" customHeight="1" x14ac:dyDescent="0.2">
      <c r="A11" s="120" t="s">
        <v>2</v>
      </c>
      <c r="B11" s="120"/>
      <c r="C11" s="120"/>
      <c r="D11" s="120"/>
      <c r="E11" s="120"/>
      <c r="F11" s="120"/>
      <c r="G11" s="120"/>
    </row>
    <row r="12" spans="1:7" s="15" customFormat="1" x14ac:dyDescent="0.2">
      <c r="A12" s="127" t="s">
        <v>3</v>
      </c>
      <c r="B12" s="126"/>
      <c r="C12" s="126"/>
      <c r="D12" s="126"/>
      <c r="E12" s="126"/>
      <c r="F12" s="126"/>
      <c r="G12" s="126"/>
    </row>
    <row r="13" spans="1:7" s="15" customFormat="1" x14ac:dyDescent="0.2">
      <c r="A13" s="78"/>
    </row>
    <row r="14" spans="1:7" s="15" customFormat="1" x14ac:dyDescent="0.2"/>
    <row r="15" spans="1:7" s="15" customFormat="1" ht="12.75" customHeight="1" x14ac:dyDescent="0.2">
      <c r="A15" s="125" t="s">
        <v>37</v>
      </c>
      <c r="B15" s="126"/>
      <c r="C15" s="126"/>
      <c r="D15" s="74"/>
      <c r="E15" s="74"/>
      <c r="F15" s="74"/>
      <c r="G15" s="74"/>
    </row>
    <row r="16" spans="1:7" s="15" customFormat="1" ht="5.25" customHeight="1" x14ac:dyDescent="0.2">
      <c r="A16" s="74"/>
      <c r="B16" s="73"/>
      <c r="C16" s="73"/>
      <c r="D16" s="74"/>
      <c r="E16" s="74"/>
      <c r="F16" s="74"/>
      <c r="G16" s="74"/>
    </row>
    <row r="17" spans="1:7" s="15" customFormat="1" ht="12.75" customHeight="1" x14ac:dyDescent="0.2">
      <c r="A17" s="128" t="s">
        <v>67</v>
      </c>
      <c r="B17" s="126"/>
      <c r="C17" s="126"/>
      <c r="D17" s="80"/>
      <c r="E17" s="80"/>
      <c r="F17" s="80"/>
      <c r="G17" s="80"/>
    </row>
    <row r="18" spans="1:7" s="15" customFormat="1" ht="12.75" customHeight="1" x14ac:dyDescent="0.2">
      <c r="A18" s="71" t="s">
        <v>83</v>
      </c>
      <c r="B18" s="128" t="s">
        <v>108</v>
      </c>
      <c r="C18" s="126"/>
      <c r="D18" s="80"/>
      <c r="E18" s="80"/>
      <c r="F18" s="80"/>
      <c r="G18" s="80"/>
    </row>
    <row r="19" spans="1:7" s="15" customFormat="1" x14ac:dyDescent="0.2">
      <c r="A19" s="80" t="s">
        <v>84</v>
      </c>
      <c r="B19" s="129" t="s">
        <v>85</v>
      </c>
      <c r="C19" s="126"/>
      <c r="D19" s="126"/>
      <c r="E19" s="80"/>
      <c r="F19" s="80"/>
      <c r="G19" s="80"/>
    </row>
    <row r="20" spans="1:7" s="15" customFormat="1" x14ac:dyDescent="0.2">
      <c r="A20" s="102"/>
      <c r="B20" s="104"/>
      <c r="C20" s="103"/>
      <c r="D20" s="103"/>
      <c r="E20" s="102"/>
      <c r="F20" s="102"/>
      <c r="G20" s="102"/>
    </row>
    <row r="21" spans="1:7" s="15" customFormat="1" ht="12.75" customHeight="1" x14ac:dyDescent="0.2">
      <c r="A21" s="80"/>
      <c r="B21" s="73"/>
      <c r="C21" s="73"/>
      <c r="D21" s="73"/>
      <c r="E21" s="73"/>
      <c r="F21" s="73"/>
      <c r="G21" s="73"/>
    </row>
    <row r="22" spans="1:7" s="15" customFormat="1" x14ac:dyDescent="0.2">
      <c r="A22" s="125" t="s">
        <v>86</v>
      </c>
      <c r="B22" s="126"/>
      <c r="C22" s="74"/>
      <c r="D22" s="74"/>
      <c r="E22" s="74"/>
      <c r="F22" s="74"/>
      <c r="G22" s="74"/>
    </row>
    <row r="23" spans="1:7" s="15" customFormat="1" ht="5.25" customHeight="1" x14ac:dyDescent="0.2">
      <c r="A23" s="74"/>
      <c r="B23" s="73"/>
      <c r="C23" s="74"/>
      <c r="D23" s="74"/>
      <c r="E23" s="74"/>
      <c r="F23" s="74"/>
      <c r="G23" s="74"/>
    </row>
    <row r="24" spans="1:7" s="15" customFormat="1" x14ac:dyDescent="0.2">
      <c r="A24" s="71" t="s">
        <v>87</v>
      </c>
      <c r="B24" s="127" t="s">
        <v>88</v>
      </c>
      <c r="C24" s="126"/>
      <c r="D24" s="80"/>
      <c r="E24" s="80"/>
      <c r="F24" s="80"/>
      <c r="G24" s="80"/>
    </row>
    <row r="25" spans="1:7" s="15" customFormat="1" ht="12.75" customHeight="1" x14ac:dyDescent="0.2">
      <c r="A25" s="80" t="s">
        <v>73</v>
      </c>
      <c r="B25" s="127" t="s">
        <v>74</v>
      </c>
      <c r="C25" s="126"/>
      <c r="D25" s="80"/>
      <c r="E25" s="80"/>
      <c r="F25" s="80"/>
      <c r="G25" s="80"/>
    </row>
    <row r="26" spans="1:7" s="15" customFormat="1" ht="14.1" customHeight="1" x14ac:dyDescent="0.2">
      <c r="A26" s="80"/>
      <c r="B26" s="126" t="s">
        <v>75</v>
      </c>
      <c r="C26" s="126"/>
      <c r="D26" s="73"/>
      <c r="E26" s="73"/>
      <c r="F26" s="73"/>
      <c r="G26" s="73"/>
    </row>
    <row r="27" spans="1:7" s="15" customFormat="1" x14ac:dyDescent="0.2">
      <c r="A27" s="78"/>
    </row>
    <row r="28" spans="1:7" s="15" customFormat="1" ht="12.75" customHeight="1" x14ac:dyDescent="0.2">
      <c r="A28" s="79" t="s">
        <v>89</v>
      </c>
      <c r="B28" s="15" t="s">
        <v>90</v>
      </c>
    </row>
    <row r="29" spans="1:7" s="15" customFormat="1" x14ac:dyDescent="0.2">
      <c r="A29" s="78"/>
    </row>
    <row r="30" spans="1:7" s="15" customFormat="1" x14ac:dyDescent="0.2">
      <c r="A30" s="128" t="s">
        <v>91</v>
      </c>
      <c r="B30" s="126"/>
      <c r="C30" s="126"/>
      <c r="D30" s="126"/>
      <c r="E30" s="126"/>
      <c r="F30" s="126"/>
      <c r="G30" s="126"/>
    </row>
    <row r="31" spans="1:7" s="15" customFormat="1" x14ac:dyDescent="0.2">
      <c r="A31" s="81" t="s">
        <v>92</v>
      </c>
      <c r="B31" s="73"/>
      <c r="C31" s="73"/>
      <c r="D31" s="73"/>
      <c r="E31" s="73"/>
      <c r="F31" s="73"/>
      <c r="G31" s="73"/>
    </row>
    <row r="32" spans="1:7" s="15" customFormat="1" ht="43.5" customHeight="1" x14ac:dyDescent="0.2">
      <c r="A32" s="130" t="s">
        <v>109</v>
      </c>
      <c r="B32" s="131"/>
      <c r="C32" s="131"/>
      <c r="D32" s="131"/>
      <c r="E32" s="131"/>
      <c r="F32" s="131"/>
      <c r="G32" s="131"/>
    </row>
    <row r="33" spans="1:2" s="15" customFormat="1" x14ac:dyDescent="0.2">
      <c r="A33" s="78"/>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ht="5.25" customHeight="1" x14ac:dyDescent="0.2"/>
    <row r="42" spans="1:2" s="15" customFormat="1" x14ac:dyDescent="0.2">
      <c r="A42" s="124" t="s">
        <v>93</v>
      </c>
      <c r="B42" s="124"/>
    </row>
    <row r="43" spans="1:2" s="15" customFormat="1" x14ac:dyDescent="0.2"/>
    <row r="44" spans="1:2" s="15" customFormat="1" x14ac:dyDescent="0.2">
      <c r="A44" s="6">
        <v>0</v>
      </c>
      <c r="B44" s="7" t="s">
        <v>5</v>
      </c>
    </row>
    <row r="45" spans="1:2" s="15" customFormat="1" x14ac:dyDescent="0.2">
      <c r="A45" s="7" t="s">
        <v>18</v>
      </c>
      <c r="B45" s="7" t="s">
        <v>6</v>
      </c>
    </row>
    <row r="46" spans="1:2" s="15" customFormat="1" x14ac:dyDescent="0.2">
      <c r="A46" s="48" t="s">
        <v>19</v>
      </c>
      <c r="B46" s="7" t="s">
        <v>7</v>
      </c>
    </row>
    <row r="47" spans="1:2" s="15" customFormat="1" x14ac:dyDescent="0.2">
      <c r="A47" s="48" t="s">
        <v>20</v>
      </c>
      <c r="B47" s="7" t="s">
        <v>8</v>
      </c>
    </row>
    <row r="48" spans="1:2" s="15" customFormat="1" x14ac:dyDescent="0.2">
      <c r="A48" s="7" t="s">
        <v>107</v>
      </c>
      <c r="B48" s="7" t="s">
        <v>9</v>
      </c>
    </row>
    <row r="49" spans="1:7" s="15" customFormat="1" x14ac:dyDescent="0.2">
      <c r="A49" s="7" t="s">
        <v>15</v>
      </c>
      <c r="B49" s="7" t="s">
        <v>10</v>
      </c>
    </row>
    <row r="50" spans="1:7" s="15" customFormat="1" x14ac:dyDescent="0.2">
      <c r="A50" s="7" t="s">
        <v>16</v>
      </c>
      <c r="B50" s="7" t="s">
        <v>11</v>
      </c>
    </row>
    <row r="51" spans="1:7" s="15" customFormat="1" x14ac:dyDescent="0.2">
      <c r="A51" s="7" t="s">
        <v>17</v>
      </c>
      <c r="B51" s="7" t="s">
        <v>12</v>
      </c>
    </row>
    <row r="52" spans="1:7" s="15" customFormat="1" x14ac:dyDescent="0.2">
      <c r="A52" s="7" t="s">
        <v>94</v>
      </c>
      <c r="B52" s="7" t="s">
        <v>13</v>
      </c>
    </row>
    <row r="53" spans="1:7" x14ac:dyDescent="0.2">
      <c r="A53" s="7" t="s">
        <v>38</v>
      </c>
      <c r="B53" s="7" t="s">
        <v>14</v>
      </c>
      <c r="C53" s="15"/>
      <c r="D53" s="15"/>
      <c r="E53" s="15"/>
      <c r="F53" s="15"/>
      <c r="G53" s="15"/>
    </row>
    <row r="54" spans="1:7" x14ac:dyDescent="0.2">
      <c r="A54" s="15" t="s">
        <v>78</v>
      </c>
      <c r="B54" s="15" t="s">
        <v>79</v>
      </c>
      <c r="C54" s="15"/>
      <c r="D54" s="15"/>
      <c r="E54" s="15"/>
      <c r="F54" s="15"/>
      <c r="G54" s="15"/>
    </row>
    <row r="55" spans="1:7" x14ac:dyDescent="0.2">
      <c r="A55" s="15" t="s">
        <v>95</v>
      </c>
      <c r="B55" s="15" t="s">
        <v>96</v>
      </c>
      <c r="C55" s="15"/>
      <c r="D55" s="15"/>
      <c r="E55" s="14"/>
      <c r="F55" s="14"/>
      <c r="G55" s="14"/>
    </row>
    <row r="56" spans="1:7" x14ac:dyDescent="0.2">
      <c r="A56" s="15"/>
      <c r="B56" s="15"/>
      <c r="C56" s="15"/>
      <c r="D56" s="15"/>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8">
    <mergeCell ref="A42:B42"/>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10/13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tabSelected="1" view="pageLayout" zoomScaleNormal="100" workbookViewId="0">
      <selection activeCell="A7" sqref="A7"/>
    </sheetView>
  </sheetViews>
  <sheetFormatPr baseColWidth="10" defaultRowHeight="12.75" x14ac:dyDescent="0.2"/>
  <sheetData>
    <row r="61" spans="7:8" x14ac:dyDescent="0.2">
      <c r="G61" s="37"/>
      <c r="H61" s="3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10/13 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view="pageLayout" zoomScaleNormal="100" workbookViewId="0">
      <selection activeCell="A7" sqref="A7"/>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46" t="s">
        <v>112</v>
      </c>
      <c r="B1" s="147"/>
      <c r="C1" s="147"/>
      <c r="D1" s="147"/>
      <c r="E1" s="147"/>
      <c r="F1" s="147"/>
      <c r="G1" s="147"/>
      <c r="H1" s="147"/>
      <c r="I1" s="147"/>
    </row>
    <row r="2" spans="1:9" ht="13.7" customHeight="1" x14ac:dyDescent="0.2"/>
    <row r="3" spans="1:9" s="8" customFormat="1" ht="19.7" customHeight="1" x14ac:dyDescent="0.2">
      <c r="A3" s="148" t="s">
        <v>71</v>
      </c>
      <c r="B3" s="149"/>
      <c r="C3" s="154" t="s">
        <v>39</v>
      </c>
      <c r="D3" s="155"/>
      <c r="E3" s="155"/>
      <c r="F3" s="155"/>
      <c r="G3" s="156"/>
      <c r="H3" s="157" t="s">
        <v>40</v>
      </c>
      <c r="I3" s="157"/>
    </row>
    <row r="4" spans="1:9" s="8" customFormat="1" ht="19.7" customHeight="1" x14ac:dyDescent="0.2">
      <c r="A4" s="150"/>
      <c r="B4" s="151"/>
      <c r="C4" s="158" t="s">
        <v>41</v>
      </c>
      <c r="D4" s="154" t="s">
        <v>21</v>
      </c>
      <c r="E4" s="155"/>
      <c r="F4" s="155"/>
      <c r="G4" s="156"/>
      <c r="H4" s="139"/>
      <c r="I4" s="139"/>
    </row>
    <row r="5" spans="1:9" s="8" customFormat="1" ht="19.7" customHeight="1" x14ac:dyDescent="0.2">
      <c r="A5" s="150"/>
      <c r="B5" s="151"/>
      <c r="C5" s="159"/>
      <c r="D5" s="141" t="s">
        <v>42</v>
      </c>
      <c r="E5" s="154" t="s">
        <v>43</v>
      </c>
      <c r="F5" s="155"/>
      <c r="G5" s="156"/>
      <c r="H5" s="159" t="s">
        <v>44</v>
      </c>
      <c r="I5" s="138" t="s">
        <v>45</v>
      </c>
    </row>
    <row r="6" spans="1:9" ht="17.25" customHeight="1" x14ac:dyDescent="0.2">
      <c r="A6" s="150"/>
      <c r="B6" s="151"/>
      <c r="C6" s="159"/>
      <c r="D6" s="141"/>
      <c r="E6" s="140" t="s">
        <v>46</v>
      </c>
      <c r="F6" s="140" t="s">
        <v>47</v>
      </c>
      <c r="G6" s="143" t="s">
        <v>48</v>
      </c>
      <c r="H6" s="159"/>
      <c r="I6" s="138"/>
    </row>
    <row r="7" spans="1:9" s="8" customFormat="1" ht="17.25" customHeight="1" x14ac:dyDescent="0.2">
      <c r="A7" s="150"/>
      <c r="B7" s="151"/>
      <c r="C7" s="159"/>
      <c r="D7" s="141"/>
      <c r="E7" s="141"/>
      <c r="F7" s="141"/>
      <c r="G7" s="144"/>
      <c r="H7" s="159"/>
      <c r="I7" s="138"/>
    </row>
    <row r="8" spans="1:9" s="8" customFormat="1" ht="17.25" customHeight="1" x14ac:dyDescent="0.2">
      <c r="A8" s="150"/>
      <c r="B8" s="151"/>
      <c r="C8" s="159"/>
      <c r="D8" s="141"/>
      <c r="E8" s="141"/>
      <c r="F8" s="141"/>
      <c r="G8" s="144"/>
      <c r="H8" s="159"/>
      <c r="I8" s="138"/>
    </row>
    <row r="9" spans="1:9" s="8" customFormat="1" ht="17.25" customHeight="1" x14ac:dyDescent="0.2">
      <c r="A9" s="152"/>
      <c r="B9" s="153"/>
      <c r="C9" s="160"/>
      <c r="D9" s="142"/>
      <c r="E9" s="142"/>
      <c r="F9" s="142"/>
      <c r="G9" s="145"/>
      <c r="H9" s="160"/>
      <c r="I9" s="139"/>
    </row>
    <row r="10" spans="1:9" s="8" customFormat="1" ht="13.7" customHeight="1" x14ac:dyDescent="0.2">
      <c r="A10" s="56"/>
      <c r="B10" s="57"/>
      <c r="C10" s="19"/>
      <c r="D10" s="19"/>
      <c r="E10" s="19"/>
      <c r="F10" s="19"/>
      <c r="G10" s="19"/>
      <c r="H10" s="19"/>
      <c r="I10" s="19"/>
    </row>
    <row r="11" spans="1:9" s="8" customFormat="1" ht="13.7" customHeight="1" x14ac:dyDescent="0.2">
      <c r="A11" s="58">
        <v>2011</v>
      </c>
      <c r="B11" s="52" t="s">
        <v>32</v>
      </c>
      <c r="C11" s="68">
        <f>SUM(D11:G11)</f>
        <v>5779</v>
      </c>
      <c r="D11" s="68">
        <v>920</v>
      </c>
      <c r="E11" s="68">
        <v>196</v>
      </c>
      <c r="F11" s="68">
        <v>41</v>
      </c>
      <c r="G11" s="68">
        <v>4622</v>
      </c>
      <c r="H11" s="68">
        <v>9</v>
      </c>
      <c r="I11" s="68">
        <v>1180</v>
      </c>
    </row>
    <row r="12" spans="1:9" s="8" customFormat="1" ht="13.7" customHeight="1" x14ac:dyDescent="0.2">
      <c r="A12" s="61"/>
      <c r="B12" s="52" t="s">
        <v>33</v>
      </c>
      <c r="C12" s="68">
        <f t="shared" ref="C12:C22" si="0">SUM(D12:G12)</f>
        <v>6384</v>
      </c>
      <c r="D12" s="68">
        <v>1078</v>
      </c>
      <c r="E12" s="68">
        <v>297</v>
      </c>
      <c r="F12" s="68">
        <v>45</v>
      </c>
      <c r="G12" s="68">
        <v>4964</v>
      </c>
      <c r="H12" s="68">
        <v>15</v>
      </c>
      <c r="I12" s="68">
        <v>1387</v>
      </c>
    </row>
    <row r="13" spans="1:9" s="8" customFormat="1" ht="13.7" customHeight="1" x14ac:dyDescent="0.2">
      <c r="A13" s="58">
        <v>2012</v>
      </c>
      <c r="B13" s="52" t="s">
        <v>22</v>
      </c>
      <c r="C13" s="68">
        <f t="shared" si="0"/>
        <v>5306</v>
      </c>
      <c r="D13" s="68">
        <v>826</v>
      </c>
      <c r="E13" s="68">
        <v>188</v>
      </c>
      <c r="F13" s="68">
        <v>31</v>
      </c>
      <c r="G13" s="68">
        <v>4261</v>
      </c>
      <c r="H13" s="68">
        <v>14</v>
      </c>
      <c r="I13" s="68">
        <v>1074</v>
      </c>
    </row>
    <row r="14" spans="1:9" s="8" customFormat="1" ht="13.7" customHeight="1" x14ac:dyDescent="0.2">
      <c r="A14" s="58"/>
      <c r="B14" s="52" t="s">
        <v>23</v>
      </c>
      <c r="C14" s="68">
        <f t="shared" si="0"/>
        <v>5115</v>
      </c>
      <c r="D14" s="68">
        <v>744</v>
      </c>
      <c r="E14" s="68">
        <v>228</v>
      </c>
      <c r="F14" s="68">
        <v>34</v>
      </c>
      <c r="G14" s="68">
        <v>4109</v>
      </c>
      <c r="H14" s="68">
        <v>8</v>
      </c>
      <c r="I14" s="68">
        <v>964</v>
      </c>
    </row>
    <row r="15" spans="1:9" s="8" customFormat="1" ht="12" x14ac:dyDescent="0.2">
      <c r="A15" s="58"/>
      <c r="B15" s="52" t="s">
        <v>24</v>
      </c>
      <c r="C15" s="68">
        <f t="shared" si="0"/>
        <v>5278</v>
      </c>
      <c r="D15" s="68">
        <v>824</v>
      </c>
      <c r="E15" s="68">
        <v>148</v>
      </c>
      <c r="F15" s="68">
        <v>25</v>
      </c>
      <c r="G15" s="68">
        <v>4281</v>
      </c>
      <c r="H15" s="68">
        <v>5</v>
      </c>
      <c r="I15" s="68">
        <v>1082</v>
      </c>
    </row>
    <row r="16" spans="1:9" s="8" customFormat="1" ht="13.7" customHeight="1" x14ac:dyDescent="0.2">
      <c r="A16" s="58"/>
      <c r="B16" s="52" t="s">
        <v>25</v>
      </c>
      <c r="C16" s="68">
        <f t="shared" si="0"/>
        <v>5232</v>
      </c>
      <c r="D16" s="68">
        <v>801</v>
      </c>
      <c r="E16" s="68">
        <v>159</v>
      </c>
      <c r="F16" s="68">
        <v>41</v>
      </c>
      <c r="G16" s="68">
        <v>4231</v>
      </c>
      <c r="H16" s="68">
        <v>5</v>
      </c>
      <c r="I16" s="68">
        <v>1056</v>
      </c>
    </row>
    <row r="17" spans="1:9" s="8" customFormat="1" ht="13.7" customHeight="1" x14ac:dyDescent="0.2">
      <c r="A17" s="58"/>
      <c r="B17" s="52" t="s">
        <v>26</v>
      </c>
      <c r="C17" s="68">
        <f t="shared" si="0"/>
        <v>5891</v>
      </c>
      <c r="D17" s="68">
        <v>1136</v>
      </c>
      <c r="E17" s="68">
        <v>162</v>
      </c>
      <c r="F17" s="68">
        <v>41</v>
      </c>
      <c r="G17" s="68">
        <v>4552</v>
      </c>
      <c r="H17" s="68">
        <v>11</v>
      </c>
      <c r="I17" s="68">
        <v>1411</v>
      </c>
    </row>
    <row r="18" spans="1:9" s="8" customFormat="1" ht="13.7" customHeight="1" x14ac:dyDescent="0.2">
      <c r="A18" s="58"/>
      <c r="B18" s="52" t="s">
        <v>27</v>
      </c>
      <c r="C18" s="68">
        <f t="shared" si="0"/>
        <v>5750</v>
      </c>
      <c r="D18" s="68">
        <v>1069</v>
      </c>
      <c r="E18" s="68">
        <v>181</v>
      </c>
      <c r="F18" s="68">
        <v>37</v>
      </c>
      <c r="G18" s="68">
        <v>4463</v>
      </c>
      <c r="H18" s="68">
        <v>12</v>
      </c>
      <c r="I18" s="68">
        <v>1350</v>
      </c>
    </row>
    <row r="19" spans="1:9" s="8" customFormat="1" ht="13.7" customHeight="1" x14ac:dyDescent="0.2">
      <c r="A19" s="58"/>
      <c r="B19" s="52" t="s">
        <v>28</v>
      </c>
      <c r="C19" s="68">
        <f t="shared" si="0"/>
        <v>5674</v>
      </c>
      <c r="D19" s="68">
        <v>1070</v>
      </c>
      <c r="E19" s="68">
        <v>204</v>
      </c>
      <c r="F19" s="68">
        <v>22</v>
      </c>
      <c r="G19" s="68">
        <v>4378</v>
      </c>
      <c r="H19" s="68">
        <v>8</v>
      </c>
      <c r="I19" s="68">
        <v>1365</v>
      </c>
    </row>
    <row r="20" spans="1:9" s="8" customFormat="1" ht="13.7" customHeight="1" x14ac:dyDescent="0.2">
      <c r="A20" s="58"/>
      <c r="B20" s="52" t="s">
        <v>29</v>
      </c>
      <c r="C20" s="68">
        <f t="shared" si="0"/>
        <v>6231</v>
      </c>
      <c r="D20" s="68">
        <v>1335</v>
      </c>
      <c r="E20" s="68">
        <v>212</v>
      </c>
      <c r="F20" s="68">
        <v>36</v>
      </c>
      <c r="G20" s="68">
        <v>4648</v>
      </c>
      <c r="H20" s="68">
        <v>11</v>
      </c>
      <c r="I20" s="68">
        <v>1694</v>
      </c>
    </row>
    <row r="21" spans="1:9" s="8" customFormat="1" ht="13.7" customHeight="1" x14ac:dyDescent="0.2">
      <c r="A21" s="58"/>
      <c r="B21" s="52" t="s">
        <v>30</v>
      </c>
      <c r="C21" s="68">
        <f t="shared" si="0"/>
        <v>5348</v>
      </c>
      <c r="D21" s="68">
        <v>1165</v>
      </c>
      <c r="E21" s="68">
        <v>177</v>
      </c>
      <c r="F21" s="68">
        <v>37</v>
      </c>
      <c r="G21" s="68">
        <v>3969</v>
      </c>
      <c r="H21" s="68">
        <v>13</v>
      </c>
      <c r="I21" s="68">
        <v>1487</v>
      </c>
    </row>
    <row r="22" spans="1:9" s="8" customFormat="1" ht="13.7" customHeight="1" x14ac:dyDescent="0.2">
      <c r="A22" s="58"/>
      <c r="B22" s="52" t="s">
        <v>31</v>
      </c>
      <c r="C22" s="68">
        <f t="shared" si="0"/>
        <v>5987</v>
      </c>
      <c r="D22" s="68">
        <v>1015</v>
      </c>
      <c r="E22" s="68">
        <v>205</v>
      </c>
      <c r="F22" s="68">
        <v>28</v>
      </c>
      <c r="G22" s="68">
        <v>4739</v>
      </c>
      <c r="H22" s="68">
        <v>14</v>
      </c>
      <c r="I22" s="68">
        <v>1286</v>
      </c>
    </row>
    <row r="23" spans="1:9" s="8" customFormat="1" ht="27" customHeight="1" x14ac:dyDescent="0.2">
      <c r="A23" s="132" t="s">
        <v>115</v>
      </c>
      <c r="B23" s="133"/>
      <c r="C23" s="69">
        <f>SUM(C11:C22)</f>
        <v>67975</v>
      </c>
      <c r="D23" s="69">
        <f t="shared" ref="D23:I23" si="1">SUM(D11:D22)</f>
        <v>11983</v>
      </c>
      <c r="E23" s="69">
        <f t="shared" si="1"/>
        <v>2357</v>
      </c>
      <c r="F23" s="69">
        <f t="shared" si="1"/>
        <v>418</v>
      </c>
      <c r="G23" s="69">
        <f t="shared" si="1"/>
        <v>53217</v>
      </c>
      <c r="H23" s="69">
        <f t="shared" si="1"/>
        <v>125</v>
      </c>
      <c r="I23" s="69">
        <f t="shared" si="1"/>
        <v>15336</v>
      </c>
    </row>
    <row r="24" spans="1:9" s="8" customFormat="1" ht="13.7" customHeight="1" x14ac:dyDescent="0.2">
      <c r="A24" s="58"/>
      <c r="B24" s="52"/>
      <c r="C24" s="59"/>
      <c r="D24" s="60"/>
      <c r="E24" s="59"/>
      <c r="F24" s="59"/>
      <c r="G24" s="59"/>
      <c r="H24" s="59"/>
      <c r="I24" s="59"/>
    </row>
    <row r="25" spans="1:9" s="8" customFormat="1" ht="13.7" customHeight="1" x14ac:dyDescent="0.2">
      <c r="A25" s="58">
        <v>2012</v>
      </c>
      <c r="B25" s="52" t="s">
        <v>32</v>
      </c>
      <c r="C25" s="68">
        <f t="shared" ref="C25:C36" si="2">SUM(D25:G25)</f>
        <v>5682</v>
      </c>
      <c r="D25" s="68">
        <v>975</v>
      </c>
      <c r="E25" s="68">
        <v>203</v>
      </c>
      <c r="F25" s="68">
        <v>40</v>
      </c>
      <c r="G25" s="68">
        <v>4464</v>
      </c>
      <c r="H25" s="68">
        <v>7</v>
      </c>
      <c r="I25" s="68">
        <v>1223</v>
      </c>
    </row>
    <row r="26" spans="1:9" s="8" customFormat="1" ht="13.7" customHeight="1" x14ac:dyDescent="0.2">
      <c r="A26" s="61"/>
      <c r="B26" s="52" t="s">
        <v>33</v>
      </c>
      <c r="C26" s="68">
        <f t="shared" si="2"/>
        <v>5802</v>
      </c>
      <c r="D26" s="68">
        <v>722</v>
      </c>
      <c r="E26" s="68">
        <v>286</v>
      </c>
      <c r="F26" s="68">
        <v>50</v>
      </c>
      <c r="G26" s="68">
        <v>4744</v>
      </c>
      <c r="H26" s="68">
        <v>2</v>
      </c>
      <c r="I26" s="68">
        <v>939</v>
      </c>
    </row>
    <row r="27" spans="1:9" s="8" customFormat="1" ht="13.7" customHeight="1" x14ac:dyDescent="0.2">
      <c r="A27" s="58">
        <v>2013</v>
      </c>
      <c r="B27" s="52" t="s">
        <v>98</v>
      </c>
      <c r="C27" s="68">
        <f t="shared" si="2"/>
        <v>5433</v>
      </c>
      <c r="D27" s="68">
        <v>703</v>
      </c>
      <c r="E27" s="68">
        <v>237</v>
      </c>
      <c r="F27" s="68">
        <v>44</v>
      </c>
      <c r="G27" s="68">
        <v>4449</v>
      </c>
      <c r="H27" s="68">
        <v>6</v>
      </c>
      <c r="I27" s="68">
        <v>976</v>
      </c>
    </row>
    <row r="28" spans="1:9" s="8" customFormat="1" ht="13.7" customHeight="1" x14ac:dyDescent="0.2">
      <c r="A28" s="58"/>
      <c r="B28" s="52" t="s">
        <v>23</v>
      </c>
      <c r="C28" s="68">
        <f t="shared" si="2"/>
        <v>4916</v>
      </c>
      <c r="D28" s="68">
        <v>653</v>
      </c>
      <c r="E28" s="68">
        <v>171</v>
      </c>
      <c r="F28" s="68">
        <v>27</v>
      </c>
      <c r="G28" s="68">
        <v>4065</v>
      </c>
      <c r="H28" s="68">
        <v>7</v>
      </c>
      <c r="I28" s="68">
        <v>841</v>
      </c>
    </row>
    <row r="29" spans="1:9" s="8" customFormat="1" ht="13.7" customHeight="1" x14ac:dyDescent="0.2">
      <c r="A29" s="58"/>
      <c r="B29" s="52" t="s">
        <v>24</v>
      </c>
      <c r="C29" s="68">
        <f t="shared" si="2"/>
        <v>6232</v>
      </c>
      <c r="D29" s="68">
        <v>802</v>
      </c>
      <c r="E29" s="68">
        <v>296</v>
      </c>
      <c r="F29" s="68">
        <v>28</v>
      </c>
      <c r="G29" s="68">
        <v>5106</v>
      </c>
      <c r="H29" s="68">
        <v>7</v>
      </c>
      <c r="I29" s="68">
        <v>1073</v>
      </c>
    </row>
    <row r="30" spans="1:9" s="8" customFormat="1" ht="13.7" customHeight="1" x14ac:dyDescent="0.2">
      <c r="A30" s="58"/>
      <c r="B30" s="52" t="s">
        <v>25</v>
      </c>
      <c r="C30" s="68">
        <f t="shared" si="2"/>
        <v>4974</v>
      </c>
      <c r="D30" s="68">
        <v>798</v>
      </c>
      <c r="E30" s="68">
        <v>158</v>
      </c>
      <c r="F30" s="68">
        <v>31</v>
      </c>
      <c r="G30" s="68">
        <v>3987</v>
      </c>
      <c r="H30" s="68">
        <v>7</v>
      </c>
      <c r="I30" s="68">
        <v>1057</v>
      </c>
    </row>
    <row r="31" spans="1:9" s="8" customFormat="1" ht="13.7" customHeight="1" x14ac:dyDescent="0.2">
      <c r="A31" s="58"/>
      <c r="B31" s="52" t="s">
        <v>26</v>
      </c>
      <c r="C31" s="68">
        <f>SUM(D31:G31)</f>
        <v>6630</v>
      </c>
      <c r="D31" s="68">
        <v>1039</v>
      </c>
      <c r="E31" s="68">
        <v>190</v>
      </c>
      <c r="F31" s="68">
        <v>36</v>
      </c>
      <c r="G31" s="68">
        <v>5365</v>
      </c>
      <c r="H31" s="68">
        <v>11</v>
      </c>
      <c r="I31" s="68">
        <v>1370</v>
      </c>
    </row>
    <row r="32" spans="1:9" s="8" customFormat="1" ht="13.7" customHeight="1" x14ac:dyDescent="0.2">
      <c r="A32" s="58"/>
      <c r="B32" s="52" t="s">
        <v>27</v>
      </c>
      <c r="C32" s="68">
        <f t="shared" si="2"/>
        <v>6427</v>
      </c>
      <c r="D32" s="68">
        <v>1208</v>
      </c>
      <c r="E32" s="68">
        <v>165</v>
      </c>
      <c r="F32" s="68">
        <v>31</v>
      </c>
      <c r="G32" s="68">
        <v>5023</v>
      </c>
      <c r="H32" s="68">
        <v>6</v>
      </c>
      <c r="I32" s="68">
        <v>1579</v>
      </c>
    </row>
    <row r="33" spans="1:9" s="8" customFormat="1" ht="13.7" customHeight="1" x14ac:dyDescent="0.2">
      <c r="A33" s="58"/>
      <c r="B33" s="52" t="s">
        <v>28</v>
      </c>
      <c r="C33" s="68">
        <f>SUM(D33:G33)</f>
        <v>6357</v>
      </c>
      <c r="D33" s="68">
        <v>1232</v>
      </c>
      <c r="E33" s="68">
        <v>174</v>
      </c>
      <c r="F33" s="68">
        <v>28</v>
      </c>
      <c r="G33" s="68">
        <v>4923</v>
      </c>
      <c r="H33" s="68">
        <v>10</v>
      </c>
      <c r="I33" s="112">
        <v>1597</v>
      </c>
    </row>
    <row r="34" spans="1:9" s="8" customFormat="1" ht="13.7" customHeight="1" x14ac:dyDescent="0.2">
      <c r="A34" s="58"/>
      <c r="B34" s="52" t="s">
        <v>29</v>
      </c>
      <c r="C34" s="68">
        <f>SUM(D34:G34)</f>
        <v>6833</v>
      </c>
      <c r="D34" s="68">
        <v>1322</v>
      </c>
      <c r="E34" s="68">
        <v>182</v>
      </c>
      <c r="F34" s="68">
        <v>36</v>
      </c>
      <c r="G34" s="68">
        <v>5293</v>
      </c>
      <c r="H34" s="68">
        <v>11</v>
      </c>
      <c r="I34" s="112">
        <v>1677</v>
      </c>
    </row>
    <row r="35" spans="1:9" s="8" customFormat="1" ht="13.7" customHeight="1" x14ac:dyDescent="0.2">
      <c r="A35" s="58"/>
      <c r="B35" s="46" t="s">
        <v>30</v>
      </c>
      <c r="C35" s="68">
        <f>SUM(D35:G35)</f>
        <v>6618</v>
      </c>
      <c r="D35" s="68">
        <v>1140</v>
      </c>
      <c r="E35" s="68">
        <v>194</v>
      </c>
      <c r="F35" s="68">
        <v>41</v>
      </c>
      <c r="G35" s="68">
        <v>5243</v>
      </c>
      <c r="H35" s="68">
        <v>9</v>
      </c>
      <c r="I35" s="112">
        <v>1447</v>
      </c>
    </row>
    <row r="36" spans="1:9" s="8" customFormat="1" ht="13.7" customHeight="1" x14ac:dyDescent="0.2">
      <c r="A36" s="58"/>
      <c r="B36" s="46" t="s">
        <v>31</v>
      </c>
      <c r="C36" s="68">
        <f t="shared" si="2"/>
        <v>6599</v>
      </c>
      <c r="D36" s="68">
        <v>990</v>
      </c>
      <c r="E36" s="68">
        <v>178</v>
      </c>
      <c r="F36" s="68">
        <v>21</v>
      </c>
      <c r="G36" s="68">
        <v>5410</v>
      </c>
      <c r="H36" s="68">
        <v>10</v>
      </c>
      <c r="I36" s="68">
        <v>1232</v>
      </c>
    </row>
    <row r="37" spans="1:9" s="8" customFormat="1" ht="27" customHeight="1" x14ac:dyDescent="0.2">
      <c r="A37" s="132" t="s">
        <v>116</v>
      </c>
      <c r="B37" s="133"/>
      <c r="C37" s="69">
        <f>SUM(C25:C36)</f>
        <v>72503</v>
      </c>
      <c r="D37" s="69">
        <f>SUM(D25:D36)</f>
        <v>11584</v>
      </c>
      <c r="E37" s="69">
        <f>SUM(E25:E36)</f>
        <v>2434</v>
      </c>
      <c r="F37" s="69">
        <f t="shared" ref="F37:H37" si="3">SUM(F25:F36)</f>
        <v>413</v>
      </c>
      <c r="G37" s="69">
        <f t="shared" si="3"/>
        <v>58072</v>
      </c>
      <c r="H37" s="69">
        <f t="shared" si="3"/>
        <v>93</v>
      </c>
      <c r="I37" s="69">
        <f>SUM(I25:I36)</f>
        <v>15011</v>
      </c>
    </row>
    <row r="38" spans="1:9" s="8" customFormat="1" ht="13.7" customHeight="1" x14ac:dyDescent="0.2">
      <c r="A38" s="20"/>
      <c r="B38" s="23"/>
      <c r="C38" s="20"/>
      <c r="D38" s="20"/>
      <c r="E38" s="20"/>
      <c r="F38" s="20"/>
      <c r="G38" s="20"/>
      <c r="H38" s="20"/>
      <c r="I38" s="62"/>
    </row>
    <row r="39" spans="1:9" s="8" customFormat="1" ht="36" customHeight="1" x14ac:dyDescent="0.2">
      <c r="A39" s="134" t="s">
        <v>117</v>
      </c>
      <c r="B39" s="135"/>
      <c r="C39" s="75">
        <f>(C37-C23)/C23*100</f>
        <v>6.6612725266642148</v>
      </c>
      <c r="D39" s="75">
        <f>(D37-D23)/D23*100</f>
        <v>-3.3297170992239007</v>
      </c>
      <c r="E39" s="75">
        <f t="shared" ref="E39:I39" si="4">(E37-E23)/E23*100</f>
        <v>3.266864658464149</v>
      </c>
      <c r="F39" s="75">
        <f t="shared" si="4"/>
        <v>-1.1961722488038278</v>
      </c>
      <c r="G39" s="75">
        <f t="shared" si="4"/>
        <v>9.1230245974030861</v>
      </c>
      <c r="H39" s="75">
        <f>(H37-H23)/H23*100</f>
        <v>-25.6</v>
      </c>
      <c r="I39" s="75">
        <f t="shared" si="4"/>
        <v>-2.1191966614501827</v>
      </c>
    </row>
    <row r="40" spans="1:9" s="8" customFormat="1" ht="13.7" customHeight="1" x14ac:dyDescent="0.2">
      <c r="A40" s="4"/>
      <c r="B40" s="13"/>
      <c r="C40" s="13"/>
      <c r="D40" s="13"/>
      <c r="E40" s="13"/>
      <c r="F40" s="13"/>
      <c r="G40" s="13"/>
      <c r="H40" s="13"/>
      <c r="I40" s="13"/>
    </row>
    <row r="41" spans="1:9" ht="13.7" customHeight="1" x14ac:dyDescent="0.2">
      <c r="A41" s="136" t="s">
        <v>113</v>
      </c>
      <c r="B41" s="136"/>
      <c r="C41" s="136"/>
      <c r="D41" s="136"/>
      <c r="E41" s="136"/>
      <c r="F41" s="136"/>
      <c r="G41" s="136"/>
    </row>
    <row r="42" spans="1:9" ht="13.7" customHeight="1" x14ac:dyDescent="0.2">
      <c r="A42" s="137"/>
      <c r="B42" s="137"/>
      <c r="C42" s="137"/>
      <c r="D42" s="137"/>
      <c r="E42" s="137"/>
      <c r="F42" s="137"/>
      <c r="G42" s="137"/>
    </row>
    <row r="43" spans="1:9" ht="13.7" customHeight="1" x14ac:dyDescent="0.2">
      <c r="A43" s="137"/>
      <c r="B43" s="137"/>
      <c r="C43" s="137"/>
      <c r="D43" s="137"/>
      <c r="E43" s="137"/>
      <c r="F43" s="137"/>
      <c r="G43" s="137"/>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6:G6">
    <cfRule type="expression" dxfId="4" priority="5">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10/13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abSelected="1" view="pageLayout" topLeftCell="A4" zoomScaleNormal="100" workbookViewId="0">
      <selection activeCell="A7" sqref="A7"/>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7" customHeight="1" x14ac:dyDescent="0.2">
      <c r="A1" s="163" t="s">
        <v>118</v>
      </c>
      <c r="B1" s="163"/>
      <c r="C1" s="163"/>
      <c r="D1" s="163"/>
      <c r="E1" s="163"/>
      <c r="F1" s="163"/>
      <c r="G1" s="163"/>
      <c r="H1" s="163"/>
    </row>
    <row r="2" spans="1:8" s="12" customFormat="1" ht="13.7" customHeight="1" x14ac:dyDescent="0.2">
      <c r="A2" s="49"/>
      <c r="B2" s="49"/>
      <c r="C2" s="49"/>
      <c r="D2" s="49"/>
      <c r="E2" s="49"/>
      <c r="F2" s="49"/>
      <c r="G2" s="49"/>
      <c r="H2" s="49"/>
    </row>
    <row r="3" spans="1:8" s="12" customFormat="1" ht="13.7" customHeight="1" x14ac:dyDescent="0.2">
      <c r="A3" s="161" t="s">
        <v>72</v>
      </c>
      <c r="B3" s="162"/>
      <c r="C3" s="162"/>
      <c r="D3" s="162"/>
      <c r="E3" s="162"/>
      <c r="F3" s="162"/>
      <c r="G3" s="162"/>
      <c r="H3" s="162"/>
    </row>
    <row r="4" spans="1:8" ht="13.7" customHeight="1" x14ac:dyDescent="0.2">
      <c r="A4" s="161"/>
      <c r="B4" s="162"/>
      <c r="C4" s="162"/>
      <c r="D4" s="162"/>
      <c r="E4" s="162"/>
      <c r="F4" s="162"/>
      <c r="G4" s="162"/>
      <c r="H4" s="162"/>
    </row>
    <row r="5" spans="1:8" ht="19.7" customHeight="1" x14ac:dyDescent="0.2">
      <c r="A5" s="149" t="s">
        <v>68</v>
      </c>
      <c r="B5" s="154" t="s">
        <v>39</v>
      </c>
      <c r="C5" s="155"/>
      <c r="D5" s="155"/>
      <c r="E5" s="155"/>
      <c r="F5" s="156"/>
      <c r="G5" s="143" t="s">
        <v>40</v>
      </c>
      <c r="H5" s="157"/>
    </row>
    <row r="6" spans="1:8" ht="19.7" customHeight="1" x14ac:dyDescent="0.2">
      <c r="A6" s="151"/>
      <c r="B6" s="158" t="s">
        <v>41</v>
      </c>
      <c r="C6" s="154" t="s">
        <v>21</v>
      </c>
      <c r="D6" s="155"/>
      <c r="E6" s="155"/>
      <c r="F6" s="156"/>
      <c r="G6" s="145"/>
      <c r="H6" s="139"/>
    </row>
    <row r="7" spans="1:8" s="13" customFormat="1" ht="19.7" customHeight="1" x14ac:dyDescent="0.2">
      <c r="A7" s="151"/>
      <c r="B7" s="159"/>
      <c r="C7" s="141" t="s">
        <v>42</v>
      </c>
      <c r="D7" s="154" t="s">
        <v>43</v>
      </c>
      <c r="E7" s="155"/>
      <c r="F7" s="156"/>
      <c r="G7" s="159" t="s">
        <v>44</v>
      </c>
      <c r="H7" s="143" t="s">
        <v>45</v>
      </c>
    </row>
    <row r="8" spans="1:8" ht="18.600000000000001" customHeight="1" x14ac:dyDescent="0.2">
      <c r="A8" s="151"/>
      <c r="B8" s="159"/>
      <c r="C8" s="141"/>
      <c r="D8" s="140" t="s">
        <v>46</v>
      </c>
      <c r="E8" s="140" t="s">
        <v>47</v>
      </c>
      <c r="F8" s="158" t="s">
        <v>48</v>
      </c>
      <c r="G8" s="159"/>
      <c r="H8" s="144"/>
    </row>
    <row r="9" spans="1:8" ht="18.600000000000001" customHeight="1" x14ac:dyDescent="0.2">
      <c r="A9" s="151"/>
      <c r="B9" s="159"/>
      <c r="C9" s="141"/>
      <c r="D9" s="141"/>
      <c r="E9" s="141"/>
      <c r="F9" s="159"/>
      <c r="G9" s="159"/>
      <c r="H9" s="144"/>
    </row>
    <row r="10" spans="1:8" ht="18.600000000000001" customHeight="1" x14ac:dyDescent="0.2">
      <c r="A10" s="151"/>
      <c r="B10" s="159"/>
      <c r="C10" s="141"/>
      <c r="D10" s="141"/>
      <c r="E10" s="141"/>
      <c r="F10" s="159"/>
      <c r="G10" s="159"/>
      <c r="H10" s="144"/>
    </row>
    <row r="11" spans="1:8" ht="18.600000000000001" customHeight="1" x14ac:dyDescent="0.2">
      <c r="A11" s="153"/>
      <c r="B11" s="160"/>
      <c r="C11" s="142"/>
      <c r="D11" s="142"/>
      <c r="E11" s="142"/>
      <c r="F11" s="160"/>
      <c r="G11" s="160"/>
      <c r="H11" s="145"/>
    </row>
    <row r="12" spans="1:8" ht="13.7" customHeight="1" x14ac:dyDescent="0.2">
      <c r="A12" s="24"/>
      <c r="B12" s="17"/>
      <c r="C12" s="18"/>
      <c r="D12" s="18"/>
      <c r="E12" s="18"/>
      <c r="F12" s="17"/>
      <c r="G12" s="17"/>
      <c r="H12" s="17"/>
    </row>
    <row r="13" spans="1:8" ht="13.7" customHeight="1" x14ac:dyDescent="0.2">
      <c r="A13" s="52" t="s">
        <v>49</v>
      </c>
      <c r="B13" s="63">
        <f>SUM(C13:F13)</f>
        <v>223</v>
      </c>
      <c r="C13" s="63">
        <v>31</v>
      </c>
      <c r="D13" s="63">
        <v>5</v>
      </c>
      <c r="E13" s="63">
        <v>2</v>
      </c>
      <c r="F13" s="63">
        <v>185</v>
      </c>
      <c r="G13" s="63">
        <v>0</v>
      </c>
      <c r="H13" s="63">
        <v>33</v>
      </c>
    </row>
    <row r="14" spans="1:8" ht="13.7" customHeight="1" x14ac:dyDescent="0.2">
      <c r="A14" s="52" t="s">
        <v>50</v>
      </c>
      <c r="B14" s="63">
        <f>SUM(C14:F14)</f>
        <v>743</v>
      </c>
      <c r="C14" s="63">
        <v>116</v>
      </c>
      <c r="D14" s="63">
        <v>15</v>
      </c>
      <c r="E14" s="63">
        <v>1</v>
      </c>
      <c r="F14" s="63">
        <v>611</v>
      </c>
      <c r="G14" s="63">
        <v>1</v>
      </c>
      <c r="H14" s="63">
        <v>136</v>
      </c>
    </row>
    <row r="15" spans="1:8" ht="13.7" customHeight="1" x14ac:dyDescent="0.2">
      <c r="A15" s="52" t="s">
        <v>51</v>
      </c>
      <c r="B15" s="63">
        <f>SUM(C15:F15)</f>
        <v>538</v>
      </c>
      <c r="C15" s="63">
        <v>93</v>
      </c>
      <c r="D15" s="63">
        <v>11</v>
      </c>
      <c r="E15" s="63">
        <v>3</v>
      </c>
      <c r="F15" s="63">
        <v>431</v>
      </c>
      <c r="G15" s="63">
        <v>0</v>
      </c>
      <c r="H15" s="63">
        <v>108</v>
      </c>
    </row>
    <row r="16" spans="1:8" ht="13.7" customHeight="1" x14ac:dyDescent="0.2">
      <c r="A16" s="52" t="s">
        <v>52</v>
      </c>
      <c r="B16" s="63">
        <f>SUM(C16:F16)</f>
        <v>141</v>
      </c>
      <c r="C16" s="63">
        <v>17</v>
      </c>
      <c r="D16" s="63">
        <v>2</v>
      </c>
      <c r="E16" s="63">
        <v>1</v>
      </c>
      <c r="F16" s="63">
        <v>121</v>
      </c>
      <c r="G16" s="63">
        <v>0</v>
      </c>
      <c r="H16" s="63">
        <v>23</v>
      </c>
    </row>
    <row r="17" spans="1:8" ht="13.7" customHeight="1" x14ac:dyDescent="0.2">
      <c r="A17" s="52"/>
      <c r="B17" s="64"/>
      <c r="C17" s="64"/>
      <c r="D17" s="64"/>
      <c r="E17" s="64"/>
      <c r="F17" s="64"/>
      <c r="G17" s="64"/>
      <c r="H17" s="64"/>
    </row>
    <row r="18" spans="1:8" ht="13.7" customHeight="1" x14ac:dyDescent="0.2">
      <c r="A18" s="52" t="s">
        <v>53</v>
      </c>
      <c r="B18" s="63">
        <f>SUM(B13:B16)</f>
        <v>1645</v>
      </c>
      <c r="C18" s="63">
        <f t="shared" ref="C18:G18" si="0">SUM(C13:C16)</f>
        <v>257</v>
      </c>
      <c r="D18" s="63">
        <f t="shared" si="0"/>
        <v>33</v>
      </c>
      <c r="E18" s="63">
        <f t="shared" si="0"/>
        <v>7</v>
      </c>
      <c r="F18" s="63">
        <f t="shared" si="0"/>
        <v>1348</v>
      </c>
      <c r="G18" s="63">
        <f t="shared" si="0"/>
        <v>1</v>
      </c>
      <c r="H18" s="63">
        <f>SUM(H13:H16)</f>
        <v>300</v>
      </c>
    </row>
    <row r="19" spans="1:8" ht="13.7" customHeight="1" x14ac:dyDescent="0.2">
      <c r="A19" s="52"/>
      <c r="B19" s="64"/>
      <c r="C19" s="64"/>
      <c r="D19" s="64"/>
      <c r="E19" s="64"/>
      <c r="F19" s="64"/>
      <c r="G19" s="64"/>
      <c r="H19" s="64"/>
    </row>
    <row r="20" spans="1:8" ht="13.7" customHeight="1" x14ac:dyDescent="0.2">
      <c r="A20" s="52" t="s">
        <v>54</v>
      </c>
      <c r="B20" s="63">
        <f>SUM(C20:F20)</f>
        <v>265</v>
      </c>
      <c r="C20" s="63">
        <v>56</v>
      </c>
      <c r="D20" s="63">
        <v>12</v>
      </c>
      <c r="E20" s="63">
        <v>1</v>
      </c>
      <c r="F20" s="63">
        <v>196</v>
      </c>
      <c r="G20" s="63">
        <v>1</v>
      </c>
      <c r="H20" s="63">
        <v>71</v>
      </c>
    </row>
    <row r="21" spans="1:8" ht="13.7" customHeight="1" x14ac:dyDescent="0.2">
      <c r="A21" s="52" t="s">
        <v>70</v>
      </c>
      <c r="B21" s="63">
        <f t="shared" ref="B21:B30" si="1">SUM(C21:F21)</f>
        <v>425</v>
      </c>
      <c r="C21" s="63">
        <v>57</v>
      </c>
      <c r="D21" s="63">
        <v>12</v>
      </c>
      <c r="E21" s="63">
        <v>1</v>
      </c>
      <c r="F21" s="63">
        <v>355</v>
      </c>
      <c r="G21" s="63">
        <v>1</v>
      </c>
      <c r="H21" s="63">
        <v>67</v>
      </c>
    </row>
    <row r="22" spans="1:8" ht="13.7" customHeight="1" x14ac:dyDescent="0.2">
      <c r="A22" s="52" t="s">
        <v>55</v>
      </c>
      <c r="B22" s="63">
        <f t="shared" si="1"/>
        <v>306</v>
      </c>
      <c r="C22" s="63">
        <v>41</v>
      </c>
      <c r="D22" s="63">
        <v>7</v>
      </c>
      <c r="E22" s="63">
        <v>0</v>
      </c>
      <c r="F22" s="63">
        <v>258</v>
      </c>
      <c r="G22" s="63">
        <v>0</v>
      </c>
      <c r="H22" s="63">
        <v>59</v>
      </c>
    </row>
    <row r="23" spans="1:8" ht="13.7" customHeight="1" x14ac:dyDescent="0.2">
      <c r="A23" s="52" t="s">
        <v>56</v>
      </c>
      <c r="B23" s="63">
        <f t="shared" si="1"/>
        <v>488</v>
      </c>
      <c r="C23" s="63">
        <v>63</v>
      </c>
      <c r="D23" s="63">
        <v>11</v>
      </c>
      <c r="E23" s="63">
        <v>1</v>
      </c>
      <c r="F23" s="63">
        <v>413</v>
      </c>
      <c r="G23" s="63">
        <v>0</v>
      </c>
      <c r="H23" s="63">
        <v>86</v>
      </c>
    </row>
    <row r="24" spans="1:8" ht="13.7" customHeight="1" x14ac:dyDescent="0.2">
      <c r="A24" s="52" t="s">
        <v>57</v>
      </c>
      <c r="B24" s="63">
        <f t="shared" si="1"/>
        <v>604</v>
      </c>
      <c r="C24" s="63">
        <v>92</v>
      </c>
      <c r="D24" s="63">
        <v>17</v>
      </c>
      <c r="E24" s="63">
        <v>1</v>
      </c>
      <c r="F24" s="63">
        <v>494</v>
      </c>
      <c r="G24" s="63">
        <v>1</v>
      </c>
      <c r="H24" s="63">
        <v>109</v>
      </c>
    </row>
    <row r="25" spans="1:8" ht="13.7" customHeight="1" x14ac:dyDescent="0.2">
      <c r="A25" s="52" t="s">
        <v>58</v>
      </c>
      <c r="B25" s="63">
        <f t="shared" si="1"/>
        <v>306</v>
      </c>
      <c r="C25" s="63">
        <v>38</v>
      </c>
      <c r="D25" s="63">
        <v>6</v>
      </c>
      <c r="E25" s="63">
        <v>1</v>
      </c>
      <c r="F25" s="63">
        <v>261</v>
      </c>
      <c r="G25" s="63">
        <v>0</v>
      </c>
      <c r="H25" s="63">
        <v>48</v>
      </c>
    </row>
    <row r="26" spans="1:8" ht="13.7" customHeight="1" x14ac:dyDescent="0.2">
      <c r="A26" s="52" t="s">
        <v>69</v>
      </c>
      <c r="B26" s="63">
        <f t="shared" si="1"/>
        <v>663</v>
      </c>
      <c r="C26" s="63">
        <v>94</v>
      </c>
      <c r="D26" s="63">
        <v>20</v>
      </c>
      <c r="E26" s="63">
        <v>2</v>
      </c>
      <c r="F26" s="63">
        <v>547</v>
      </c>
      <c r="G26" s="63">
        <v>2</v>
      </c>
      <c r="H26" s="63">
        <v>119</v>
      </c>
    </row>
    <row r="27" spans="1:8" ht="13.7" customHeight="1" x14ac:dyDescent="0.2">
      <c r="A27" s="52" t="s">
        <v>59</v>
      </c>
      <c r="B27" s="63">
        <f t="shared" si="1"/>
        <v>422</v>
      </c>
      <c r="C27" s="63">
        <v>61</v>
      </c>
      <c r="D27" s="63">
        <v>15</v>
      </c>
      <c r="E27" s="63">
        <v>1</v>
      </c>
      <c r="F27" s="63">
        <v>345</v>
      </c>
      <c r="G27" s="63">
        <v>2</v>
      </c>
      <c r="H27" s="63">
        <v>77</v>
      </c>
    </row>
    <row r="28" spans="1:8" ht="13.7" customHeight="1" x14ac:dyDescent="0.2">
      <c r="A28" s="52" t="s">
        <v>60</v>
      </c>
      <c r="B28" s="63">
        <f t="shared" si="1"/>
        <v>655</v>
      </c>
      <c r="C28" s="63">
        <v>115</v>
      </c>
      <c r="D28" s="63">
        <v>24</v>
      </c>
      <c r="E28" s="63">
        <v>3</v>
      </c>
      <c r="F28" s="63">
        <v>513</v>
      </c>
      <c r="G28" s="63">
        <v>0</v>
      </c>
      <c r="H28" s="63">
        <v>150</v>
      </c>
    </row>
    <row r="29" spans="1:8" ht="13.7" customHeight="1" x14ac:dyDescent="0.2">
      <c r="A29" s="52" t="s">
        <v>61</v>
      </c>
      <c r="B29" s="63">
        <f t="shared" si="1"/>
        <v>264</v>
      </c>
      <c r="C29" s="63">
        <v>48</v>
      </c>
      <c r="D29" s="63">
        <v>4</v>
      </c>
      <c r="E29" s="63">
        <v>1</v>
      </c>
      <c r="F29" s="63">
        <v>211</v>
      </c>
      <c r="G29" s="63">
        <v>1</v>
      </c>
      <c r="H29" s="63">
        <v>63</v>
      </c>
    </row>
    <row r="30" spans="1:8" ht="13.7" customHeight="1" x14ac:dyDescent="0.2">
      <c r="A30" s="52" t="s">
        <v>62</v>
      </c>
      <c r="B30" s="63">
        <f t="shared" si="1"/>
        <v>556</v>
      </c>
      <c r="C30" s="63">
        <v>68</v>
      </c>
      <c r="D30" s="63">
        <v>17</v>
      </c>
      <c r="E30" s="63">
        <v>2</v>
      </c>
      <c r="F30" s="63">
        <v>469</v>
      </c>
      <c r="G30" s="63">
        <v>1</v>
      </c>
      <c r="H30" s="63">
        <v>83</v>
      </c>
    </row>
    <row r="31" spans="1:8" ht="13.7" customHeight="1" x14ac:dyDescent="0.2">
      <c r="A31" s="52"/>
      <c r="B31" s="64"/>
      <c r="C31" s="64"/>
      <c r="D31" s="64"/>
      <c r="E31" s="64"/>
      <c r="F31" s="64"/>
      <c r="G31" s="64"/>
      <c r="H31" s="64"/>
    </row>
    <row r="32" spans="1:8" ht="13.7" customHeight="1" x14ac:dyDescent="0.2">
      <c r="A32" s="52" t="s">
        <v>63</v>
      </c>
      <c r="B32" s="63">
        <f>SUM(B20:B30)</f>
        <v>4954</v>
      </c>
      <c r="C32" s="63">
        <f>SUM(C20:C30)</f>
        <v>733</v>
      </c>
      <c r="D32" s="63">
        <f>SUM(D20:D30)</f>
        <v>145</v>
      </c>
      <c r="E32" s="63">
        <f>SUM(E20:E30)</f>
        <v>14</v>
      </c>
      <c r="F32" s="63">
        <f t="shared" ref="F32" si="2">SUM(F20:F30)</f>
        <v>4062</v>
      </c>
      <c r="G32" s="63">
        <f>SUM(G20:G30)</f>
        <v>9</v>
      </c>
      <c r="H32" s="63">
        <f t="shared" ref="H32" si="3">SUM(H20:H30)</f>
        <v>932</v>
      </c>
    </row>
    <row r="33" spans="1:8" ht="13.7" customHeight="1" x14ac:dyDescent="0.2">
      <c r="A33" s="52"/>
      <c r="B33" s="64"/>
      <c r="C33" s="64"/>
      <c r="D33" s="64"/>
      <c r="E33" s="64"/>
      <c r="F33" s="64"/>
      <c r="G33" s="64"/>
      <c r="H33" s="64"/>
    </row>
    <row r="34" spans="1:8" ht="13.7" customHeight="1" x14ac:dyDescent="0.2">
      <c r="A34" s="53" t="s">
        <v>66</v>
      </c>
      <c r="B34" s="65">
        <f>SUM(B18,B32)</f>
        <v>6599</v>
      </c>
      <c r="C34" s="65">
        <f>SUM(C18,C32)</f>
        <v>990</v>
      </c>
      <c r="D34" s="65">
        <f>SUM(D18,D32)</f>
        <v>178</v>
      </c>
      <c r="E34" s="65">
        <f>SUM(E18,E32)</f>
        <v>21</v>
      </c>
      <c r="F34" s="65">
        <f>SUM(F18,F32)</f>
        <v>5410</v>
      </c>
      <c r="G34" s="65">
        <f t="shared" ref="G34" si="4">SUM(G18,G32)</f>
        <v>10</v>
      </c>
      <c r="H34" s="65">
        <f>SUM(H18,H32)</f>
        <v>1232</v>
      </c>
    </row>
    <row r="35" spans="1:8" ht="13.7" customHeight="1" x14ac:dyDescent="0.2">
      <c r="A35" s="52"/>
      <c r="B35" s="64"/>
      <c r="C35" s="64"/>
      <c r="D35" s="64"/>
      <c r="E35" s="64"/>
      <c r="F35" s="64"/>
      <c r="G35" s="64"/>
      <c r="H35" s="64"/>
    </row>
    <row r="36" spans="1:8" ht="27" customHeight="1" x14ac:dyDescent="0.2">
      <c r="A36" s="54" t="s">
        <v>114</v>
      </c>
      <c r="B36" s="63">
        <f>'Tabelle 1'!C22</f>
        <v>5987</v>
      </c>
      <c r="C36" s="63">
        <f>'Tabelle 1'!D22</f>
        <v>1015</v>
      </c>
      <c r="D36" s="63">
        <f>'Tabelle 1'!E22</f>
        <v>205</v>
      </c>
      <c r="E36" s="63">
        <f>'Tabelle 1'!F22</f>
        <v>28</v>
      </c>
      <c r="F36" s="63">
        <f>'Tabelle 1'!G22</f>
        <v>4739</v>
      </c>
      <c r="G36" s="63">
        <f>'Tabelle 1'!H22</f>
        <v>14</v>
      </c>
      <c r="H36" s="63">
        <f>'Tabelle 1'!I22</f>
        <v>1286</v>
      </c>
    </row>
    <row r="37" spans="1:8" ht="13.7" customHeight="1" x14ac:dyDescent="0.2">
      <c r="A37" s="52"/>
      <c r="B37" s="66"/>
      <c r="C37" s="66"/>
      <c r="D37" s="66"/>
      <c r="E37" s="66"/>
      <c r="F37" s="66"/>
      <c r="G37" s="66"/>
      <c r="H37" s="66"/>
    </row>
    <row r="38" spans="1:8" ht="13.7" customHeight="1" x14ac:dyDescent="0.2">
      <c r="A38" s="55" t="s">
        <v>64</v>
      </c>
      <c r="B38" s="76">
        <f>(B34-B36)/B36*100</f>
        <v>10.22214798730583</v>
      </c>
      <c r="C38" s="76">
        <f>(C34-C36)/C36*100</f>
        <v>-2.4630541871921183</v>
      </c>
      <c r="D38" s="76">
        <f t="shared" ref="D38:H38" si="5">(D34-D36)/D36*100</f>
        <v>-13.170731707317074</v>
      </c>
      <c r="E38" s="76">
        <f t="shared" si="5"/>
        <v>-25</v>
      </c>
      <c r="F38" s="76">
        <f t="shared" si="5"/>
        <v>14.159105296476049</v>
      </c>
      <c r="G38" s="105">
        <f>(G34-G36)/G36*100</f>
        <v>-28.571428571428569</v>
      </c>
      <c r="H38" s="76">
        <f t="shared" si="5"/>
        <v>-4.1990668740279933</v>
      </c>
    </row>
    <row r="39" spans="1:8" ht="13.7" customHeight="1" x14ac:dyDescent="0.2"/>
    <row r="40" spans="1:8" ht="13.7" customHeight="1" x14ac:dyDescent="0.2">
      <c r="G40" s="67"/>
    </row>
    <row r="41" spans="1:8" ht="13.7" customHeight="1" x14ac:dyDescent="0.2"/>
    <row r="42" spans="1:8" ht="13.7" customHeight="1" x14ac:dyDescent="0.2"/>
    <row r="43" spans="1:8" ht="13.7" customHeight="1" x14ac:dyDescent="0.2">
      <c r="A43" s="25"/>
      <c r="B43" s="108"/>
      <c r="C43" s="47"/>
      <c r="D43" s="47"/>
      <c r="E43" s="47"/>
      <c r="F43" s="47"/>
      <c r="G43" s="47"/>
    </row>
    <row r="44" spans="1:8" ht="13.7" customHeight="1" x14ac:dyDescent="0.2">
      <c r="A44" s="25"/>
      <c r="B44" s="21"/>
      <c r="C44" s="47"/>
      <c r="D44" s="47"/>
      <c r="E44" s="47"/>
      <c r="F44" s="47"/>
      <c r="G44" s="47"/>
    </row>
    <row r="45" spans="1:8" ht="13.7" customHeight="1" x14ac:dyDescent="0.2">
      <c r="A45" s="25"/>
      <c r="B45" s="21"/>
      <c r="C45" s="47"/>
      <c r="D45" s="47"/>
      <c r="E45" s="47"/>
      <c r="F45" s="47"/>
      <c r="G45" s="47"/>
    </row>
    <row r="46" spans="1:8" ht="13.7" customHeight="1" x14ac:dyDescent="0.2">
      <c r="A46" s="25"/>
      <c r="B46" s="21"/>
      <c r="C46" s="47"/>
      <c r="D46" s="47"/>
      <c r="E46" s="47"/>
      <c r="F46" s="47"/>
      <c r="G46" s="47"/>
    </row>
    <row r="47" spans="1:8" ht="13.7"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10/13 S</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Layout" zoomScaleNormal="100" workbookViewId="0">
      <selection activeCell="A7" sqref="A7"/>
    </sheetView>
  </sheetViews>
  <sheetFormatPr baseColWidth="10" defaultColWidth="11.28515625" defaultRowHeight="12.75" x14ac:dyDescent="0.2"/>
  <cols>
    <col min="1" max="7" width="13.140625" customWidth="1"/>
  </cols>
  <sheetData>
    <row r="1" spans="1:7" ht="42.6" customHeight="1" x14ac:dyDescent="0.2">
      <c r="A1" s="164" t="s">
        <v>119</v>
      </c>
      <c r="B1" s="165"/>
      <c r="C1" s="165"/>
      <c r="D1" s="165"/>
      <c r="E1" s="165"/>
      <c r="F1" s="165"/>
      <c r="G1" s="165"/>
    </row>
    <row r="2" spans="1:7" ht="14.1" customHeight="1" x14ac:dyDescent="0.2"/>
    <row r="28" spans="1:7" s="13" customFormat="1" x14ac:dyDescent="0.2">
      <c r="A28" s="51" t="s">
        <v>77</v>
      </c>
    </row>
    <row r="29" spans="1:7" s="13" customFormat="1" x14ac:dyDescent="0.2"/>
    <row r="30" spans="1:7" s="13" customFormat="1" ht="26.45" customHeight="1" x14ac:dyDescent="0.2"/>
    <row r="31" spans="1:7" s="13" customFormat="1" ht="26.45" customHeight="1" x14ac:dyDescent="0.2">
      <c r="A31" s="166" t="s">
        <v>120</v>
      </c>
      <c r="B31" s="167"/>
      <c r="C31" s="167"/>
      <c r="D31" s="167"/>
      <c r="E31" s="167"/>
      <c r="F31" s="167"/>
      <c r="G31" s="167"/>
    </row>
    <row r="32" spans="1:7" s="13" customFormat="1" x14ac:dyDescent="0.2">
      <c r="D32" s="50" t="s">
        <v>76</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10/13 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zoomScaleNormal="100" workbookViewId="0">
      <selection activeCell="D50" sqref="D50"/>
    </sheetView>
  </sheetViews>
  <sheetFormatPr baseColWidth="10" defaultColWidth="11.42578125"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2" t="s">
        <v>99</v>
      </c>
      <c r="B2" s="82"/>
      <c r="C2" s="82"/>
      <c r="D2" s="82"/>
      <c r="E2" s="82"/>
      <c r="F2" s="82"/>
      <c r="G2" s="82"/>
      <c r="H2" s="82"/>
    </row>
    <row r="4" spans="1:8" ht="17.25" customHeight="1" x14ac:dyDescent="0.2">
      <c r="A4" s="83"/>
      <c r="B4" s="84"/>
      <c r="C4" s="140" t="s">
        <v>100</v>
      </c>
      <c r="D4" s="140" t="s">
        <v>101</v>
      </c>
      <c r="E4" s="168" t="s">
        <v>102</v>
      </c>
    </row>
    <row r="5" spans="1:8" s="8" customFormat="1" ht="17.25" customHeight="1" x14ac:dyDescent="0.2">
      <c r="A5" s="85"/>
      <c r="B5" s="86"/>
      <c r="C5" s="141"/>
      <c r="D5" s="141"/>
      <c r="E5" s="169"/>
    </row>
    <row r="6" spans="1:8" s="8" customFormat="1" ht="17.25" customHeight="1" x14ac:dyDescent="0.2">
      <c r="A6" s="85" t="s">
        <v>103</v>
      </c>
      <c r="B6" s="86" t="s">
        <v>104</v>
      </c>
      <c r="C6" s="141"/>
      <c r="D6" s="141"/>
      <c r="E6" s="169"/>
    </row>
    <row r="7" spans="1:8" s="8" customFormat="1" ht="24.75" customHeight="1" x14ac:dyDescent="0.2">
      <c r="A7" s="87"/>
      <c r="B7" s="88"/>
      <c r="C7" s="142"/>
      <c r="D7" s="142"/>
      <c r="E7" s="170"/>
    </row>
    <row r="8" spans="1:8" x14ac:dyDescent="0.2">
      <c r="A8" s="8"/>
      <c r="B8" s="89"/>
      <c r="C8" s="8"/>
      <c r="D8" s="8"/>
      <c r="E8" s="8"/>
    </row>
    <row r="9" spans="1:8" x14ac:dyDescent="0.2">
      <c r="A9" s="90">
        <f>'Tabelle 1'!A11</f>
        <v>2011</v>
      </c>
      <c r="B9" s="97" t="str">
        <f>'Tabelle 1'!B11</f>
        <v>November</v>
      </c>
      <c r="C9" s="90">
        <f>'Tabelle 1'!D11</f>
        <v>920</v>
      </c>
      <c r="D9" s="90">
        <f>'Tabelle 1'!E11</f>
        <v>196</v>
      </c>
      <c r="E9" s="90">
        <f>'Tabelle 1'!F11</f>
        <v>41</v>
      </c>
    </row>
    <row r="10" spans="1:8" x14ac:dyDescent="0.2">
      <c r="A10" s="90">
        <f>'Tabelle 1'!A12</f>
        <v>0</v>
      </c>
      <c r="B10" s="97" t="str">
        <f>'Tabelle 1'!B12</f>
        <v>Dezember</v>
      </c>
      <c r="C10" s="90">
        <f>'Tabelle 1'!D12</f>
        <v>1078</v>
      </c>
      <c r="D10" s="90">
        <f>'Tabelle 1'!E12</f>
        <v>297</v>
      </c>
      <c r="E10" s="90">
        <f>'Tabelle 1'!F12</f>
        <v>45</v>
      </c>
    </row>
    <row r="11" spans="1:8" x14ac:dyDescent="0.2">
      <c r="A11" s="90">
        <f>'Tabelle 1'!A13</f>
        <v>2012</v>
      </c>
      <c r="B11" s="97" t="str">
        <f>'Tabelle 1'!B13</f>
        <v>Januar</v>
      </c>
      <c r="C11" s="90">
        <f>'Tabelle 1'!D13</f>
        <v>826</v>
      </c>
      <c r="D11" s="90">
        <f>'Tabelle 1'!E13</f>
        <v>188</v>
      </c>
      <c r="E11" s="90">
        <f>'Tabelle 1'!F13</f>
        <v>31</v>
      </c>
    </row>
    <row r="12" spans="1:8" x14ac:dyDescent="0.2">
      <c r="A12" s="90">
        <f>'Tabelle 1'!A14</f>
        <v>0</v>
      </c>
      <c r="B12" s="97" t="str">
        <f>'Tabelle 1'!B14</f>
        <v>Februar</v>
      </c>
      <c r="C12" s="90">
        <f>'Tabelle 1'!D14</f>
        <v>744</v>
      </c>
      <c r="D12" s="90">
        <f>'Tabelle 1'!E14</f>
        <v>228</v>
      </c>
      <c r="E12" s="90">
        <f>'Tabelle 1'!F14</f>
        <v>34</v>
      </c>
    </row>
    <row r="13" spans="1:8" x14ac:dyDescent="0.2">
      <c r="A13" s="90">
        <f>'Tabelle 1'!A15</f>
        <v>0</v>
      </c>
      <c r="B13" s="97" t="str">
        <f>'Tabelle 1'!B15</f>
        <v>März</v>
      </c>
      <c r="C13" s="90">
        <f>'Tabelle 1'!D15</f>
        <v>824</v>
      </c>
      <c r="D13" s="90">
        <f>'Tabelle 1'!E15</f>
        <v>148</v>
      </c>
      <c r="E13" s="90">
        <f>'Tabelle 1'!F15</f>
        <v>25</v>
      </c>
    </row>
    <row r="14" spans="1:8" x14ac:dyDescent="0.2">
      <c r="A14" s="90">
        <f>'Tabelle 1'!A16</f>
        <v>0</v>
      </c>
      <c r="B14" s="97" t="str">
        <f>'Tabelle 1'!B16</f>
        <v>April</v>
      </c>
      <c r="C14" s="90">
        <f>'Tabelle 1'!D16</f>
        <v>801</v>
      </c>
      <c r="D14" s="90">
        <f>'Tabelle 1'!E16</f>
        <v>159</v>
      </c>
      <c r="E14" s="90">
        <f>'Tabelle 1'!F16</f>
        <v>41</v>
      </c>
    </row>
    <row r="15" spans="1:8" x14ac:dyDescent="0.2">
      <c r="A15" s="90">
        <f>'Tabelle 1'!A17</f>
        <v>0</v>
      </c>
      <c r="B15" s="97" t="str">
        <f>'Tabelle 1'!B17</f>
        <v>Mai</v>
      </c>
      <c r="C15" s="90">
        <f>'Tabelle 1'!D17</f>
        <v>1136</v>
      </c>
      <c r="D15" s="90">
        <f>'Tabelle 1'!E17</f>
        <v>162</v>
      </c>
      <c r="E15" s="90">
        <f>'Tabelle 1'!F17</f>
        <v>41</v>
      </c>
    </row>
    <row r="16" spans="1:8" x14ac:dyDescent="0.2">
      <c r="A16" s="90">
        <f>'Tabelle 1'!A18</f>
        <v>0</v>
      </c>
      <c r="B16" s="97" t="str">
        <f>'Tabelle 1'!B18</f>
        <v>Juni</v>
      </c>
      <c r="C16" s="90">
        <f>'Tabelle 1'!D18</f>
        <v>1069</v>
      </c>
      <c r="D16" s="90">
        <f>'Tabelle 1'!E18</f>
        <v>181</v>
      </c>
      <c r="E16" s="90">
        <f>'Tabelle 1'!F18</f>
        <v>37</v>
      </c>
    </row>
    <row r="17" spans="1:5" x14ac:dyDescent="0.2">
      <c r="A17" s="90">
        <f>'Tabelle 1'!A19</f>
        <v>0</v>
      </c>
      <c r="B17" s="97" t="str">
        <f>'Tabelle 1'!B19</f>
        <v>Juli</v>
      </c>
      <c r="C17" s="90">
        <f>'Tabelle 1'!D19</f>
        <v>1070</v>
      </c>
      <c r="D17" s="90">
        <f>'Tabelle 1'!E19</f>
        <v>204</v>
      </c>
      <c r="E17" s="90">
        <f>'Tabelle 1'!F19</f>
        <v>22</v>
      </c>
    </row>
    <row r="18" spans="1:5" x14ac:dyDescent="0.2">
      <c r="A18" s="90">
        <f>'Tabelle 1'!A20</f>
        <v>0</v>
      </c>
      <c r="B18" s="97" t="str">
        <f>'Tabelle 1'!B20</f>
        <v>August</v>
      </c>
      <c r="C18" s="90">
        <f>'Tabelle 1'!D20</f>
        <v>1335</v>
      </c>
      <c r="D18" s="90">
        <f>'Tabelle 1'!E20</f>
        <v>212</v>
      </c>
      <c r="E18" s="90">
        <f>'Tabelle 1'!F20</f>
        <v>36</v>
      </c>
    </row>
    <row r="19" spans="1:5" x14ac:dyDescent="0.2">
      <c r="A19" s="90">
        <f>'Tabelle 1'!A21</f>
        <v>0</v>
      </c>
      <c r="B19" s="97" t="str">
        <f>'Tabelle 1'!B21</f>
        <v>September</v>
      </c>
      <c r="C19" s="90">
        <f>'Tabelle 1'!D21</f>
        <v>1165</v>
      </c>
      <c r="D19" s="90">
        <f>'Tabelle 1'!E21</f>
        <v>177</v>
      </c>
      <c r="E19" s="90">
        <f>'Tabelle 1'!F21</f>
        <v>37</v>
      </c>
    </row>
    <row r="20" spans="1:5" x14ac:dyDescent="0.2">
      <c r="A20" s="90">
        <f>'Tabelle 1'!A22</f>
        <v>0</v>
      </c>
      <c r="B20" s="97" t="str">
        <f>'Tabelle 1'!B22</f>
        <v>Oktober</v>
      </c>
      <c r="C20" s="90">
        <f>'Tabelle 1'!D22</f>
        <v>1015</v>
      </c>
      <c r="D20" s="90">
        <f>'Tabelle 1'!E22</f>
        <v>205</v>
      </c>
      <c r="E20" s="90">
        <f>'Tabelle 1'!F22</f>
        <v>28</v>
      </c>
    </row>
    <row r="21" spans="1:5" x14ac:dyDescent="0.2">
      <c r="A21" s="90"/>
      <c r="B21" s="91" t="str">
        <f>'Tabelle 1'!B25</f>
        <v>November</v>
      </c>
      <c r="C21" s="90">
        <f>'Tabelle 1'!D25</f>
        <v>975</v>
      </c>
      <c r="D21" s="90">
        <f>'Tabelle 1'!E25</f>
        <v>203</v>
      </c>
      <c r="E21" s="90">
        <f>'Tabelle 1'!F25</f>
        <v>40</v>
      </c>
    </row>
    <row r="22" spans="1:5" x14ac:dyDescent="0.2">
      <c r="A22" s="90">
        <f>'Tabelle 1'!A26</f>
        <v>0</v>
      </c>
      <c r="B22" s="91" t="str">
        <f>'Tabelle 1'!B26</f>
        <v>Dezember</v>
      </c>
      <c r="C22" s="90">
        <f>'Tabelle 1'!D26</f>
        <v>722</v>
      </c>
      <c r="D22" s="90">
        <f>'Tabelle 1'!E26</f>
        <v>286</v>
      </c>
      <c r="E22" s="90">
        <f>'Tabelle 1'!F26</f>
        <v>50</v>
      </c>
    </row>
    <row r="23" spans="1:5" x14ac:dyDescent="0.2">
      <c r="A23" s="90">
        <f>'Tabelle 1'!A27</f>
        <v>2013</v>
      </c>
      <c r="B23" s="91" t="str">
        <f>'Tabelle 1'!B27</f>
        <v xml:space="preserve">Januar </v>
      </c>
      <c r="C23" s="90">
        <f>'Tabelle 1'!D27</f>
        <v>703</v>
      </c>
      <c r="D23" s="90">
        <f>'Tabelle 1'!E27</f>
        <v>237</v>
      </c>
      <c r="E23" s="90">
        <f>'Tabelle 1'!F27</f>
        <v>44</v>
      </c>
    </row>
    <row r="24" spans="1:5" x14ac:dyDescent="0.2">
      <c r="A24" s="90">
        <f>'Tabelle 1'!A28</f>
        <v>0</v>
      </c>
      <c r="B24" s="91" t="str">
        <f>'Tabelle 1'!B28</f>
        <v>Februar</v>
      </c>
      <c r="C24" s="90">
        <f>'Tabelle 1'!D28</f>
        <v>653</v>
      </c>
      <c r="D24" s="90">
        <f>'Tabelle 1'!E28</f>
        <v>171</v>
      </c>
      <c r="E24" s="90">
        <f>'Tabelle 1'!F28</f>
        <v>27</v>
      </c>
    </row>
    <row r="25" spans="1:5" x14ac:dyDescent="0.2">
      <c r="A25" s="90">
        <f>'Tabelle 1'!A29</f>
        <v>0</v>
      </c>
      <c r="B25" s="91" t="str">
        <f>'Tabelle 1'!B29</f>
        <v>März</v>
      </c>
      <c r="C25" s="90">
        <f>'Tabelle 1'!D29</f>
        <v>802</v>
      </c>
      <c r="D25" s="90">
        <f>'Tabelle 1'!E29</f>
        <v>296</v>
      </c>
      <c r="E25" s="90">
        <f>'Tabelle 1'!F29</f>
        <v>28</v>
      </c>
    </row>
    <row r="26" spans="1:5" x14ac:dyDescent="0.2">
      <c r="A26" s="90">
        <f>'Tabelle 1'!A30</f>
        <v>0</v>
      </c>
      <c r="B26" s="91" t="str">
        <f>'Tabelle 1'!B30</f>
        <v>April</v>
      </c>
      <c r="C26" s="90">
        <f>'Tabelle 1'!D30</f>
        <v>798</v>
      </c>
      <c r="D26" s="90">
        <f>'Tabelle 1'!E30</f>
        <v>158</v>
      </c>
      <c r="E26" s="90">
        <f>'Tabelle 1'!F30</f>
        <v>31</v>
      </c>
    </row>
    <row r="27" spans="1:5" x14ac:dyDescent="0.2">
      <c r="A27" s="90">
        <f>'Tabelle 1'!A31</f>
        <v>0</v>
      </c>
      <c r="B27" s="91" t="str">
        <f>'Tabelle 1'!B31</f>
        <v>Mai</v>
      </c>
      <c r="C27" s="90">
        <f>'Tabelle 1'!D31</f>
        <v>1039</v>
      </c>
      <c r="D27" s="90">
        <f>'Tabelle 1'!E31</f>
        <v>190</v>
      </c>
      <c r="E27" s="90">
        <f>'Tabelle 1'!F31</f>
        <v>36</v>
      </c>
    </row>
    <row r="28" spans="1:5" x14ac:dyDescent="0.2">
      <c r="A28" s="90">
        <f>'Tabelle 1'!A32</f>
        <v>0</v>
      </c>
      <c r="B28" s="91" t="str">
        <f>'Tabelle 1'!B32</f>
        <v>Juni</v>
      </c>
      <c r="C28" s="107">
        <f>'Tabelle 1'!D32</f>
        <v>1208</v>
      </c>
      <c r="D28" s="90">
        <f>'Tabelle 1'!E32</f>
        <v>165</v>
      </c>
      <c r="E28" s="90">
        <f>'Tabelle 1'!F32</f>
        <v>31</v>
      </c>
    </row>
    <row r="29" spans="1:5" x14ac:dyDescent="0.2">
      <c r="A29" s="90">
        <f>'Tabelle 1'!A33</f>
        <v>0</v>
      </c>
      <c r="B29" s="91" t="str">
        <f>'Tabelle 1'!B33</f>
        <v>Juli</v>
      </c>
      <c r="C29" s="107">
        <f>'Tabelle 1'!D33</f>
        <v>1232</v>
      </c>
      <c r="D29" s="90">
        <f>'Tabelle 1'!E33</f>
        <v>174</v>
      </c>
      <c r="E29" s="90">
        <f>'Tabelle 1'!F33</f>
        <v>28</v>
      </c>
    </row>
    <row r="30" spans="1:5" x14ac:dyDescent="0.2">
      <c r="A30" s="90">
        <f>'Tabelle 1'!A34</f>
        <v>0</v>
      </c>
      <c r="B30" s="91" t="str">
        <f>'Tabelle 1'!B34</f>
        <v>August</v>
      </c>
      <c r="C30" s="107">
        <f>'Tabelle 1'!D34</f>
        <v>1322</v>
      </c>
      <c r="D30" s="90">
        <f>'Tabelle 1'!E34</f>
        <v>182</v>
      </c>
      <c r="E30" s="90">
        <f>'Tabelle 1'!F34</f>
        <v>36</v>
      </c>
    </row>
    <row r="31" spans="1:5" x14ac:dyDescent="0.2">
      <c r="A31" s="90">
        <f>'Tabelle 1'!A35</f>
        <v>0</v>
      </c>
      <c r="B31" s="91" t="str">
        <f>'Tabelle 1'!B35</f>
        <v>September</v>
      </c>
      <c r="C31" s="90">
        <f>'Tabelle 1'!D35</f>
        <v>1140</v>
      </c>
      <c r="D31" s="90">
        <f>'Tabelle 1'!E35</f>
        <v>194</v>
      </c>
      <c r="E31" s="90">
        <f>'Tabelle 1'!F35</f>
        <v>41</v>
      </c>
    </row>
    <row r="32" spans="1:5" x14ac:dyDescent="0.2">
      <c r="A32" s="92">
        <f>'Tabelle 1'!A36</f>
        <v>0</v>
      </c>
      <c r="B32" s="93" t="str">
        <f>'Tabelle 1'!B36</f>
        <v>Oktober</v>
      </c>
      <c r="C32" s="92">
        <f>'Tabelle 1'!D36</f>
        <v>990</v>
      </c>
      <c r="D32" s="92">
        <f>'Tabelle 1'!E36</f>
        <v>178</v>
      </c>
      <c r="E32" s="92">
        <f>'Tabelle 1'!F36</f>
        <v>21</v>
      </c>
    </row>
    <row r="33" spans="1:5" x14ac:dyDescent="0.2">
      <c r="A33" s="94"/>
    </row>
    <row r="34" spans="1:5" x14ac:dyDescent="0.2">
      <c r="A34" s="94"/>
    </row>
    <row r="35" spans="1:5" x14ac:dyDescent="0.2">
      <c r="A35" s="82" t="s">
        <v>105</v>
      </c>
    </row>
    <row r="36" spans="1:5" x14ac:dyDescent="0.2">
      <c r="D36" s="106"/>
    </row>
    <row r="37" spans="1:5" ht="33" customHeight="1" x14ac:dyDescent="0.2">
      <c r="A37" s="95" t="s">
        <v>65</v>
      </c>
      <c r="B37" s="96" t="s">
        <v>106</v>
      </c>
    </row>
    <row r="38" spans="1:5" x14ac:dyDescent="0.2">
      <c r="A38" s="109"/>
      <c r="B38" s="110"/>
    </row>
    <row r="39" spans="1:5" x14ac:dyDescent="0.2">
      <c r="A39" s="91" t="s">
        <v>50</v>
      </c>
      <c r="B39" s="111">
        <v>116</v>
      </c>
      <c r="E39" s="106"/>
    </row>
    <row r="40" spans="1:5" x14ac:dyDescent="0.2">
      <c r="A40" s="98" t="s">
        <v>60</v>
      </c>
      <c r="B40" s="100">
        <v>115</v>
      </c>
    </row>
    <row r="41" spans="1:5" x14ac:dyDescent="0.2">
      <c r="A41" s="98" t="s">
        <v>69</v>
      </c>
      <c r="B41" s="100">
        <v>94</v>
      </c>
    </row>
    <row r="42" spans="1:5" x14ac:dyDescent="0.2">
      <c r="A42" s="98" t="s">
        <v>51</v>
      </c>
      <c r="B42" s="100">
        <v>93</v>
      </c>
    </row>
    <row r="43" spans="1:5" x14ac:dyDescent="0.2">
      <c r="A43" s="98" t="s">
        <v>57</v>
      </c>
      <c r="B43" s="100">
        <v>92</v>
      </c>
    </row>
    <row r="44" spans="1:5" x14ac:dyDescent="0.2">
      <c r="A44" s="98" t="s">
        <v>62</v>
      </c>
      <c r="B44" s="100">
        <v>68</v>
      </c>
    </row>
    <row r="45" spans="1:5" x14ac:dyDescent="0.2">
      <c r="A45" s="98" t="s">
        <v>56</v>
      </c>
      <c r="B45" s="100">
        <v>63</v>
      </c>
    </row>
    <row r="46" spans="1:5" x14ac:dyDescent="0.2">
      <c r="A46" s="98" t="s">
        <v>59</v>
      </c>
      <c r="B46" s="100">
        <v>61</v>
      </c>
    </row>
    <row r="47" spans="1:5" x14ac:dyDescent="0.2">
      <c r="A47" s="98" t="s">
        <v>70</v>
      </c>
      <c r="B47" s="100">
        <v>57</v>
      </c>
    </row>
    <row r="48" spans="1:5" x14ac:dyDescent="0.2">
      <c r="A48" s="98" t="s">
        <v>54</v>
      </c>
      <c r="B48" s="100">
        <v>56</v>
      </c>
    </row>
    <row r="49" spans="1:2" x14ac:dyDescent="0.2">
      <c r="A49" s="98" t="s">
        <v>61</v>
      </c>
      <c r="B49" s="100">
        <v>48</v>
      </c>
    </row>
    <row r="50" spans="1:2" x14ac:dyDescent="0.2">
      <c r="A50" s="98" t="s">
        <v>55</v>
      </c>
      <c r="B50" s="100">
        <v>41</v>
      </c>
    </row>
    <row r="51" spans="1:2" x14ac:dyDescent="0.2">
      <c r="A51" s="98" t="s">
        <v>58</v>
      </c>
      <c r="B51" s="100">
        <v>38</v>
      </c>
    </row>
    <row r="52" spans="1:2" x14ac:dyDescent="0.2">
      <c r="A52" s="98" t="s">
        <v>49</v>
      </c>
      <c r="B52" s="100">
        <v>31</v>
      </c>
    </row>
    <row r="53" spans="1:2" x14ac:dyDescent="0.2">
      <c r="A53" s="99" t="s">
        <v>52</v>
      </c>
      <c r="B53" s="101">
        <v>17</v>
      </c>
    </row>
  </sheetData>
  <sortState ref="A39:B53">
    <sortCondition descending="1" ref="B39:B53"/>
  </sortState>
  <mergeCells count="3">
    <mergeCell ref="C4:C7"/>
    <mergeCell ref="D4:D7"/>
    <mergeCell ref="E4:E7"/>
  </mergeCells>
  <conditionalFormatting sqref="A39:B53">
    <cfRule type="expression" dxfId="1" priority="2">
      <formula>MOD(ROW(),2)=1</formula>
    </cfRule>
  </conditionalFormatting>
  <conditionalFormatting sqref="A9:E32">
    <cfRule type="expression" dxfId="0" priority="1">
      <formula>MOD(ROW(),2)=1</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H_I_1_m1310_S</vt:lpstr>
      <vt:lpstr>Impressum</vt:lpstr>
      <vt:lpstr>Erläuterungen</vt:lpstr>
      <vt:lpstr>Tabelle 1</vt:lpstr>
      <vt:lpstr>Tabelle 2</vt:lpstr>
      <vt:lpstr>Grafiken</vt:lpstr>
      <vt:lpstr>Hilfstabelle</vt:lpstr>
      <vt:lpstr>Tabelle1</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2013-12-19T07:11:21Z</cp:lastPrinted>
  <dcterms:created xsi:type="dcterms:W3CDTF">2012-03-28T07:56:08Z</dcterms:created>
  <dcterms:modified xsi:type="dcterms:W3CDTF">2013-12-19T07:11:25Z</dcterms:modified>
  <cp:category>LIS-Bericht</cp:category>
</cp:coreProperties>
</file>