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1010"/>
  </bookViews>
  <sheets>
    <sheet name="M I 7 - j16 SH" sheetId="22" r:id="rId1"/>
    <sheet name="Impressum (S.2)" sheetId="2" r:id="rId2"/>
    <sheet name="Seite 3 - Inhaltsverzeichnis" sheetId="12" r:id="rId3"/>
    <sheet name="Ergebnisse (S.4)" sheetId="5" r:id="rId4"/>
    <sheet name="Erfassungsbereich (S.5)" sheetId="13" r:id="rId5"/>
    <sheet name=" Naturraumkarte (S.6)" sheetId="14" r:id="rId6"/>
    <sheet name="Tab.1 (S.7)" sheetId="15" r:id="rId7"/>
    <sheet name="Tab.2 (S.8)" sheetId="18" r:id="rId8"/>
    <sheet name="Tab.3 (S.9)" sheetId="17" r:id="rId9"/>
    <sheet name="Grafik-2000-100" sheetId="28" state="hidden" r:id="rId10"/>
    <sheet name="Grafik" sheetId="21" state="hidden" r:id="rId11"/>
    <sheet name="T3_1" sheetId="9" state="hidden" r:id="rId12"/>
    <sheet name="Grafik-Werte" sheetId="26" state="hidden" r:id="rId13"/>
    <sheet name="Grafik_" sheetId="29" r:id="rId14"/>
  </sheets>
  <calcPr calcId="145621"/>
</workbook>
</file>

<file path=xl/calcChain.xml><?xml version="1.0" encoding="utf-8"?>
<calcChain xmlns="http://schemas.openxmlformats.org/spreadsheetml/2006/main">
  <c r="G50" i="28" l="1"/>
  <c r="G49" i="28"/>
  <c r="G8" i="28" l="1"/>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6" i="28"/>
  <c r="G37" i="28"/>
  <c r="G38" i="28"/>
  <c r="G39" i="28"/>
  <c r="G40" i="28"/>
  <c r="G41" i="28"/>
  <c r="G42" i="28"/>
  <c r="G43" i="28"/>
  <c r="G44" i="28"/>
  <c r="G45" i="28"/>
  <c r="G46" i="28"/>
  <c r="G47" i="28"/>
  <c r="G48" i="28"/>
  <c r="G35"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6" i="28"/>
  <c r="E37" i="28"/>
  <c r="E38" i="28"/>
  <c r="E39" i="28"/>
  <c r="E40" i="28"/>
  <c r="E41" i="28"/>
  <c r="E42" i="28"/>
  <c r="E43" i="28"/>
  <c r="E44" i="28"/>
  <c r="E45" i="28"/>
  <c r="E46" i="28"/>
  <c r="E47" i="28"/>
  <c r="E48" i="28"/>
  <c r="E49" i="28"/>
  <c r="E50" i="28"/>
  <c r="E34" i="28"/>
  <c r="E35"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6" i="28"/>
  <c r="C37" i="28"/>
  <c r="C38" i="28"/>
  <c r="C39" i="28"/>
  <c r="C40" i="28"/>
  <c r="C41" i="28"/>
  <c r="C42" i="28"/>
  <c r="C43" i="28"/>
  <c r="C44" i="28"/>
  <c r="C45" i="28"/>
  <c r="C46" i="28"/>
  <c r="C47" i="28"/>
  <c r="C48" i="28"/>
  <c r="C49" i="28"/>
  <c r="C50" i="28"/>
  <c r="C35" i="28"/>
  <c r="F25" i="15"/>
  <c r="F20" i="15"/>
  <c r="F21" i="15"/>
  <c r="F22" i="15"/>
  <c r="F23" i="15"/>
  <c r="F24" i="15"/>
  <c r="F19" i="15"/>
  <c r="F13" i="15"/>
  <c r="F14" i="15"/>
  <c r="F15" i="15"/>
  <c r="F16" i="15"/>
  <c r="F12" i="15"/>
  <c r="G9" i="18" l="1"/>
  <c r="G10" i="18"/>
  <c r="G11" i="18"/>
  <c r="G12" i="18"/>
  <c r="G13" i="18"/>
  <c r="G14" i="18"/>
  <c r="G15" i="18"/>
  <c r="G16" i="18"/>
  <c r="G17" i="18"/>
  <c r="G18" i="18"/>
  <c r="G19"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8" i="18"/>
  <c r="G47" i="17" l="1"/>
  <c r="G46" i="17"/>
  <c r="F8" i="15" l="1"/>
  <c r="G13" i="17" l="1"/>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9" i="17"/>
  <c r="G10" i="17"/>
  <c r="G11" i="17"/>
  <c r="G12" i="17"/>
  <c r="G8" i="17"/>
  <c r="D6"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<sst xmlns="http://schemas.openxmlformats.org/spreadsheetml/2006/main" count="244" uniqueCount="207">
  <si>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</si>
  <si>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</si>
  <si>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</si>
  <si>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</si>
  <si>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</si>
  <si>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</si>
  <si>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</si>
  <si>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</si>
  <si>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</si>
  <si>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</si>
  <si>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</si>
  <si>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</si>
  <si>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</si>
  <si>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</si>
  <si>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</si>
  <si>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</si>
  <si>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</si>
  <si>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</si>
  <si>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</si>
  <si>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</si>
  <si>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</si>
  <si>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</si>
  <si>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</si>
  <si>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</si>
  <si>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</si>
  <si>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</si>
  <si>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</si>
  <si>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</si>
  <si>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</si>
  <si>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</si>
  <si>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</si>
  <si>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</si>
  <si>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</si>
  <si>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</si>
  <si>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</si>
  <si>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</si>
  <si>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</si>
  <si>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</si>
  <si>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</si>
  <si>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</si>
  <si>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</si>
  <si>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</si>
  <si>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</si>
  <si>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</si>
  <si>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</si>
  <si>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</si>
  <si>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</si>
  <si>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</si>
  <si>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</si>
  <si>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</si>
  <si>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</si>
  <si>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</si>
  <si>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</si>
  <si>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</si>
  <si>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</si>
  <si>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</si>
  <si>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</si>
  <si>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</si>
  <si>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</si>
  <si>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</si>
  <si>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</si>
  <si>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</si>
  <si>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</si>
  <si>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</si>
  <si>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</si>
  <si>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</si>
  <si>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</si>
  <si>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</si>
  <si>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</si>
  <si>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</si>
  <si>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</si>
  <si>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</si>
  <si>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</si>
  <si>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</si>
  <si>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</si>
  <si>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0431 6895-9393</t>
  </si>
  <si>
    <t>Telefon:</t>
  </si>
  <si>
    <t>E-Mail:</t>
  </si>
  <si>
    <t xml:space="preserve">Internet: </t>
  </si>
  <si>
    <t>www.statistik-nord.de</t>
  </si>
  <si>
    <t>Kaufwerte landwirtschaftlicher Grundstücke</t>
  </si>
  <si>
    <t>Elke Gripp</t>
  </si>
  <si>
    <t>0431/6895-9310</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</si>
  <si>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</si>
  <si>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</si>
  <si>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</si>
  <si>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</si>
  <si>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</si>
  <si>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</si>
  <si>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</si>
  <si>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</si>
  <si>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</si>
  <si>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</si>
  <si>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</si>
  <si>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</si>
  <si>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</si>
  <si>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</si>
  <si>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</si>
  <si>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</si>
  <si>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</si>
  <si>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</si>
  <si>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</si>
  <si>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</si>
  <si>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</si>
  <si>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</si>
  <si>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</si>
  <si>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</si>
  <si>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</si>
  <si>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</si>
  <si>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</si>
  <si>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</si>
  <si>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</si>
  <si>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</si>
  <si>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</si>
  <si>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</si>
  <si>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</si>
  <si>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</si>
  <si>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</si>
  <si>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</si>
  <si>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</si>
  <si>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</si>
  <si>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</si>
  <si>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</si>
  <si>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</si>
  <si>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</si>
  <si>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</si>
  <si>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</si>
  <si>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</si>
  <si>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</si>
  <si>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</si>
  <si>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</si>
  <si>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</si>
  <si>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</si>
  <si>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</si>
  <si>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</si>
  <si>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</si>
  <si>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</si>
  <si>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</si>
  <si>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</si>
  <si>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</si>
  <si>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</si>
  <si>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</si>
  <si>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</si>
  <si>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</si>
  <si>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</si>
  <si>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</si>
  <si>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</si>
  <si>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</si>
  <si>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</si>
  <si>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</si>
  <si>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</si>
  <si>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</si>
  <si>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</si>
  <si>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</si>
  <si>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nach Größenklassen der veräußerten 
    Fläche der landwirtschaftl. Nutzung</t>
  </si>
  <si>
    <t xml:space="preserve">  70 und mehr</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</si>
  <si>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</si>
  <si>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</si>
  <si>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</si>
  <si>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</si>
  <si>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</si>
  <si>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</si>
  <si>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</si>
  <si>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</si>
  <si>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</si>
  <si>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</si>
  <si>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</si>
  <si>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</si>
  <si>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</si>
  <si>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Allen Rechnungen liegen ungerundete Zahlen zugrunde.</t>
  </si>
  <si>
    <t xml:space="preserve">Bei Größenklassen bedeutet z.B. "1 - 2" = "1 bis unter 2". Differenzen zwischen der Gesamtzahl und der Summe der Teilzahlen entstehen durch unabhängige Rundungen. </t>
  </si>
  <si>
    <t>Schleswig-Holstein insgesamt</t>
  </si>
  <si>
    <t>Naturräumliche Gliederung
Schleswig-Holsten</t>
  </si>
  <si>
    <t xml:space="preserve">     Fläche der landw. Nutzung</t>
  </si>
  <si>
    <t xml:space="preserve">      EMZ/ha</t>
  </si>
  <si>
    <t xml:space="preserve">      Kaufwert je ha</t>
  </si>
  <si>
    <t xml:space="preserve">
  Insgesamt</t>
  </si>
  <si>
    <t>nach der Ertragsmesszahl (in 100) je ha</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</si>
  <si>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</si>
  <si>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</si>
  <si>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Durch-
schnittliche 
Ertrags-
messzahl 
in 100 
je ha FdIN</t>
  </si>
  <si>
    <t xml:space="preserve">   Fläche der landw. Nutzung</t>
  </si>
  <si>
    <t xml:space="preserve">   EMZ/ha</t>
  </si>
  <si>
    <t xml:space="preserve">   Kaufwert je ha</t>
  </si>
  <si>
    <t xml:space="preserve">  0,1    -  unter 0,25 ha</t>
  </si>
  <si>
    <t xml:space="preserve">  0,25  -  unter  1       "</t>
  </si>
  <si>
    <t xml:space="preserve">  1       -  unter  2       "</t>
  </si>
  <si>
    <t xml:space="preserve">  2       -  unter  5       "</t>
  </si>
  <si>
    <t xml:space="preserve">  5         und mehr    "</t>
  </si>
  <si>
    <t xml:space="preserve">  20  -  unter 30</t>
  </si>
  <si>
    <t xml:space="preserve">  30  -  unter 40</t>
  </si>
  <si>
    <t xml:space="preserve">  40  -  unter 50</t>
  </si>
  <si>
    <t xml:space="preserve">  50  -  unter 60</t>
  </si>
  <si>
    <t xml:space="preserve">  60  -  unter 70</t>
  </si>
  <si>
    <t xml:space="preserve">            unter 20</t>
  </si>
  <si>
    <t>Hektar (1 ha = 10 000 m²)</t>
  </si>
  <si>
    <t>in Schleswig-Holstein 2016</t>
  </si>
  <si>
    <t xml:space="preserve">Veräußerte Flächen der landwirtschaftlichen Nutzung in Schleswig-Holstein 2016   </t>
  </si>
  <si>
    <t xml:space="preserve">Veräußerungsfälle ohne Gebäude und ohne Inventar nach Kreisen und Naturräumen 2016   </t>
  </si>
  <si>
    <t xml:space="preserve">Veräußerungsfälle ohne Gebäude und ohne Inventar in Schleswig-Holstein 1974 - 2016  </t>
  </si>
  <si>
    <t xml:space="preserve">Veräußerte Flächen der landwirtschaftlichen Nutzung, deren durchschnittlichen Kaufwerte je Hektar
  und Ertragsmesszahlen je Hektar in Schleswig-Holstein 1974 bis 2016  </t>
  </si>
  <si>
    <t>nach Kreisen und Naturräumen 2016</t>
  </si>
  <si>
    <t>in Schleswig-Holstein 1974 - 2016</t>
  </si>
  <si>
    <t>Jahr 2000 = 100</t>
  </si>
  <si>
    <t>Herausgegeben am: 20. Juni 2017</t>
  </si>
  <si>
    <t>© Statistisches Amt für Hamburg und Schleswig-Holstein, Hamburg 2017</t>
  </si>
  <si>
    <t>Kennziffer: M I 7 - j 16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</si>
</sst>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 numFmtId="176" formatCode="#.\ ###\ ##0&quot;  &quot;;\-#.\ ###\ ##0&quot;  &quot;;&quot;-  &quot;"/>
    <numFmt numFmtId="177" formatCode="0.0"/>
  </numFmts>
  <fonts count="51"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9"/>
      <color indexed="8"/>
      <name val="Arial"/>
      <family val="2"/>
    </font>
    <font>
      <sz val="10"/>
      <color indexed="8"/>
      <name val="Arial"/>
      <family val="2"/>
    </font>
    <font>
      <sz val="24"/>
      <color theme="1"/>
      <name val="Arial"/>
      <family val="2"/>
    </font>
    <font>
      <b/>
      <sz val="14"/>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
      <left/>
      <right/>
      <top/>
      <bottom style="thin">
        <color indexed="64"/>
      </bottom>
      <diagonal/>
    </border>
  </borders>
  <cellStyleXfs count="54">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44" fillId="0" borderId="0"/>
    <xf numFmtId="0" fontId="45" fillId="0" borderId="0" applyNumberFormat="0" applyFill="0" applyBorder="0" applyAlignment="0" applyProtection="0"/>
    <xf numFmtId="0" fontId="46" fillId="0" borderId="0"/>
    <xf numFmtId="0" fontId="7" fillId="0" borderId="0"/>
  </cellStyleXfs>
  <cellXfs count="28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18"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2" fillId="0" borderId="0" xfId="0" applyFont="1" applyAlignment="1">
      <alignment vertical="top"/>
    </xf>
    <xf numFmtId="168" fontId="7" fillId="0" borderId="0" xfId="0" applyNumberFormat="1" applyFont="1" applyAlignment="1">
      <alignment horizontal="right" vertical="center"/>
    </xf>
    <xf numFmtId="168" fontId="7"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169" fontId="7" fillId="0" borderId="0" xfId="0" applyNumberFormat="1" applyFont="1" applyAlignment="1">
      <alignment horizontal="right" vertical="center"/>
    </xf>
    <xf numFmtId="168"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170"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44" fillId="0" borderId="0" xfId="50" applyAlignment="1">
      <alignment horizontal="left" wrapText="1"/>
    </xf>
    <xf numFmtId="0" fontId="6" fillId="0" borderId="0" xfId="50" applyFont="1" applyAlignment="1">
      <alignment horizontal="left"/>
    </xf>
    <xf numFmtId="0" fontId="45" fillId="0" borderId="0" xfId="51" applyAlignment="1">
      <alignment horizontal="left"/>
    </xf>
    <xf numFmtId="0" fontId="0" fillId="0" borderId="0" xfId="50" applyFont="1" applyAlignment="1">
      <alignment horizontal="left"/>
    </xf>
    <xf numFmtId="0" fontId="6" fillId="0" borderId="0" xfId="50" applyFont="1" applyAlignment="1">
      <alignment horizontal="left" wrapText="1"/>
    </xf>
    <xf numFmtId="0" fontId="44" fillId="0" borderId="0" xfId="50"/>
    <xf numFmtId="0" fontId="6" fillId="0" borderId="0" xfId="50" applyFont="1"/>
    <xf numFmtId="0" fontId="6" fillId="0" borderId="0" xfId="50" applyFont="1" applyAlignment="1">
      <alignment horizontal="left" vertical="top"/>
    </xf>
    <xf numFmtId="0" fontId="44" fillId="0" borderId="0" xfId="50" applyAlignment="1">
      <alignment horizontal="left" vertical="top"/>
    </xf>
    <xf numFmtId="0" fontId="44" fillId="0" borderId="0" xfId="0" applyFont="1"/>
    <xf numFmtId="0" fontId="0" fillId="0" borderId="0" xfId="0" applyBorder="1"/>
    <xf numFmtId="0" fontId="14" fillId="0" borderId="0" xfId="0" applyFont="1" applyAlignment="1">
      <alignment horizontal="centerContinuous" wrapText="1"/>
    </xf>
    <xf numFmtId="0" fontId="7" fillId="0" borderId="0" xfId="0" applyFont="1" applyAlignment="1">
      <alignment horizontal="centerContinuous"/>
    </xf>
    <xf numFmtId="0" fontId="7" fillId="0" borderId="0" xfId="0" applyFont="1" applyAlignment="1">
      <alignment wrapText="1"/>
    </xf>
    <xf numFmtId="0" fontId="20" fillId="0" borderId="0" xfId="0" applyFont="1"/>
    <xf numFmtId="2" fontId="20" fillId="0" borderId="0" xfId="0" applyNumberFormat="1" applyFont="1"/>
    <xf numFmtId="0" fontId="14" fillId="0" borderId="0" xfId="0" applyFont="1" applyAlignment="1">
      <alignment horizontal="centerContinuous"/>
    </xf>
    <xf numFmtId="2" fontId="14" fillId="0" borderId="0" xfId="0" applyNumberFormat="1" applyFont="1" applyAlignment="1">
      <alignment horizontal="centerContinuous"/>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wrapText="1"/>
    </xf>
    <xf numFmtId="172" fontId="20" fillId="0" borderId="0" xfId="0" applyNumberFormat="1" applyFont="1" applyBorder="1" applyAlignment="1">
      <alignment horizontal="right"/>
    </xf>
    <xf numFmtId="0" fontId="18" fillId="0" borderId="0" xfId="0" applyFont="1" applyAlignment="1">
      <alignment vertical="top"/>
    </xf>
    <xf numFmtId="0" fontId="46" fillId="0" borderId="0" xfId="52" applyAlignment="1">
      <alignment horizontal="centerContinuous"/>
    </xf>
    <xf numFmtId="2" fontId="46" fillId="0" borderId="0" xfId="52" applyNumberFormat="1"/>
    <xf numFmtId="1" fontId="7" fillId="0" borderId="0" xfId="53" applyNumberFormat="1"/>
    <xf numFmtId="0" fontId="7" fillId="0" borderId="0" xfId="53"/>
    <xf numFmtId="0" fontId="46" fillId="0" borderId="0" xfId="52" applyFont="1" applyBorder="1" applyAlignment="1">
      <alignment horizontal="centerContinuous" vertical="top" wrapText="1"/>
    </xf>
    <xf numFmtId="2" fontId="46" fillId="0" borderId="0" xfId="52" applyNumberFormat="1" applyFont="1" applyBorder="1"/>
    <xf numFmtId="0" fontId="46" fillId="0" borderId="0" xfId="52" applyBorder="1" applyAlignment="1">
      <alignment horizontal="centerContinuous" vertical="top" wrapText="1"/>
    </xf>
    <xf numFmtId="2" fontId="46" fillId="0" borderId="0" xfId="52" applyNumberFormat="1" applyBorder="1" applyAlignment="1">
      <alignment horizontal="centerContinuous"/>
    </xf>
    <xf numFmtId="2" fontId="46" fillId="0" borderId="31" xfId="52" applyNumberFormat="1" applyBorder="1" applyAlignment="1">
      <alignment horizontal="centerContinuous" wrapText="1"/>
    </xf>
    <xf numFmtId="0" fontId="46" fillId="0" borderId="28" xfId="52" applyFont="1" applyBorder="1" applyAlignment="1">
      <alignment horizontal="center" wrapText="1"/>
    </xf>
    <xf numFmtId="2" fontId="46" fillId="0" borderId="34" xfId="52" applyNumberFormat="1" applyBorder="1" applyAlignment="1">
      <alignment horizontal="centerContinuous" wrapText="1"/>
    </xf>
    <xf numFmtId="0" fontId="46" fillId="0" borderId="33" xfId="52" applyFont="1" applyBorder="1" applyAlignment="1">
      <alignment horizontal="center" wrapText="1"/>
    </xf>
    <xf numFmtId="2" fontId="46" fillId="0" borderId="35" xfId="52" applyNumberFormat="1" applyBorder="1" applyAlignment="1">
      <alignment horizontal="centerContinuous" wrapText="1"/>
    </xf>
    <xf numFmtId="0" fontId="46" fillId="0" borderId="29" xfId="52" applyBorder="1" applyAlignment="1">
      <alignment horizontal="center" vertical="center" wrapText="1"/>
    </xf>
    <xf numFmtId="1" fontId="46" fillId="0" borderId="29" xfId="52" applyNumberFormat="1" applyFont="1" applyBorder="1" applyAlignment="1">
      <alignment horizontal="center" vertical="center" wrapText="1"/>
    </xf>
    <xf numFmtId="0" fontId="7" fillId="0" borderId="30" xfId="53" applyBorder="1"/>
    <xf numFmtId="1" fontId="7" fillId="0" borderId="30" xfId="53" applyNumberFormat="1" applyBorder="1" applyAlignment="1">
      <alignment horizontal="right"/>
    </xf>
    <xf numFmtId="1" fontId="20" fillId="0" borderId="0" xfId="53" applyNumberFormat="1" applyFont="1"/>
    <xf numFmtId="175" fontId="7" fillId="0" borderId="30" xfId="53" applyNumberFormat="1" applyBorder="1"/>
    <xf numFmtId="175" fontId="7" fillId="0" borderId="0" xfId="53" applyNumberFormat="1"/>
    <xf numFmtId="0" fontId="20" fillId="37" borderId="25" xfId="0" applyFont="1" applyFill="1" applyBorder="1" applyAlignment="1">
      <alignment wrapText="1"/>
    </xf>
    <xf numFmtId="0" fontId="20" fillId="37" borderId="27" xfId="0" applyFont="1" applyFill="1" applyBorder="1" applyAlignment="1">
      <alignment vertical="center" wrapText="1"/>
    </xf>
    <xf numFmtId="0" fontId="20" fillId="37" borderId="24" xfId="0" applyFont="1" applyFill="1" applyBorder="1" applyAlignment="1">
      <alignment horizontal="centerContinuous" vertical="center"/>
    </xf>
    <xf numFmtId="0" fontId="20" fillId="37" borderId="39" xfId="0" applyFont="1" applyFill="1" applyBorder="1" applyAlignment="1">
      <alignment horizontal="centerContinuous" vertical="center"/>
    </xf>
    <xf numFmtId="0" fontId="7" fillId="0" borderId="0" xfId="0" applyFont="1" applyBorder="1"/>
    <xf numFmtId="0" fontId="20" fillId="37" borderId="23" xfId="0" applyFont="1" applyFill="1" applyBorder="1" applyAlignment="1">
      <alignment horizontal="center" vertical="center"/>
    </xf>
    <xf numFmtId="0" fontId="20" fillId="37" borderId="26" xfId="0" applyFont="1" applyFill="1" applyBorder="1" applyAlignment="1">
      <alignment horizontal="center" vertical="center" wrapText="1"/>
    </xf>
    <xf numFmtId="0" fontId="20" fillId="0" borderId="0" xfId="0" applyFont="1" applyBorder="1"/>
    <xf numFmtId="0" fontId="20" fillId="37" borderId="43" xfId="0" applyFont="1" applyFill="1" applyBorder="1" applyAlignment="1">
      <alignment horizontal="center" vertical="center" wrapText="1"/>
    </xf>
    <xf numFmtId="0" fontId="20" fillId="37" borderId="44" xfId="0" applyFont="1" applyFill="1" applyBorder="1" applyAlignment="1">
      <alignment horizontal="center" vertical="center" wrapText="1"/>
    </xf>
    <xf numFmtId="173" fontId="20" fillId="0" borderId="0" xfId="0" applyNumberFormat="1" applyFont="1" applyBorder="1" applyAlignment="1">
      <alignment horizontal="right"/>
    </xf>
    <xf numFmtId="49" fontId="18" fillId="38" borderId="0" xfId="0" applyNumberFormat="1" applyFont="1" applyFill="1" applyAlignment="1">
      <alignment horizontal="right"/>
    </xf>
    <xf numFmtId="49" fontId="18" fillId="38" borderId="0" xfId="0" applyNumberFormat="1" applyFont="1" applyFill="1" applyAlignment="1">
      <alignment horizontal="left"/>
    </xf>
    <xf numFmtId="49" fontId="43" fillId="38" borderId="0" xfId="0" applyNumberFormat="1" applyFont="1" applyFill="1" applyAlignment="1">
      <alignment horizontal="left"/>
    </xf>
    <xf numFmtId="49" fontId="20" fillId="38" borderId="0" xfId="0" quotePrefix="1" applyNumberFormat="1" applyFont="1" applyFill="1" applyAlignment="1">
      <alignment horizontal="left"/>
    </xf>
    <xf numFmtId="49" fontId="20" fillId="38" borderId="0" xfId="0" applyNumberFormat="1" applyFont="1" applyFill="1" applyAlignment="1">
      <alignment horizontal="left"/>
    </xf>
    <xf numFmtId="49" fontId="18" fillId="38" borderId="0" xfId="0" applyNumberFormat="1" applyFont="1" applyFill="1" applyAlignment="1"/>
    <xf numFmtId="49" fontId="18" fillId="0" borderId="0" xfId="0" applyNumberFormat="1" applyFont="1" applyBorder="1" applyAlignment="1">
      <alignment horizontal="left"/>
    </xf>
    <xf numFmtId="49" fontId="18" fillId="0" borderId="0" xfId="0" applyNumberFormat="1" applyFont="1" applyBorder="1" applyAlignment="1"/>
    <xf numFmtId="49" fontId="18" fillId="0" borderId="0" xfId="0" applyNumberFormat="1" applyFont="1" applyBorder="1" applyAlignment="1">
      <alignment horizontal="right"/>
    </xf>
    <xf numFmtId="0" fontId="0" fillId="39" borderId="0" xfId="0" applyFill="1"/>
    <xf numFmtId="0" fontId="20" fillId="38" borderId="25" xfId="0"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Border="1" applyAlignment="1">
      <alignment horizontal="center" vertical="center" wrapText="1"/>
    </xf>
    <xf numFmtId="171" fontId="20" fillId="38" borderId="0" xfId="0" applyNumberFormat="1" applyFont="1" applyFill="1" applyBorder="1" applyAlignment="1">
      <alignment horizontal="center" vertical="center" wrapText="1"/>
    </xf>
    <xf numFmtId="0" fontId="20" fillId="38" borderId="26" xfId="0" applyFont="1" applyFill="1" applyBorder="1" applyAlignment="1">
      <alignment wrapText="1"/>
    </xf>
    <xf numFmtId="165" fontId="20" fillId="0" borderId="0" xfId="0" applyNumberFormat="1" applyFont="1" applyFill="1" applyAlignment="1">
      <alignment horizontal="right" indent="2"/>
    </xf>
    <xf numFmtId="0" fontId="20" fillId="0" borderId="25" xfId="0" applyFont="1" applyFill="1" applyBorder="1" applyAlignment="1">
      <alignment wrapText="1"/>
    </xf>
    <xf numFmtId="174" fontId="20" fillId="0" borderId="0" xfId="0" applyNumberFormat="1" applyFont="1" applyFill="1" applyBorder="1"/>
    <xf numFmtId="174" fontId="20" fillId="0" borderId="0" xfId="0" applyNumberFormat="1" applyFont="1" applyFill="1"/>
    <xf numFmtId="165" fontId="20" fillId="0" borderId="0" xfId="0" applyNumberFormat="1" applyFont="1" applyFill="1" applyBorder="1" applyAlignment="1">
      <alignment horizontal="right" vertical="top" indent="2"/>
    </xf>
    <xf numFmtId="0" fontId="20" fillId="0" borderId="25" xfId="0" applyFont="1" applyFill="1" applyBorder="1" applyAlignment="1"/>
    <xf numFmtId="0" fontId="20" fillId="0" borderId="32" xfId="0" applyFont="1" applyFill="1" applyBorder="1" applyAlignment="1">
      <alignment horizontal="center"/>
    </xf>
    <xf numFmtId="2" fontId="20" fillId="0" borderId="32" xfId="0" applyNumberFormat="1" applyFont="1" applyFill="1" applyBorder="1" applyAlignment="1">
      <alignment horizontal="center"/>
    </xf>
    <xf numFmtId="171" fontId="20" fillId="0" borderId="32" xfId="0" applyNumberFormat="1" applyFont="1" applyFill="1" applyBorder="1" applyAlignment="1">
      <alignment horizontal="center"/>
    </xf>
    <xf numFmtId="0" fontId="18" fillId="0" borderId="26" xfId="0" applyFont="1" applyBorder="1" applyAlignment="1">
      <alignment horizontal="left" wrapText="1"/>
    </xf>
    <xf numFmtId="0" fontId="20" fillId="0" borderId="26" xfId="0" applyFont="1" applyBorder="1" applyAlignment="1">
      <alignment horizontal="left" wrapText="1"/>
    </xf>
    <xf numFmtId="0" fontId="20" fillId="0" borderId="26" xfId="0" applyFont="1" applyBorder="1" applyAlignment="1">
      <alignment horizontal="left"/>
    </xf>
    <xf numFmtId="0" fontId="20" fillId="0" borderId="26" xfId="0" applyFont="1" applyBorder="1" applyAlignment="1"/>
    <xf numFmtId="0" fontId="18" fillId="0" borderId="26" xfId="0" applyFont="1" applyBorder="1" applyAlignment="1">
      <alignment horizontal="left"/>
    </xf>
    <xf numFmtId="0" fontId="43" fillId="0" borderId="26" xfId="0" applyFont="1" applyBorder="1" applyAlignment="1">
      <alignment horizontal="left" wrapText="1"/>
    </xf>
    <xf numFmtId="0" fontId="43" fillId="0" borderId="27" xfId="0" applyFont="1" applyBorder="1" applyAlignment="1">
      <alignment horizontal="left" wrapText="1"/>
    </xf>
    <xf numFmtId="2" fontId="20" fillId="37" borderId="38" xfId="0" applyNumberFormat="1" applyFont="1" applyFill="1" applyBorder="1" applyAlignment="1">
      <alignment horizontal="center" vertical="center" wrapText="1"/>
    </xf>
    <xf numFmtId="2" fontId="20" fillId="37" borderId="23" xfId="0" applyNumberFormat="1" applyFont="1" applyFill="1" applyBorder="1" applyAlignment="1">
      <alignment horizontal="center" vertical="center" wrapText="1"/>
    </xf>
    <xf numFmtId="173" fontId="20" fillId="0" borderId="0" xfId="0" applyNumberFormat="1" applyFont="1" applyBorder="1" applyAlignment="1">
      <alignment horizontal="right" indent="1"/>
    </xf>
    <xf numFmtId="173" fontId="17" fillId="0" borderId="45" xfId="0" applyNumberFormat="1" applyFont="1" applyBorder="1" applyAlignment="1">
      <alignment horizontal="right" indent="1"/>
    </xf>
    <xf numFmtId="172" fontId="17" fillId="0" borderId="45" xfId="0" applyNumberFormat="1" applyFont="1" applyBorder="1" applyAlignment="1">
      <alignment horizontal="right"/>
    </xf>
    <xf numFmtId="173" fontId="17" fillId="0" borderId="45" xfId="0" applyNumberFormat="1" applyFont="1" applyBorder="1" applyAlignment="1">
      <alignment horizontal="right"/>
    </xf>
    <xf numFmtId="0" fontId="20" fillId="38" borderId="26" xfId="0" applyFont="1" applyFill="1" applyBorder="1" applyAlignment="1">
      <alignment horizontal="left" wrapText="1"/>
    </xf>
    <xf numFmtId="0" fontId="20" fillId="38" borderId="26" xfId="0" applyFont="1" applyFill="1" applyBorder="1" applyAlignment="1">
      <alignment horizontal="left"/>
    </xf>
    <xf numFmtId="0" fontId="20" fillId="38" borderId="27" xfId="0" applyFont="1" applyFill="1" applyBorder="1" applyAlignment="1">
      <alignment horizontal="left"/>
    </xf>
    <xf numFmtId="166" fontId="4" fillId="38" borderId="0" xfId="0" applyNumberFormat="1" applyFont="1" applyFill="1" applyAlignment="1">
      <alignment horizontal="right"/>
    </xf>
    <xf numFmtId="0" fontId="4" fillId="38" borderId="0" xfId="0" applyFont="1" applyFill="1" applyAlignment="1">
      <alignment horizontal="right"/>
    </xf>
    <xf numFmtId="167" fontId="4" fillId="38" borderId="0" xfId="0" applyNumberFormat="1" applyFont="1" applyFill="1" applyAlignment="1">
      <alignment horizontal="right"/>
    </xf>
    <xf numFmtId="0" fontId="7" fillId="0" borderId="0" xfId="0" quotePrefix="1" applyFont="1" applyAlignment="1">
      <alignment horizontal="left"/>
    </xf>
    <xf numFmtId="0" fontId="7" fillId="0" borderId="0" xfId="0" applyFont="1" applyAlignment="1">
      <alignment horizontal="left"/>
    </xf>
    <xf numFmtId="0" fontId="14" fillId="0" borderId="0" xfId="0" applyFont="1" applyAlignment="1">
      <alignment horizontal="left"/>
    </xf>
    <xf numFmtId="0" fontId="47" fillId="0" borderId="0" xfId="50" applyFont="1"/>
    <xf numFmtId="165" fontId="47" fillId="0" borderId="0" xfId="0" applyNumberFormat="1" applyFont="1" applyFill="1" applyAlignment="1">
      <alignment horizontal="right" indent="2"/>
    </xf>
    <xf numFmtId="173" fontId="47" fillId="0" borderId="0" xfId="0" applyNumberFormat="1" applyFont="1" applyBorder="1" applyAlignment="1">
      <alignment horizontal="right"/>
    </xf>
    <xf numFmtId="0" fontId="47" fillId="0" borderId="0" xfId="0" applyFont="1"/>
    <xf numFmtId="1" fontId="3" fillId="38" borderId="0" xfId="0" applyNumberFormat="1" applyFont="1" applyFill="1" applyAlignment="1">
      <alignment horizontal="right"/>
    </xf>
    <xf numFmtId="49" fontId="3" fillId="38" borderId="0" xfId="0" applyNumberFormat="1" applyFont="1" applyFill="1" applyAlignment="1">
      <alignment horizontal="left"/>
    </xf>
    <xf numFmtId="49" fontId="3" fillId="38" borderId="0" xfId="0" applyNumberFormat="1" applyFont="1" applyFill="1" applyAlignment="1">
      <alignment horizontal="right"/>
    </xf>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0" fontId="3" fillId="38" borderId="0" xfId="0" applyFont="1" applyFill="1" applyAlignment="1">
      <alignment horizontal="left"/>
    </xf>
    <xf numFmtId="0" fontId="20" fillId="0" borderId="0" xfId="0" applyFont="1" applyAlignment="1">
      <alignment horizontal="left"/>
    </xf>
    <xf numFmtId="0" fontId="0" fillId="0" borderId="0" xfId="0" applyAlignment="1"/>
    <xf numFmtId="0" fontId="2" fillId="0" borderId="26" xfId="0" applyFont="1" applyBorder="1" applyAlignment="1">
      <alignment horizontal="left" wrapText="1"/>
    </xf>
    <xf numFmtId="0" fontId="17" fillId="38" borderId="26" xfId="0" applyFont="1" applyFill="1" applyBorder="1" applyAlignment="1">
      <alignment wrapText="1"/>
    </xf>
    <xf numFmtId="166" fontId="43" fillId="38" borderId="0" xfId="0" applyNumberFormat="1" applyFont="1" applyFill="1" applyAlignment="1">
      <alignment horizontal="right"/>
    </xf>
    <xf numFmtId="0" fontId="0" fillId="0" borderId="0" xfId="0" applyAlignment="1">
      <alignment horizontal="left"/>
    </xf>
    <xf numFmtId="176" fontId="4" fillId="38" borderId="0" xfId="0" applyNumberFormat="1" applyFont="1" applyFill="1" applyAlignment="1">
      <alignment horizontal="right"/>
    </xf>
    <xf numFmtId="177" fontId="4" fillId="38" borderId="0" xfId="0" applyNumberFormat="1" applyFont="1" applyFill="1" applyAlignment="1">
      <alignment horizontal="right"/>
    </xf>
    <xf numFmtId="2" fontId="43" fillId="38" borderId="0" xfId="0" applyNumberFormat="1" applyFont="1" applyFill="1" applyAlignment="1">
      <alignment horizontal="right"/>
    </xf>
    <xf numFmtId="2" fontId="2" fillId="38" borderId="0" xfId="0" applyNumberFormat="1" applyFont="1" applyFill="1" applyAlignment="1">
      <alignment horizontal="right"/>
    </xf>
    <xf numFmtId="2" fontId="20" fillId="0" borderId="0" xfId="0" applyNumberFormat="1" applyFont="1" applyBorder="1" applyAlignment="1">
      <alignment horizontal="right" indent="1"/>
    </xf>
    <xf numFmtId="2" fontId="20" fillId="0" borderId="0" xfId="0" applyNumberFormat="1" applyFont="1" applyFill="1" applyAlignment="1">
      <alignment horizontal="right" indent="2"/>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3" fillId="38" borderId="0" xfId="0" applyNumberFormat="1" applyFont="1" applyFill="1" applyAlignment="1">
      <alignment horizontal="right"/>
    </xf>
    <xf numFmtId="0" fontId="3" fillId="38" borderId="0" xfId="0" applyNumberFormat="1" applyFont="1" applyFill="1" applyAlignment="1">
      <alignment horizontal="left"/>
    </xf>
    <xf numFmtId="0" fontId="3" fillId="38" borderId="0" xfId="0" applyNumberFormat="1" applyFont="1" applyFill="1" applyAlignment="1"/>
    <xf numFmtId="0" fontId="43" fillId="38" borderId="0" xfId="0" applyNumberFormat="1" applyFont="1" applyFill="1" applyAlignment="1">
      <alignment vertical="center"/>
    </xf>
    <xf numFmtId="0" fontId="3" fillId="38" borderId="0" xfId="0" applyNumberFormat="1" applyFont="1" applyFill="1" applyAlignment="1">
      <alignment horizontal="left" wrapText="1"/>
    </xf>
    <xf numFmtId="0" fontId="0" fillId="0" borderId="0" xfId="0" applyFill="1"/>
    <xf numFmtId="0" fontId="20" fillId="0" borderId="26" xfId="0" applyFont="1" applyFill="1" applyBorder="1" applyAlignment="1">
      <alignment horizontal="left" wrapText="1"/>
    </xf>
    <xf numFmtId="0" fontId="17" fillId="0" borderId="27" xfId="0" applyFont="1" applyFill="1" applyBorder="1" applyAlignment="1">
      <alignment horizontal="left" wrapText="1"/>
    </xf>
    <xf numFmtId="165" fontId="17" fillId="0" borderId="45" xfId="0" applyNumberFormat="1" applyFont="1" applyFill="1" applyBorder="1" applyAlignment="1">
      <alignment horizontal="right" indent="2"/>
    </xf>
    <xf numFmtId="2" fontId="17" fillId="0" borderId="45" xfId="0" applyNumberFormat="1" applyFont="1" applyFill="1" applyBorder="1" applyAlignment="1">
      <alignment horizontal="right" indent="2"/>
    </xf>
    <xf numFmtId="166" fontId="20" fillId="38" borderId="0" xfId="0" applyNumberFormat="1" applyFont="1" applyFill="1" applyAlignment="1">
      <alignment horizontal="right"/>
    </xf>
    <xf numFmtId="2" fontId="20" fillId="38" borderId="0" xfId="0" applyNumberFormat="1" applyFont="1" applyFill="1" applyAlignment="1">
      <alignment horizontal="right"/>
    </xf>
    <xf numFmtId="166" fontId="20" fillId="38" borderId="45" xfId="0" applyNumberFormat="1" applyFont="1" applyFill="1" applyBorder="1" applyAlignment="1">
      <alignment horizontal="right"/>
    </xf>
    <xf numFmtId="173" fontId="20" fillId="0" borderId="0" xfId="0" applyNumberFormat="1" applyFont="1" applyBorder="1" applyAlignment="1"/>
    <xf numFmtId="2" fontId="20" fillId="0" borderId="47" xfId="0" applyNumberFormat="1" applyFont="1" applyBorder="1" applyAlignment="1">
      <alignment horizontal="right" indent="1"/>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xf>
    <xf numFmtId="0" fontId="0" fillId="0" borderId="41" xfId="0" applyBorder="1" applyAlignment="1">
      <alignment horizontal="center" vertical="center"/>
    </xf>
    <xf numFmtId="2" fontId="20" fillId="38" borderId="45" xfId="0" applyNumberFormat="1" applyFont="1" applyFill="1" applyBorder="1" applyAlignment="1">
      <alignment horizontal="right"/>
    </xf>
    <xf numFmtId="2" fontId="7" fillId="0" borderId="0" xfId="0" applyNumberFormat="1" applyFont="1" applyAlignment="1">
      <alignment horizontal="center"/>
    </xf>
    <xf numFmtId="2" fontId="50" fillId="0" borderId="0" xfId="0" applyNumberFormat="1" applyFont="1" applyAlignment="1">
      <alignment horizontal="center"/>
    </xf>
    <xf numFmtId="2" fontId="18" fillId="0" borderId="0" xfId="0" applyNumberFormat="1" applyFont="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0" fontId="10" fillId="0" borderId="0" xfId="0" applyFont="1" applyAlignment="1">
      <alignment horizontal="right"/>
    </xf>
    <xf numFmtId="0" fontId="11" fillId="0" borderId="0" xfId="0" applyFont="1" applyAlignment="1">
      <alignment horizontal="center" wrapText="1"/>
    </xf>
    <xf numFmtId="0" fontId="49" fillId="0" borderId="0" xfId="0" applyFont="1" applyAlignment="1">
      <alignment horizontal="right"/>
    </xf>
    <xf numFmtId="0" fontId="49" fillId="0" borderId="0" xfId="0" applyFont="1" applyAlignment="1"/>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15" fillId="0" borderId="0" xfId="50" applyFont="1" applyAlignment="1">
      <alignment horizontal="left" vertical="top" wrapText="1"/>
    </xf>
    <xf numFmtId="0" fontId="15" fillId="0" borderId="0" xfId="50" applyFont="1" applyAlignment="1">
      <alignment horizontal="left" wrapText="1"/>
    </xf>
    <xf numFmtId="0" fontId="0" fillId="0" borderId="0" xfId="50" applyFont="1" applyAlignment="1">
      <alignment horizontal="left" wrapText="1"/>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15" fillId="0" borderId="0" xfId="50" applyFont="1" applyAlignment="1">
      <alignment horizontal="left"/>
    </xf>
    <xf numFmtId="0" fontId="44" fillId="0" borderId="0" xfId="50" applyAlignment="1">
      <alignment horizontal="left" vertical="top" wrapText="1"/>
    </xf>
    <xf numFmtId="0" fontId="6" fillId="0" borderId="0" xfId="50" applyFont="1" applyAlignment="1">
      <alignment horizontal="left" wrapText="1"/>
    </xf>
    <xf numFmtId="0" fontId="44" fillId="0" borderId="0" xfId="50" applyAlignment="1">
      <alignment horizontal="left" wrapText="1"/>
    </xf>
    <xf numFmtId="0" fontId="48" fillId="0" borderId="0" xfId="50" applyFont="1" applyAlignment="1">
      <alignment wrapText="1"/>
    </xf>
    <xf numFmtId="0" fontId="6" fillId="0" borderId="0" xfId="0" applyFont="1" applyAlignment="1">
      <alignment wrapText="1"/>
    </xf>
    <xf numFmtId="0" fontId="7" fillId="0" borderId="0" xfId="0" applyFont="1" applyAlignment="1"/>
    <xf numFmtId="0" fontId="0" fillId="0" borderId="0" xfId="0" applyAlignment="1"/>
    <xf numFmtId="0" fontId="45" fillId="0" borderId="0" xfId="51" applyAlignment="1">
      <alignment horizontal="left" wrapText="1"/>
    </xf>
    <xf numFmtId="0" fontId="0" fillId="0" borderId="0" xfId="0" applyAlignment="1">
      <alignment horizontal="left" wrapText="1"/>
    </xf>
    <xf numFmtId="0" fontId="3" fillId="38" borderId="0" xfId="0" applyNumberFormat="1" applyFont="1" applyFill="1" applyAlignment="1"/>
    <xf numFmtId="0" fontId="1" fillId="38" borderId="0" xfId="0" applyNumberFormat="1" applyFont="1" applyFill="1" applyAlignment="1">
      <alignment horizontal="left" wrapText="1"/>
    </xf>
    <xf numFmtId="0" fontId="0" fillId="0" borderId="0" xfId="0" applyNumberFormat="1" applyAlignment="1"/>
    <xf numFmtId="0" fontId="1" fillId="38" borderId="0" xfId="0" applyNumberFormat="1" applyFont="1" applyFill="1" applyAlignment="1">
      <alignment horizontal="left"/>
    </xf>
    <xf numFmtId="0" fontId="0" fillId="0" borderId="0" xfId="0" applyNumberFormat="1" applyAlignment="1">
      <alignment horizontal="left"/>
    </xf>
    <xf numFmtId="0" fontId="43" fillId="38" borderId="0" xfId="0" applyNumberFormat="1" applyFont="1" applyFill="1" applyAlignment="1">
      <alignment horizontal="justify" vertical="center"/>
    </xf>
    <xf numFmtId="0" fontId="43" fillId="38" borderId="0" xfId="0" applyNumberFormat="1" applyFont="1" applyFill="1" applyAlignment="1">
      <alignment vertical="center"/>
    </xf>
    <xf numFmtId="0" fontId="43" fillId="38" borderId="0" xfId="0" applyNumberFormat="1" applyFont="1" applyFill="1" applyAlignment="1">
      <alignment horizontal="left"/>
    </xf>
    <xf numFmtId="0" fontId="17" fillId="0" borderId="0" xfId="0" applyFont="1" applyAlignment="1">
      <alignment horizontal="left"/>
    </xf>
    <xf numFmtId="0" fontId="0" fillId="0" borderId="0" xfId="0" applyAlignment="1">
      <alignment horizontal="left"/>
    </xf>
    <xf numFmtId="49" fontId="18" fillId="38" borderId="0" xfId="0" applyNumberFormat="1" applyFont="1" applyFill="1" applyAlignment="1">
      <alignment horizontal="left"/>
    </xf>
    <xf numFmtId="49" fontId="47" fillId="38" borderId="0" xfId="0" applyNumberFormat="1" applyFont="1" applyFill="1" applyAlignment="1">
      <alignment horizontal="left"/>
    </xf>
    <xf numFmtId="0" fontId="1" fillId="38" borderId="0" xfId="0" applyNumberFormat="1" applyFont="1" applyFill="1" applyAlignment="1"/>
    <xf numFmtId="49" fontId="3" fillId="38" borderId="0" xfId="0" applyNumberFormat="1" applyFont="1" applyFill="1" applyAlignment="1">
      <alignment horizontal="left"/>
    </xf>
    <xf numFmtId="0" fontId="10"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left" vertical="top"/>
    </xf>
    <xf numFmtId="0" fontId="20" fillId="37" borderId="46" xfId="0" applyFont="1" applyFill="1" applyBorder="1" applyAlignment="1">
      <alignment horizontal="center" vertical="center" wrapText="1"/>
    </xf>
    <xf numFmtId="0" fontId="0" fillId="0" borderId="46" xfId="0" applyBorder="1" applyAlignment="1">
      <alignment horizontal="center"/>
    </xf>
    <xf numFmtId="0" fontId="20"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0"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0"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20"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0"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0"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0" fillId="37" borderId="24" xfId="0" applyFont="1" applyFill="1" applyBorder="1" applyAlignment="1">
      <alignment horizontal="center" vertical="center"/>
    </xf>
    <xf numFmtId="0" fontId="20"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4" fillId="0" borderId="0" xfId="0" applyFont="1" applyAlignment="1">
      <alignment horizontal="center"/>
    </xf>
    <xf numFmtId="0" fontId="20" fillId="37" borderId="4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2016</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'Grafik-2000-100'!$A$8:$A$50</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'Grafik-2000-100'!$G$8:$G$50</c:f>
              <c:numCache>
                <c:formatCode>0.00</c:formatCode>
                <c:ptCount val="43"/>
                <c:pt idx="0">
                  <c:v>94.794717907544836</c:v>
                </c:pt>
                <c:pt idx="1">
                  <c:v>96.596895487572922</c:v>
                </c:pt>
                <c:pt idx="2">
                  <c:v>96.09677256532288</c:v>
                </c:pt>
                <c:pt idx="3">
                  <c:v>93.651147665373571</c:v>
                </c:pt>
                <c:pt idx="4">
                  <c:v>91.176928012149745</c:v>
                </c:pt>
                <c:pt idx="5">
                  <c:v>94.168824910185094</c:v>
                </c:pt>
                <c:pt idx="6">
                  <c:v>94.702029510672361</c:v>
                </c:pt>
                <c:pt idx="7">
                  <c:v>97.201965534036944</c:v>
                </c:pt>
                <c:pt idx="8">
                  <c:v>94.913732133352866</c:v>
                </c:pt>
                <c:pt idx="9">
                  <c:v>96.246440846162187</c:v>
                </c:pt>
                <c:pt idx="10">
                  <c:v>95.527440693415286</c:v>
                </c:pt>
                <c:pt idx="11">
                  <c:v>93.182483799704286</c:v>
                </c:pt>
                <c:pt idx="12">
                  <c:v>94.480362705549283</c:v>
                </c:pt>
                <c:pt idx="13">
                  <c:v>94.140549072218477</c:v>
                </c:pt>
                <c:pt idx="14">
                  <c:v>95.081034391241616</c:v>
                </c:pt>
                <c:pt idx="15">
                  <c:v>97.343063299876434</c:v>
                </c:pt>
                <c:pt idx="16">
                  <c:v>96.682990543434073</c:v>
                </c:pt>
                <c:pt idx="17">
                  <c:v>95.675310520809646</c:v>
                </c:pt>
                <c:pt idx="18">
                  <c:v>95.651366101402118</c:v>
                </c:pt>
                <c:pt idx="19">
                  <c:v>98.569903764767815</c:v>
                </c:pt>
                <c:pt idx="20">
                  <c:v>96.941426185169249</c:v>
                </c:pt>
                <c:pt idx="21">
                  <c:v>104.16023209141387</c:v>
                </c:pt>
                <c:pt idx="22">
                  <c:v>101.00668572834441</c:v>
                </c:pt>
                <c:pt idx="23">
                  <c:v>99.603543829325801</c:v>
                </c:pt>
                <c:pt idx="24">
                  <c:v>98.257935098892375</c:v>
                </c:pt>
                <c:pt idx="25">
                  <c:v>99.970040697900501</c:v>
                </c:pt>
                <c:pt idx="26">
                  <c:v>100</c:v>
                </c:pt>
                <c:pt idx="27">
                  <c:v>99.587852494577007</c:v>
                </c:pt>
                <c:pt idx="28">
                  <c:v>97.613882863340564</c:v>
                </c:pt>
                <c:pt idx="29">
                  <c:v>99.783080260303677</c:v>
                </c:pt>
                <c:pt idx="30">
                  <c:v>101.95227765726681</c:v>
                </c:pt>
                <c:pt idx="31">
                  <c:v>108.45986984815619</c:v>
                </c:pt>
                <c:pt idx="32">
                  <c:v>99.783080260303677</c:v>
                </c:pt>
                <c:pt idx="33">
                  <c:v>101.95227765726681</c:v>
                </c:pt>
                <c:pt idx="34">
                  <c:v>99.783080260303677</c:v>
                </c:pt>
                <c:pt idx="35">
                  <c:v>97.613882863340564</c:v>
                </c:pt>
                <c:pt idx="36">
                  <c:v>95.444685466377436</c:v>
                </c:pt>
                <c:pt idx="37">
                  <c:v>95.444685466377436</c:v>
                </c:pt>
                <c:pt idx="38">
                  <c:v>95.444685466377436</c:v>
                </c:pt>
                <c:pt idx="39">
                  <c:v>99.783080260303677</c:v>
                </c:pt>
                <c:pt idx="40">
                  <c:v>99.783080260303677</c:v>
                </c:pt>
                <c:pt idx="41">
                  <c:v>97.613882863340564</c:v>
                </c:pt>
                <c:pt idx="42">
                  <c:v>97.613882863340564</c:v>
                </c:pt>
              </c:numCache>
            </c:numRef>
          </c:val>
          <c:smooth val="0"/>
        </c:ser>
        <c:ser>
          <c:idx val="0"/>
          <c:order val="1"/>
          <c:tx>
            <c:v>Kaufwert je ha</c:v>
          </c:tx>
          <c:marker>
            <c:symbol val="none"/>
          </c:marker>
          <c:cat>
            <c:numRef>
              <c:f>'Grafik-2000-100'!$A$8:$A$50</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'Grafik-2000-100'!$E$8:$E$50</c:f>
              <c:numCache>
                <c:formatCode>0.00</c:formatCode>
                <c:ptCount val="43"/>
                <c:pt idx="0">
                  <c:v>50.999682985556191</c:v>
                </c:pt>
                <c:pt idx="1">
                  <c:v>53.545443364252954</c:v>
                </c:pt>
                <c:pt idx="2">
                  <c:v>63.639088273090195</c:v>
                </c:pt>
                <c:pt idx="3">
                  <c:v>80.567311485701936</c:v>
                </c:pt>
                <c:pt idx="4">
                  <c:v>97.502669769428465</c:v>
                </c:pt>
                <c:pt idx="5">
                  <c:v>112.29090067987775</c:v>
                </c:pt>
                <c:pt idx="6">
                  <c:v>126.64875278918539</c:v>
                </c:pt>
                <c:pt idx="7">
                  <c:v>120.0648555312946</c:v>
                </c:pt>
                <c:pt idx="8">
                  <c:v>103.0964944967604</c:v>
                </c:pt>
                <c:pt idx="9">
                  <c:v>107.12498420512371</c:v>
                </c:pt>
                <c:pt idx="10">
                  <c:v>105.04775016058009</c:v>
                </c:pt>
                <c:pt idx="11">
                  <c:v>100.84302464513809</c:v>
                </c:pt>
                <c:pt idx="12">
                  <c:v>94.134821473848703</c:v>
                </c:pt>
                <c:pt idx="13">
                  <c:v>89.158898079101377</c:v>
                </c:pt>
                <c:pt idx="14">
                  <c:v>83.528073238139285</c:v>
                </c:pt>
                <c:pt idx="15">
                  <c:v>85.246032383147238</c:v>
                </c:pt>
                <c:pt idx="16">
                  <c:v>85.683534438632179</c:v>
                </c:pt>
                <c:pt idx="17">
                  <c:v>75.422674274815151</c:v>
                </c:pt>
                <c:pt idx="18">
                  <c:v>70.143118380388998</c:v>
                </c:pt>
                <c:pt idx="19">
                  <c:v>69.100582850363296</c:v>
                </c:pt>
                <c:pt idx="20">
                  <c:v>71.113297403487039</c:v>
                </c:pt>
                <c:pt idx="21">
                  <c:v>78.20004981215439</c:v>
                </c:pt>
                <c:pt idx="22">
                  <c:v>81.508792412446724</c:v>
                </c:pt>
                <c:pt idx="23">
                  <c:v>85.367379969653811</c:v>
                </c:pt>
                <c:pt idx="24">
                  <c:v>94.342658962518229</c:v>
                </c:pt>
                <c:pt idx="25">
                  <c:v>100.65073518414181</c:v>
                </c:pt>
                <c:pt idx="26">
                  <c:v>100</c:v>
                </c:pt>
                <c:pt idx="27">
                  <c:v>103.65694443181302</c:v>
                </c:pt>
                <c:pt idx="28">
                  <c:v>101.94044590969034</c:v>
                </c:pt>
                <c:pt idx="29">
                  <c:v>107.4990551134555</c:v>
                </c:pt>
                <c:pt idx="30">
                  <c:v>99.574701832567868</c:v>
                </c:pt>
                <c:pt idx="31">
                  <c:v>109.15329721249603</c:v>
                </c:pt>
                <c:pt idx="32">
                  <c:v>98.107229002773863</c:v>
                </c:pt>
                <c:pt idx="33">
                  <c:v>107.50794888818153</c:v>
                </c:pt>
                <c:pt idx="34">
                  <c:v>121.84471374653268</c:v>
                </c:pt>
                <c:pt idx="35">
                  <c:v>143.05636646810058</c:v>
                </c:pt>
                <c:pt idx="36">
                  <c:v>150.50934968850893</c:v>
                </c:pt>
                <c:pt idx="37">
                  <c:v>167.17628352507845</c:v>
                </c:pt>
                <c:pt idx="38">
                  <c:v>205.11712650629806</c:v>
                </c:pt>
                <c:pt idx="39">
                  <c:v>222.45998722204541</c:v>
                </c:pt>
                <c:pt idx="40">
                  <c:v>234.00410681642492</c:v>
                </c:pt>
                <c:pt idx="41">
                  <c:v>235.63166759128734</c:v>
                </c:pt>
                <c:pt idx="42">
                  <c:v>241.03018884998409</c:v>
                </c:pt>
              </c:numCache>
            </c:numRef>
          </c:val>
          <c:smooth val="0"/>
        </c:ser>
        <c:ser>
          <c:idx val="1"/>
          <c:order val="2"/>
          <c:tx>
            <c:v>Fläche der landw. Nutzung</c:v>
          </c:tx>
          <c:spPr>
            <a:ln>
              <a:solidFill>
                <a:srgbClr val="00B050"/>
              </a:solidFill>
            </a:ln>
          </c:spPr>
          <c:marker>
            <c:symbol val="none"/>
          </c:marker>
          <c:cat>
            <c:numRef>
              <c:f>'Grafik-2000-100'!$A$8:$A$50</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'Grafik-2000-100'!$C$8:$C$50</c:f>
              <c:numCache>
                <c:formatCode>0.00</c:formatCode>
                <c:ptCount val="43"/>
                <c:pt idx="0">
                  <c:v>93.980859648825472</c:v>
                </c:pt>
                <c:pt idx="1">
                  <c:v>110.0369244262436</c:v>
                </c:pt>
                <c:pt idx="2">
                  <c:v>80.797622845505771</c:v>
                </c:pt>
                <c:pt idx="3">
                  <c:v>77.599833266852215</c:v>
                </c:pt>
                <c:pt idx="4">
                  <c:v>70.981496872940681</c:v>
                </c:pt>
                <c:pt idx="5">
                  <c:v>63.587212041406382</c:v>
                </c:pt>
                <c:pt idx="6">
                  <c:v>61.016651473625231</c:v>
                </c:pt>
                <c:pt idx="7">
                  <c:v>64.889633687795794</c:v>
                </c:pt>
                <c:pt idx="8">
                  <c:v>98.07708195488209</c:v>
                </c:pt>
                <c:pt idx="9">
                  <c:v>89.197534276970984</c:v>
                </c:pt>
                <c:pt idx="10">
                  <c:v>109.32439098227846</c:v>
                </c:pt>
                <c:pt idx="11">
                  <c:v>120.08981043858115</c:v>
                </c:pt>
                <c:pt idx="12">
                  <c:v>131.8796878507994</c:v>
                </c:pt>
                <c:pt idx="13">
                  <c:v>139.89685599567119</c:v>
                </c:pt>
                <c:pt idx="14">
                  <c:v>142.38452640676789</c:v>
                </c:pt>
                <c:pt idx="15">
                  <c:v>125.06499030901404</c:v>
                </c:pt>
                <c:pt idx="16">
                  <c:v>107.95968100455531</c:v>
                </c:pt>
                <c:pt idx="17">
                  <c:v>140.67022920512508</c:v>
                </c:pt>
                <c:pt idx="18">
                  <c:v>147.48540960219211</c:v>
                </c:pt>
                <c:pt idx="19">
                  <c:v>145.07129414566782</c:v>
                </c:pt>
                <c:pt idx="20">
                  <c:v>125.07537169756964</c:v>
                </c:pt>
                <c:pt idx="21">
                  <c:v>113.83897359002113</c:v>
                </c:pt>
                <c:pt idx="22">
                  <c:v>113.94549146515469</c:v>
                </c:pt>
                <c:pt idx="23">
                  <c:v>92.368044141728518</c:v>
                </c:pt>
                <c:pt idx="24">
                  <c:v>94.07412314647749</c:v>
                </c:pt>
                <c:pt idx="25">
                  <c:v>103.11096254190602</c:v>
                </c:pt>
                <c:pt idx="26">
                  <c:v>100</c:v>
                </c:pt>
                <c:pt idx="27">
                  <c:v>86.752998937702287</c:v>
                </c:pt>
                <c:pt idx="28">
                  <c:v>100.95809754503982</c:v>
                </c:pt>
                <c:pt idx="29">
                  <c:v>107.76269214481533</c:v>
                </c:pt>
                <c:pt idx="30">
                  <c:v>103.43108593653896</c:v>
                </c:pt>
                <c:pt idx="31">
                  <c:v>89.843272740306901</c:v>
                </c:pt>
                <c:pt idx="32">
                  <c:v>86.202242936821108</c:v>
                </c:pt>
                <c:pt idx="33">
                  <c:v>91.940102381736793</c:v>
                </c:pt>
                <c:pt idx="34">
                  <c:v>93.002131307118063</c:v>
                </c:pt>
                <c:pt idx="35">
                  <c:v>64.336403858354913</c:v>
                </c:pt>
                <c:pt idx="36">
                  <c:v>85.195677988126178</c:v>
                </c:pt>
                <c:pt idx="37">
                  <c:v>89.385533980884119</c:v>
                </c:pt>
                <c:pt idx="38">
                  <c:v>70.111192075211733</c:v>
                </c:pt>
                <c:pt idx="39">
                  <c:v>71.215359781023196</c:v>
                </c:pt>
                <c:pt idx="40">
                  <c:v>50.012762669852997</c:v>
                </c:pt>
                <c:pt idx="41">
                  <c:v>64.354692806906471</c:v>
                </c:pt>
                <c:pt idx="42">
                  <c:v>61.259614594249392</c:v>
                </c:pt>
              </c:numCache>
            </c:numRef>
          </c:val>
          <c:smooth val="0"/>
        </c:ser>
        <c:dLbls>
          <c:showLegendKey val="0"/>
          <c:showVal val="0"/>
          <c:showCatName val="0"/>
          <c:showSerName val="0"/>
          <c:showPercent val="0"/>
          <c:showBubbleSize val="0"/>
        </c:dLbls>
        <c:marker val="1"/>
        <c:smooth val="0"/>
        <c:axId val="84415616"/>
        <c:axId val="84417152"/>
      </c:lineChart>
      <c:catAx>
        <c:axId val="84415616"/>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4417152"/>
        <c:crosses val="autoZero"/>
        <c:auto val="0"/>
        <c:lblAlgn val="ctr"/>
        <c:lblOffset val="100"/>
        <c:tickMarkSkip val="1"/>
        <c:noMultiLvlLbl val="0"/>
      </c:catAx>
      <c:valAx>
        <c:axId val="84417152"/>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4415616"/>
        <c:crossesAt val="1"/>
        <c:crossBetween val="midCat"/>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marker val="1"/>
        <c:smooth val="0"/>
        <c:axId val="84493824"/>
        <c:axId val="84495360"/>
      </c:lineChart>
      <c:catAx>
        <c:axId val="84493824"/>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495360"/>
        <c:crosses val="autoZero"/>
        <c:auto val="0"/>
        <c:lblAlgn val="ctr"/>
        <c:lblOffset val="100"/>
        <c:tickLblSkip val="2"/>
        <c:tickMarkSkip val="1"/>
        <c:noMultiLvlLbl val="0"/>
      </c:catAx>
      <c:valAx>
        <c:axId val="84495360"/>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493824"/>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2016</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88837744553111586"/>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'Grafik-2000-100'!$A$8:$A$50</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'Grafik-2000-100'!$G$8:$G$50</c:f>
              <c:numCache>
                <c:formatCode>0.00</c:formatCode>
                <c:ptCount val="43"/>
                <c:pt idx="0">
                  <c:v>94.794717907544836</c:v>
                </c:pt>
                <c:pt idx="1">
                  <c:v>96.596895487572922</c:v>
                </c:pt>
                <c:pt idx="2">
                  <c:v>96.09677256532288</c:v>
                </c:pt>
                <c:pt idx="3">
                  <c:v>93.651147665373571</c:v>
                </c:pt>
                <c:pt idx="4">
                  <c:v>91.176928012149745</c:v>
                </c:pt>
                <c:pt idx="5">
                  <c:v>94.168824910185094</c:v>
                </c:pt>
                <c:pt idx="6">
                  <c:v>94.702029510672361</c:v>
                </c:pt>
                <c:pt idx="7">
                  <c:v>97.201965534036944</c:v>
                </c:pt>
                <c:pt idx="8">
                  <c:v>94.913732133352866</c:v>
                </c:pt>
                <c:pt idx="9">
                  <c:v>96.246440846162187</c:v>
                </c:pt>
                <c:pt idx="10">
                  <c:v>95.527440693415286</c:v>
                </c:pt>
                <c:pt idx="11">
                  <c:v>93.182483799704286</c:v>
                </c:pt>
                <c:pt idx="12">
                  <c:v>94.480362705549283</c:v>
                </c:pt>
                <c:pt idx="13">
                  <c:v>94.140549072218477</c:v>
                </c:pt>
                <c:pt idx="14">
                  <c:v>95.081034391241616</c:v>
                </c:pt>
                <c:pt idx="15">
                  <c:v>97.343063299876434</c:v>
                </c:pt>
                <c:pt idx="16">
                  <c:v>96.682990543434073</c:v>
                </c:pt>
                <c:pt idx="17">
                  <c:v>95.675310520809646</c:v>
                </c:pt>
                <c:pt idx="18">
                  <c:v>95.651366101402118</c:v>
                </c:pt>
                <c:pt idx="19">
                  <c:v>98.569903764767815</c:v>
                </c:pt>
                <c:pt idx="20">
                  <c:v>96.941426185169249</c:v>
                </c:pt>
                <c:pt idx="21">
                  <c:v>104.16023209141387</c:v>
                </c:pt>
                <c:pt idx="22">
                  <c:v>101.00668572834441</c:v>
                </c:pt>
                <c:pt idx="23">
                  <c:v>99.603543829325801</c:v>
                </c:pt>
                <c:pt idx="24">
                  <c:v>98.257935098892375</c:v>
                </c:pt>
                <c:pt idx="25">
                  <c:v>99.970040697900501</c:v>
                </c:pt>
                <c:pt idx="26">
                  <c:v>100</c:v>
                </c:pt>
                <c:pt idx="27">
                  <c:v>99.587852494577007</c:v>
                </c:pt>
                <c:pt idx="28">
                  <c:v>97.613882863340564</c:v>
                </c:pt>
                <c:pt idx="29">
                  <c:v>99.783080260303677</c:v>
                </c:pt>
                <c:pt idx="30">
                  <c:v>101.95227765726681</c:v>
                </c:pt>
                <c:pt idx="31">
                  <c:v>108.45986984815619</c:v>
                </c:pt>
                <c:pt idx="32">
                  <c:v>99.783080260303677</c:v>
                </c:pt>
                <c:pt idx="33">
                  <c:v>101.95227765726681</c:v>
                </c:pt>
                <c:pt idx="34">
                  <c:v>99.783080260303677</c:v>
                </c:pt>
                <c:pt idx="35">
                  <c:v>97.613882863340564</c:v>
                </c:pt>
                <c:pt idx="36">
                  <c:v>95.444685466377436</c:v>
                </c:pt>
                <c:pt idx="37">
                  <c:v>95.444685466377436</c:v>
                </c:pt>
                <c:pt idx="38">
                  <c:v>95.444685466377436</c:v>
                </c:pt>
                <c:pt idx="39">
                  <c:v>99.783080260303677</c:v>
                </c:pt>
                <c:pt idx="40">
                  <c:v>99.783080260303677</c:v>
                </c:pt>
                <c:pt idx="41">
                  <c:v>97.613882863340564</c:v>
                </c:pt>
                <c:pt idx="42">
                  <c:v>97.613882863340564</c:v>
                </c:pt>
              </c:numCache>
            </c:numRef>
          </c:val>
          <c:smooth val="0"/>
        </c:ser>
        <c:ser>
          <c:idx val="0"/>
          <c:order val="1"/>
          <c:tx>
            <c:v>Kaufwert je ha</c:v>
          </c:tx>
          <c:marker>
            <c:symbol val="none"/>
          </c:marker>
          <c:cat>
            <c:numRef>
              <c:f>'Grafik-2000-100'!$A$8:$A$50</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'Grafik-2000-100'!$E$8:$E$50</c:f>
              <c:numCache>
                <c:formatCode>0.00</c:formatCode>
                <c:ptCount val="43"/>
                <c:pt idx="0">
                  <c:v>50.999682985556191</c:v>
                </c:pt>
                <c:pt idx="1">
                  <c:v>53.545443364252954</c:v>
                </c:pt>
                <c:pt idx="2">
                  <c:v>63.639088273090195</c:v>
                </c:pt>
                <c:pt idx="3">
                  <c:v>80.567311485701936</c:v>
                </c:pt>
                <c:pt idx="4">
                  <c:v>97.502669769428465</c:v>
                </c:pt>
                <c:pt idx="5">
                  <c:v>112.29090067987775</c:v>
                </c:pt>
                <c:pt idx="6">
                  <c:v>126.64875278918539</c:v>
                </c:pt>
                <c:pt idx="7">
                  <c:v>120.0648555312946</c:v>
                </c:pt>
                <c:pt idx="8">
                  <c:v>103.0964944967604</c:v>
                </c:pt>
                <c:pt idx="9">
                  <c:v>107.12498420512371</c:v>
                </c:pt>
                <c:pt idx="10">
                  <c:v>105.04775016058009</c:v>
                </c:pt>
                <c:pt idx="11">
                  <c:v>100.84302464513809</c:v>
                </c:pt>
                <c:pt idx="12">
                  <c:v>94.134821473848703</c:v>
                </c:pt>
                <c:pt idx="13">
                  <c:v>89.158898079101377</c:v>
                </c:pt>
                <c:pt idx="14">
                  <c:v>83.528073238139285</c:v>
                </c:pt>
                <c:pt idx="15">
                  <c:v>85.246032383147238</c:v>
                </c:pt>
                <c:pt idx="16">
                  <c:v>85.683534438632179</c:v>
                </c:pt>
                <c:pt idx="17">
                  <c:v>75.422674274815151</c:v>
                </c:pt>
                <c:pt idx="18">
                  <c:v>70.143118380388998</c:v>
                </c:pt>
                <c:pt idx="19">
                  <c:v>69.100582850363296</c:v>
                </c:pt>
                <c:pt idx="20">
                  <c:v>71.113297403487039</c:v>
                </c:pt>
                <c:pt idx="21">
                  <c:v>78.20004981215439</c:v>
                </c:pt>
                <c:pt idx="22">
                  <c:v>81.508792412446724</c:v>
                </c:pt>
                <c:pt idx="23">
                  <c:v>85.367379969653811</c:v>
                </c:pt>
                <c:pt idx="24">
                  <c:v>94.342658962518229</c:v>
                </c:pt>
                <c:pt idx="25">
                  <c:v>100.65073518414181</c:v>
                </c:pt>
                <c:pt idx="26">
                  <c:v>100</c:v>
                </c:pt>
                <c:pt idx="27">
                  <c:v>103.65694443181302</c:v>
                </c:pt>
                <c:pt idx="28">
                  <c:v>101.94044590969034</c:v>
                </c:pt>
                <c:pt idx="29">
                  <c:v>107.4990551134555</c:v>
                </c:pt>
                <c:pt idx="30">
                  <c:v>99.574701832567868</c:v>
                </c:pt>
                <c:pt idx="31">
                  <c:v>109.15329721249603</c:v>
                </c:pt>
                <c:pt idx="32">
                  <c:v>98.107229002773863</c:v>
                </c:pt>
                <c:pt idx="33">
                  <c:v>107.50794888818153</c:v>
                </c:pt>
                <c:pt idx="34">
                  <c:v>121.84471374653268</c:v>
                </c:pt>
                <c:pt idx="35">
                  <c:v>143.05636646810058</c:v>
                </c:pt>
                <c:pt idx="36">
                  <c:v>150.50934968850893</c:v>
                </c:pt>
                <c:pt idx="37">
                  <c:v>167.17628352507845</c:v>
                </c:pt>
                <c:pt idx="38">
                  <c:v>205.11712650629806</c:v>
                </c:pt>
                <c:pt idx="39">
                  <c:v>222.45998722204541</c:v>
                </c:pt>
                <c:pt idx="40">
                  <c:v>234.00410681642492</c:v>
                </c:pt>
                <c:pt idx="41">
                  <c:v>235.63166759128734</c:v>
                </c:pt>
                <c:pt idx="42">
                  <c:v>241.03018884998409</c:v>
                </c:pt>
              </c:numCache>
            </c:numRef>
          </c:val>
          <c:smooth val="0"/>
        </c:ser>
        <c:ser>
          <c:idx val="1"/>
          <c:order val="2"/>
          <c:tx>
            <c:v>Fläche der landw. Nutzung</c:v>
          </c:tx>
          <c:spPr>
            <a:ln>
              <a:solidFill>
                <a:srgbClr val="00B050"/>
              </a:solidFill>
            </a:ln>
          </c:spPr>
          <c:marker>
            <c:symbol val="none"/>
          </c:marker>
          <c:cat>
            <c:numRef>
              <c:f>'Grafik-2000-100'!$A$8:$A$50</c:f>
              <c:numCache>
                <c:formatCode>General</c:formatCode>
                <c:ptCount val="43"/>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numCache>
            </c:numRef>
          </c:cat>
          <c:val>
            <c:numRef>
              <c:f>'Grafik-2000-100'!$C$8:$C$50</c:f>
              <c:numCache>
                <c:formatCode>0.00</c:formatCode>
                <c:ptCount val="43"/>
                <c:pt idx="0">
                  <c:v>93.980859648825472</c:v>
                </c:pt>
                <c:pt idx="1">
                  <c:v>110.0369244262436</c:v>
                </c:pt>
                <c:pt idx="2">
                  <c:v>80.797622845505771</c:v>
                </c:pt>
                <c:pt idx="3">
                  <c:v>77.599833266852215</c:v>
                </c:pt>
                <c:pt idx="4">
                  <c:v>70.981496872940681</c:v>
                </c:pt>
                <c:pt idx="5">
                  <c:v>63.587212041406382</c:v>
                </c:pt>
                <c:pt idx="6">
                  <c:v>61.016651473625231</c:v>
                </c:pt>
                <c:pt idx="7">
                  <c:v>64.889633687795794</c:v>
                </c:pt>
                <c:pt idx="8">
                  <c:v>98.07708195488209</c:v>
                </c:pt>
                <c:pt idx="9">
                  <c:v>89.197534276970984</c:v>
                </c:pt>
                <c:pt idx="10">
                  <c:v>109.32439098227846</c:v>
                </c:pt>
                <c:pt idx="11">
                  <c:v>120.08981043858115</c:v>
                </c:pt>
                <c:pt idx="12">
                  <c:v>131.8796878507994</c:v>
                </c:pt>
                <c:pt idx="13">
                  <c:v>139.89685599567119</c:v>
                </c:pt>
                <c:pt idx="14">
                  <c:v>142.38452640676789</c:v>
                </c:pt>
                <c:pt idx="15">
                  <c:v>125.06499030901404</c:v>
                </c:pt>
                <c:pt idx="16">
                  <c:v>107.95968100455531</c:v>
                </c:pt>
                <c:pt idx="17">
                  <c:v>140.67022920512508</c:v>
                </c:pt>
                <c:pt idx="18">
                  <c:v>147.48540960219211</c:v>
                </c:pt>
                <c:pt idx="19">
                  <c:v>145.07129414566782</c:v>
                </c:pt>
                <c:pt idx="20">
                  <c:v>125.07537169756964</c:v>
                </c:pt>
                <c:pt idx="21">
                  <c:v>113.83897359002113</c:v>
                </c:pt>
                <c:pt idx="22">
                  <c:v>113.94549146515469</c:v>
                </c:pt>
                <c:pt idx="23">
                  <c:v>92.368044141728518</c:v>
                </c:pt>
                <c:pt idx="24">
                  <c:v>94.07412314647749</c:v>
                </c:pt>
                <c:pt idx="25">
                  <c:v>103.11096254190602</c:v>
                </c:pt>
                <c:pt idx="26">
                  <c:v>100</c:v>
                </c:pt>
                <c:pt idx="27">
                  <c:v>86.752998937702287</c:v>
                </c:pt>
                <c:pt idx="28">
                  <c:v>100.95809754503982</c:v>
                </c:pt>
                <c:pt idx="29">
                  <c:v>107.76269214481533</c:v>
                </c:pt>
                <c:pt idx="30">
                  <c:v>103.43108593653896</c:v>
                </c:pt>
                <c:pt idx="31">
                  <c:v>89.843272740306901</c:v>
                </c:pt>
                <c:pt idx="32">
                  <c:v>86.202242936821108</c:v>
                </c:pt>
                <c:pt idx="33">
                  <c:v>91.940102381736793</c:v>
                </c:pt>
                <c:pt idx="34">
                  <c:v>93.002131307118063</c:v>
                </c:pt>
                <c:pt idx="35">
                  <c:v>64.336403858354913</c:v>
                </c:pt>
                <c:pt idx="36">
                  <c:v>85.195677988126178</c:v>
                </c:pt>
                <c:pt idx="37">
                  <c:v>89.385533980884119</c:v>
                </c:pt>
                <c:pt idx="38">
                  <c:v>70.111192075211733</c:v>
                </c:pt>
                <c:pt idx="39">
                  <c:v>71.215359781023196</c:v>
                </c:pt>
                <c:pt idx="40">
                  <c:v>50.012762669852997</c:v>
                </c:pt>
                <c:pt idx="41">
                  <c:v>64.354692806906471</c:v>
                </c:pt>
                <c:pt idx="42">
                  <c:v>61.259614594249392</c:v>
                </c:pt>
              </c:numCache>
            </c:numRef>
          </c:val>
          <c:smooth val="0"/>
        </c:ser>
        <c:dLbls>
          <c:showLegendKey val="0"/>
          <c:showVal val="0"/>
          <c:showCatName val="0"/>
          <c:showSerName val="0"/>
          <c:showPercent val="0"/>
          <c:showBubbleSize val="0"/>
        </c:dLbls>
        <c:marker val="1"/>
        <c:smooth val="0"/>
        <c:axId val="88586880"/>
        <c:axId val="88588672"/>
      </c:lineChart>
      <c:catAx>
        <c:axId val="88586880"/>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8588672"/>
        <c:crosses val="autoZero"/>
        <c:auto val="0"/>
        <c:lblAlgn val="ctr"/>
        <c:lblOffset val="100"/>
        <c:tickMarkSkip val="1"/>
        <c:noMultiLvlLbl val="0"/>
      </c:catAx>
      <c:valAx>
        <c:axId val="88588672"/>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8586880"/>
        <c:crossesAt val="1"/>
        <c:crossBetween val="midCat"/>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59055118110236227" l="0.59055118110236227" r="0.59055118110236227" t="0.59055118110236227" header="0.51181102362204722" footer="0.51181102362204722"/>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12286</xdr:rowOff>
    </xdr:from>
    <xdr:to>
      <xdr:col>6</xdr:col>
      <xdr:colOff>871880</xdr:colOff>
      <xdr:row>53</xdr:row>
      <xdr:rowOff>139711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1135"/>
          <a:ext cx="642905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28136</xdr:rowOff>
    </xdr:from>
    <xdr:ext cx="6327531" cy="4508696"/>
    <xdr:sp macro="" textlink="">
      <xdr:nvSpPr>
        <xdr:cNvPr id="2" name="Textfeld 1"/>
        <xdr:cNvSpPr txBox="1"/>
      </xdr:nvSpPr>
      <xdr:spPr>
        <a:xfrm>
          <a:off x="38099" y="28136"/>
          <a:ext cx="6327531" cy="450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r>
            <a:rPr lang="de-DE" sz="900" b="1">
              <a:latin typeface="Arial" pitchFamily="34" charset="0"/>
              <a:cs typeface="Arial" pitchFamily="34" charset="0"/>
            </a:rPr>
            <a:t>Ergebnisse</a:t>
          </a:r>
        </a:p>
        <a:p>
          <a:endParaRPr lang="de-DE" sz="900">
            <a:latin typeface="Arial" pitchFamily="34" charset="0"/>
            <a:cs typeface="Arial" pitchFamily="34" charset="0"/>
          </a:endParaRPr>
        </a:p>
        <a:p>
          <a:pPr algn="l"/>
          <a:r>
            <a:rPr lang="de-DE" sz="900">
              <a:solidFill>
                <a:schemeClr val="tx1"/>
              </a:solidFill>
              <a:effectLst/>
              <a:latin typeface="Arial" panose="020B0604020202020204" pitchFamily="34" charset="0"/>
              <a:ea typeface="+mn-ea"/>
              <a:cs typeface="Arial" panose="020B0604020202020204" pitchFamily="34" charset="0"/>
            </a:rPr>
            <a:t>Im Berichtsjahr wurden 764 Veräußerungsfälle ohne Gebäude und ohne Inventar mit 3 806 Hektar Fläche der landwirtschaftlichen Nutzung (FdlN) festgestellt. Die Anzahl der Verkäufe</a:t>
          </a:r>
          <a:r>
            <a:rPr lang="de-DE" sz="900" baseline="0">
              <a:solidFill>
                <a:schemeClr val="tx1"/>
              </a:solidFill>
              <a:effectLst/>
              <a:latin typeface="Arial" panose="020B0604020202020204" pitchFamily="34" charset="0"/>
              <a:ea typeface="+mn-ea"/>
              <a:cs typeface="Arial" panose="020B0604020202020204" pitchFamily="34" charset="0"/>
            </a:rPr>
            <a:t> und </a:t>
          </a:r>
          <a:r>
            <a:rPr lang="de-DE" sz="900">
              <a:solidFill>
                <a:schemeClr val="tx1"/>
              </a:solidFill>
              <a:effectLst/>
              <a:latin typeface="Arial" panose="020B0604020202020204" pitchFamily="34" charset="0"/>
              <a:ea typeface="+mn-ea"/>
              <a:cs typeface="Arial" panose="020B0604020202020204" pitchFamily="34" charset="0"/>
            </a:rPr>
            <a:t>die dabei veräußerte Fläche  verringerte sich gegenüber 2015. Der durchschnittliche Kaufwert war mit 27 101 Euro je ha FdlN geringfügig höher als 2015. Die durchschnittliche Ertragsmesszahl der veräußerten Flächen entsprach  der des Vorjahres.</a:t>
          </a:r>
          <a:endParaRPr lang="de-DE" sz="900">
            <a:effectLst/>
            <a:latin typeface="Arial" panose="020B0604020202020204" pitchFamily="34" charset="0"/>
            <a:cs typeface="Arial" panose="020B0604020202020204" pitchFamily="34" charset="0"/>
          </a:endParaRPr>
        </a:p>
        <a:p>
          <a:pPr algn="l"/>
          <a:r>
            <a:rPr lang="de-DE" sz="900">
              <a:solidFill>
                <a:schemeClr val="tx1"/>
              </a:solidFill>
              <a:effectLst/>
              <a:latin typeface="Arial" panose="020B0604020202020204" pitchFamily="34" charset="0"/>
              <a:ea typeface="+mn-ea"/>
              <a:cs typeface="Arial" panose="020B0604020202020204" pitchFamily="34" charset="0"/>
            </a:rPr>
            <a:t>Regional wiesen die Kaufwerte je ha FdlN eine große Spanne von 12 370 Euro in dem Naturraum</a:t>
          </a:r>
          <a:r>
            <a:rPr lang="de-DE" sz="900" baseline="0">
              <a:solidFill>
                <a:schemeClr val="tx1"/>
              </a:solidFill>
              <a:effectLst/>
              <a:latin typeface="Arial" panose="020B0604020202020204" pitchFamily="34" charset="0"/>
              <a:ea typeface="+mn-ea"/>
              <a:cs typeface="Arial" panose="020B0604020202020204" pitchFamily="34" charset="0"/>
            </a:rPr>
            <a:t> "Eider-Treene-Niederung"</a:t>
          </a:r>
          <a:r>
            <a:rPr lang="de-DE" sz="900">
              <a:solidFill>
                <a:schemeClr val="tx1"/>
              </a:solidFill>
              <a:effectLst/>
              <a:latin typeface="Arial" panose="020B0604020202020204" pitchFamily="34" charset="0"/>
              <a:ea typeface="+mn-ea"/>
              <a:cs typeface="Arial" panose="020B0604020202020204" pitchFamily="34" charset="0"/>
            </a:rPr>
            <a:t> bis  51 300 Euro in Nordoldenburg/Fehmarn</a:t>
          </a:r>
          <a:r>
            <a:rPr lang="de-DE" sz="900" baseline="0">
              <a:solidFill>
                <a:schemeClr val="tx1"/>
              </a:solidFill>
              <a:effectLst/>
              <a:latin typeface="Arial" panose="020B0604020202020204" pitchFamily="34" charset="0"/>
              <a:ea typeface="+mn-ea"/>
              <a:cs typeface="Arial" panose="020B0604020202020204" pitchFamily="34" charset="0"/>
            </a:rPr>
            <a:t> </a:t>
          </a:r>
          <a:r>
            <a:rPr lang="de-DE" sz="900">
              <a:solidFill>
                <a:schemeClr val="tx1"/>
              </a:solidFill>
              <a:effectLst/>
              <a:latin typeface="Arial" panose="020B0604020202020204" pitchFamily="34" charset="0"/>
              <a:ea typeface="+mn-ea"/>
              <a:cs typeface="Arial" panose="020B0604020202020204" pitchFamily="34" charset="0"/>
            </a:rPr>
            <a:t>auf. Gegenüber dem Vorjahr veränderten sich die durchschnittlichen Kaufwerte in den einzelnen Kreisen und Naturräumen des Landes sehr unterschiedlich. </a:t>
          </a:r>
          <a:endParaRPr lang="de-DE" sz="900">
            <a:effectLst/>
            <a:latin typeface="Arial" panose="020B0604020202020204" pitchFamily="34" charset="0"/>
            <a:cs typeface="Arial" panose="020B0604020202020204" pitchFamily="34" charset="0"/>
          </a:endParaRPr>
        </a:p>
        <a:p>
          <a:pPr algn="just"/>
          <a:endParaRPr lang="de-DE" sz="900">
            <a:latin typeface="Arial" pitchFamily="34" charset="0"/>
            <a:cs typeface="Arial" pitchFamily="34" charset="0"/>
          </a:endParaRPr>
        </a:p>
        <a:p>
          <a:pPr algn="l"/>
          <a:r>
            <a:rPr lang="de-DE" sz="900">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900">
            <a:latin typeface="Arial" pitchFamily="34" charset="0"/>
            <a:cs typeface="Arial" pitchFamily="34" charset="0"/>
          </a:endParaRPr>
        </a:p>
        <a:p>
          <a:pPr indent="0" algn="l" defTabSz="0">
            <a:tabLst>
              <a:tab pos="108000" algn="l"/>
            </a:tabLst>
          </a:pPr>
          <a:r>
            <a:rPr lang="de-DE" sz="900">
              <a:latin typeface="Arial" pitchFamily="34" charset="0"/>
              <a:cs typeface="Arial" pitchFamily="34" charset="0"/>
            </a:rPr>
            <a:t>– der Größe der veräußerten landwirtschaftlich    	genutzten Fläche</a:t>
          </a:r>
        </a:p>
        <a:p>
          <a:pPr indent="0" algn="l" defTabSz="0">
            <a:tabLst>
              <a:tab pos="108000" algn="l"/>
            </a:tabLst>
          </a:pPr>
          <a:endParaRPr lang="de-DE" sz="900">
            <a:latin typeface="Arial" pitchFamily="34" charset="0"/>
            <a:cs typeface="Arial" pitchFamily="34" charset="0"/>
          </a:endParaRPr>
        </a:p>
        <a:p>
          <a:pPr indent="0" algn="l" defTabSz="0">
            <a:tabLst>
              <a:tab pos="108000" algn="l"/>
            </a:tabLst>
          </a:pPr>
          <a:r>
            <a:rPr lang="de-DE" sz="900">
              <a:latin typeface="Arial" pitchFamily="34" charset="0"/>
              <a:cs typeface="Arial" pitchFamily="34" charset="0"/>
            </a:rPr>
            <a:t>– der Ertragsmesszahl (EMZ) zur Beurteilung der 	natürlichen Ertragsbedingungen</a:t>
          </a:r>
        </a:p>
        <a:p>
          <a:pPr indent="0" algn="l"/>
          <a:endParaRPr lang="de-DE" sz="900">
            <a:latin typeface="Arial" pitchFamily="34" charset="0"/>
            <a:cs typeface="Arial" pitchFamily="34" charset="0"/>
          </a:endParaRPr>
        </a:p>
        <a:p>
          <a:pPr indent="0" algn="l"/>
          <a:r>
            <a:rPr lang="de-DE" sz="900">
              <a:latin typeface="Arial" pitchFamily="34" charset="0"/>
              <a:cs typeface="Arial" pitchFamily="34" charset="0"/>
            </a:rPr>
            <a:t>– regionalen Gesichtspunkten (Kreise und Naturräume)</a:t>
          </a:r>
        </a:p>
        <a:p>
          <a:pPr algn="l"/>
          <a:endParaRPr lang="de-DE" sz="900">
            <a:latin typeface="Arial" pitchFamily="34" charset="0"/>
            <a:cs typeface="Arial" pitchFamily="34" charset="0"/>
          </a:endParaRPr>
        </a:p>
        <a:p>
          <a:pPr algn="l"/>
          <a:r>
            <a:rPr lang="de-DE" sz="900">
              <a:latin typeface="Arial" pitchFamily="34" charset="0"/>
              <a:cs typeface="Arial" pitchFamily="34" charset="0"/>
            </a:rPr>
            <a:t>aufgegliedert.</a:t>
          </a:r>
        </a:p>
        <a:p>
          <a:endParaRPr lang="de-DE" sz="900">
            <a:latin typeface="Arial" pitchFamily="34" charset="0"/>
            <a:cs typeface="Arial" pitchFamily="34" charset="0"/>
          </a:endParaRPr>
        </a:p>
        <a:p>
          <a:pPr algn="l"/>
          <a:r>
            <a:rPr lang="de-DE" sz="900">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r>
            <a:rPr lang="de-DE" sz="900" b="1">
              <a:latin typeface="Arial" pitchFamily="34" charset="0"/>
              <a:cs typeface="Arial" pitchFamily="34" charset="0"/>
            </a:rPr>
            <a:t>Einführung</a:t>
          </a:r>
        </a:p>
        <a:p>
          <a:endParaRPr lang="de-DE" sz="900">
            <a:latin typeface="Arial" pitchFamily="34" charset="0"/>
            <a:cs typeface="Arial" pitchFamily="34" charset="0"/>
          </a:endParaRPr>
        </a:p>
        <a:p>
          <a:pPr algn="l"/>
          <a:r>
            <a:rPr lang="de-DE" sz="900">
              <a:latin typeface="Arial" pitchFamily="34" charset="0"/>
              <a:cs typeface="Arial" pitchFamily="34" charset="0"/>
            </a:rPr>
            <a:t>Der vorliegende Statistische Bericht enthält Ergebnisse über die Kaufwerte landwirtschaftlicher Grundstücke im Jahre 2016. In Tabelle 3 dieses Berichtes werden die Kaufwerte der 2016 veräußerten Flächen der land-wirtschaftlichen Nutzung den vergleichbaren Ergeb-nissen der Jahre 1974 bis 2015 gegenübergestellt.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Erhebung wird jährlich in den Finanzämtern auf der Grundlage des Bundesgesetzes über die Preisstatistik vom</a:t>
          </a:r>
          <a:r>
            <a:rPr lang="de-DE" sz="900" baseline="0">
              <a:latin typeface="Arial" pitchFamily="34" charset="0"/>
              <a:cs typeface="Arial" pitchFamily="34" charset="0"/>
            </a:rPr>
            <a:t> </a:t>
          </a:r>
          <a:r>
            <a:rPr lang="de-DE" sz="900">
              <a:latin typeface="Arial" pitchFamily="34" charset="0"/>
              <a:cs typeface="Arial" pitchFamily="34" charset="0"/>
            </a:rPr>
            <a:t>9. August 1958 (BGBl. I S. 605), in der jeweils gültigen Fassung, durchgeführt.</a:t>
          </a: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6302325" cy="8107094"/>
    <xdr:sp macro="" textlink="">
      <xdr:nvSpPr>
        <xdr:cNvPr id="3" name="Textfeld 2"/>
        <xdr:cNvSpPr txBox="1"/>
      </xdr:nvSpPr>
      <xdr:spPr>
        <a:xfrm>
          <a:off x="0" y="38100"/>
          <a:ext cx="6302325" cy="8107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algn="l"/>
          <a:r>
            <a:rPr lang="de-DE" sz="900" b="1">
              <a:latin typeface="Arial" pitchFamily="34" charset="0"/>
              <a:cs typeface="Arial" pitchFamily="34" charset="0"/>
            </a:rPr>
            <a:t>Erfassungsbereich</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Erfasst werden Veräußerungsfälle von Flächen der landwirtschaftlichen Nutzung mit mindestens 0,1 Hektar. Dabei bleiben folgende Fälle unberücksichtigt:</a:t>
          </a:r>
        </a:p>
        <a:p>
          <a:pPr algn="l">
            <a:lnSpc>
              <a:spcPts val="500"/>
            </a:lnSpc>
          </a:pPr>
          <a:endParaRPr lang="de-DE" sz="900" baseline="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1.	Eigentumsübergänge aufgrund von 	Flurbe-	reinigungen, Enteignungen und 	Zwangs-	versteigerungen,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4.	Eigentumsübergänge, bei denen die Gesamtfläche 	das 1,5-fache der FdlN übersteigt.</a:t>
          </a:r>
        </a:p>
        <a:p>
          <a:pPr indent="-144000" algn="l">
            <a:tabLst>
              <a:tab pos="144000" algn="l"/>
            </a:tabLst>
          </a:pPr>
          <a:endParaRPr lang="de-DE" sz="900">
            <a:latin typeface="Arial" pitchFamily="34" charset="0"/>
            <a:cs typeface="Arial" pitchFamily="34" charset="0"/>
          </a:endParaRPr>
        </a:p>
        <a:p>
          <a:pPr algn="l"/>
          <a:r>
            <a:rPr lang="de-DE" sz="9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900">
            <a:latin typeface="Arial" pitchFamily="34" charset="0"/>
            <a:cs typeface="Arial" pitchFamily="34" charset="0"/>
          </a:endParaRPr>
        </a:p>
        <a:p>
          <a:pPr algn="l"/>
          <a:endParaRPr lang="de-DE" sz="900">
            <a:latin typeface="Arial" pitchFamily="34" charset="0"/>
            <a:cs typeface="Arial" pitchFamily="34" charset="0"/>
          </a:endParaRPr>
        </a:p>
        <a:p>
          <a:pPr algn="l"/>
          <a:r>
            <a:rPr lang="de-DE" sz="900" b="1">
              <a:latin typeface="Arial" pitchFamily="34" charset="0"/>
              <a:cs typeface="Arial" pitchFamily="34" charset="0"/>
            </a:rPr>
            <a:t>Begriffe und Definitionen</a:t>
          </a:r>
        </a:p>
        <a:p>
          <a:pPr algn="l"/>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1.	Gesamtfläche</a:t>
          </a:r>
        </a:p>
        <a:p>
          <a:pPr indent="-180000" algn="l" defTabSz="0">
            <a:spcBef>
              <a:spcPts val="400"/>
            </a:spcBef>
            <a:tabLst>
              <a:tab pos="180000" algn="l"/>
            </a:tabLst>
          </a:pPr>
          <a:r>
            <a:rPr lang="de-DE" sz="9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2.	Flächen der landwirtschaftlichen Nutzung (FdlN)</a:t>
          </a:r>
        </a:p>
        <a:p>
          <a:pPr indent="-180000" algn="l" defTabSz="0">
            <a:spcBef>
              <a:spcPts val="400"/>
            </a:spcBef>
            <a:tabLst>
              <a:tab pos="180000" algn="l"/>
            </a:tabLst>
          </a:pPr>
          <a:r>
            <a:rPr lang="de-DE" sz="9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3.	Kaufwert</a:t>
          </a:r>
        </a:p>
        <a:p>
          <a:pPr indent="-180000" algn="l" defTabSz="0">
            <a:spcBef>
              <a:spcPts val="400"/>
            </a:spcBef>
            <a:tabLst>
              <a:tab pos="180000" algn="l"/>
            </a:tabLst>
          </a:pPr>
          <a:r>
            <a:rPr lang="de-DE" sz="9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4.	Ertragsmesszahlen (EMZ)</a:t>
          </a:r>
        </a:p>
        <a:p>
          <a:pPr indent="-180000" algn="l" defTabSz="0">
            <a:spcBef>
              <a:spcPts val="400"/>
            </a:spcBef>
            <a:tabLst>
              <a:tab pos="180000" algn="l"/>
            </a:tabLst>
          </a:pPr>
          <a:r>
            <a:rPr lang="de-DE" sz="9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5.	Art des veräußerten Grundstücks</a:t>
          </a:r>
        </a:p>
        <a:p>
          <a:pPr indent="-180000" algn="l" defTabSz="0">
            <a:spcBef>
              <a:spcPts val="400"/>
            </a:spcBef>
            <a:tabLst>
              <a:tab pos="180000" algn="l"/>
            </a:tabLst>
          </a:pPr>
          <a:r>
            <a:rPr lang="de-DE" sz="9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9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mit 	Inventar;</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ohne 	Inventar.</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30</xdr:row>
      <xdr:rowOff>9525</xdr:rowOff>
    </xdr:from>
    <xdr:to>
      <xdr:col>2</xdr:col>
      <xdr:colOff>180975</xdr:colOff>
      <xdr:row>49</xdr:row>
      <xdr:rowOff>133350</xdr:rowOff>
    </xdr:to>
    <xdr:sp macro="" textlink="">
      <xdr:nvSpPr>
        <xdr:cNvPr id="4099" name="Rectangle 3"/>
        <xdr:cNvSpPr>
          <a:spLocks noChangeArrowheads="1"/>
        </xdr:cNvSpPr>
      </xdr:nvSpPr>
      <xdr:spPr bwMode="auto">
        <a:xfrm>
          <a:off x="0" y="6248400"/>
          <a:ext cx="3048000" cy="344805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51</xdr:row>
      <xdr:rowOff>114300</xdr:rowOff>
    </xdr:from>
    <xdr:to>
      <xdr:col>8</xdr:col>
      <xdr:colOff>628650</xdr:colOff>
      <xdr:row>98</xdr:row>
      <xdr:rowOff>95251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19051</xdr:colOff>
      <xdr:row>1</xdr:row>
      <xdr:rowOff>9525</xdr:rowOff>
    </xdr:from>
    <xdr:to>
      <xdr:col>6</xdr:col>
      <xdr:colOff>1194451</xdr:colOff>
      <xdr:row>47</xdr:row>
      <xdr:rowOff>152401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20.45" x14ac:dyDescent="0.35">
      <c r="A3" s="214" t="s">
        <v>48</v>
      </c>
      <c r="B3" s="214"/>
      <c r="C3" s="214"/>
      <c r="D3" s="214"/>
    </row>
    <row r="4" spans="1:7" ht="20.25" x14ac:dyDescent="0.3">
      <c r="A4" s="214" t="s">
        <v>49</v>
      </c>
      <c r="B4" s="214"/>
      <c r="C4" s="214"/>
      <c r="D4" s="214"/>
    </row>
    <row r="11" spans="1:7" ht="15" x14ac:dyDescent="0.25">
      <c r="A11" s="1"/>
      <c r="F11" s="2"/>
      <c r="G11" s="3"/>
    </row>
    <row r="13" spans="1:7" ht="13.15" x14ac:dyDescent="0.25">
      <c r="A13" s="6"/>
    </row>
    <row r="15" spans="1:7" ht="22.9" x14ac:dyDescent="0.25">
      <c r="D15" s="215" t="s">
        <v>156</v>
      </c>
      <c r="E15" s="215"/>
      <c r="F15" s="215"/>
      <c r="G15" s="215"/>
    </row>
    <row r="16" spans="1:7" ht="15" x14ac:dyDescent="0.25">
      <c r="D16" s="216" t="s">
        <v>206</v>
      </c>
      <c r="E16" s="216"/>
      <c r="F16" s="216"/>
      <c r="G16" s="216"/>
    </row>
    <row r="18" spans="1:7" ht="30" x14ac:dyDescent="0.4">
      <c r="A18" s="212" t="s">
        <v>80</v>
      </c>
      <c r="B18" s="213"/>
      <c r="C18" s="213"/>
      <c r="D18" s="213"/>
      <c r="E18" s="213"/>
      <c r="F18" s="213"/>
      <c r="G18" s="213"/>
    </row>
    <row r="19" spans="1:7" ht="30" x14ac:dyDescent="0.5">
      <c r="B19" s="212" t="s">
        <v>196</v>
      </c>
      <c r="C19" s="212"/>
      <c r="D19" s="212"/>
      <c r="E19" s="212"/>
      <c r="F19" s="212"/>
      <c r="G19" s="212"/>
    </row>
    <row r="20" spans="1:7" ht="16.899999999999999" x14ac:dyDescent="0.3">
      <c r="A20" s="43"/>
      <c r="B20" s="43"/>
      <c r="C20" s="43"/>
      <c r="D20" s="43"/>
      <c r="E20" s="43"/>
      <c r="F20" s="43"/>
    </row>
    <row r="21" spans="1:7" ht="15" x14ac:dyDescent="0.25">
      <c r="E21" s="210" t="s">
        <v>204</v>
      </c>
      <c r="F21" s="210"/>
      <c r="G21" s="210"/>
    </row>
    <row r="22" spans="1:7" ht="16.899999999999999" x14ac:dyDescent="0.3">
      <c r="A22" s="211"/>
      <c r="B22" s="211"/>
      <c r="C22" s="211"/>
      <c r="D22" s="211"/>
      <c r="E22" s="211"/>
      <c r="F22" s="211"/>
      <c r="G22" s="211"/>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topLeftCell="A40" zoomScaleNormal="100" workbookViewId="0">
      <selection activeCell="A51" sqref="A51"/>
    </sheetView>
  </sheetViews>
  <sheetFormatPr baseColWidth="10" defaultColWidth="10.140625" defaultRowHeight="12.75" x14ac:dyDescent="0.2"/>
  <cols>
    <col min="1" max="1" width="12.7109375" style="4" customWidth="1"/>
    <col min="2" max="2" width="11.7109375" style="52" customWidth="1"/>
    <col min="3" max="3" width="11.7109375" style="208" customWidth="1"/>
    <col min="4" max="4" width="11.7109375" style="52" customWidth="1"/>
    <col min="5" max="5" width="11.7109375" style="208" customWidth="1"/>
    <col min="6" max="6" width="10" style="52" customWidth="1"/>
    <col min="7" max="7" width="11.7109375" style="208" customWidth="1"/>
    <col min="8" max="8" width="7.140625" style="52" customWidth="1"/>
    <col min="9" max="17" width="12.28515625" style="52" customWidth="1"/>
    <col min="18" max="16384" width="10.140625" style="52"/>
  </cols>
  <sheetData>
    <row r="1" spans="1:7" ht="14.1" customHeight="1" x14ac:dyDescent="0.2">
      <c r="A1" s="277" t="s">
        <v>134</v>
      </c>
      <c r="B1" s="277"/>
      <c r="C1" s="277"/>
      <c r="D1" s="277"/>
      <c r="E1" s="277"/>
      <c r="F1" s="73"/>
      <c r="G1" s="205"/>
    </row>
    <row r="2" spans="1:7" s="7" customFormat="1" ht="13.15" x14ac:dyDescent="0.25">
      <c r="A2" s="249" t="s">
        <v>202</v>
      </c>
      <c r="B2" s="249"/>
      <c r="C2" s="249"/>
      <c r="D2" s="73"/>
      <c r="E2" s="205"/>
      <c r="F2" s="73"/>
      <c r="G2" s="205"/>
    </row>
    <row r="3" spans="1:7" s="7" customFormat="1" ht="17.45" x14ac:dyDescent="0.3">
      <c r="A3" s="74"/>
      <c r="B3" s="6"/>
      <c r="C3" s="206" t="s">
        <v>203</v>
      </c>
      <c r="D3" s="6"/>
      <c r="E3" s="206"/>
      <c r="F3" s="6"/>
      <c r="G3" s="206"/>
    </row>
    <row r="4" spans="1:7" s="7" customFormat="1" ht="29.25" customHeight="1" x14ac:dyDescent="0.2">
      <c r="A4" s="103" t="s">
        <v>87</v>
      </c>
      <c r="B4" s="269" t="s">
        <v>168</v>
      </c>
      <c r="C4" s="269" t="s">
        <v>168</v>
      </c>
      <c r="D4" s="105" t="s">
        <v>88</v>
      </c>
      <c r="E4" s="105" t="s">
        <v>88</v>
      </c>
      <c r="F4" s="259" t="s">
        <v>141</v>
      </c>
      <c r="G4" s="259" t="s">
        <v>141</v>
      </c>
    </row>
    <row r="5" spans="1:7" ht="45.75" customHeight="1" x14ac:dyDescent="0.2">
      <c r="A5" s="109" t="s">
        <v>135</v>
      </c>
      <c r="B5" s="268"/>
      <c r="C5" s="268"/>
      <c r="D5" s="201" t="s">
        <v>138</v>
      </c>
      <c r="E5" s="201" t="s">
        <v>138</v>
      </c>
      <c r="F5" s="275"/>
      <c r="G5" s="278"/>
    </row>
    <row r="6" spans="1:7" s="7" customFormat="1" ht="19.899999999999999" customHeight="1" x14ac:dyDescent="0.2">
      <c r="A6" s="104" t="s">
        <v>87</v>
      </c>
      <c r="B6" s="108" t="s">
        <v>91</v>
      </c>
      <c r="C6" s="209" t="s">
        <v>84</v>
      </c>
      <c r="D6" s="202" t="s">
        <v>92</v>
      </c>
      <c r="E6" s="209" t="s">
        <v>84</v>
      </c>
      <c r="F6" s="276"/>
      <c r="G6" s="203" t="s">
        <v>84</v>
      </c>
    </row>
    <row r="7" spans="1:7" s="7" customFormat="1" ht="14.25" customHeight="1" x14ac:dyDescent="0.2">
      <c r="A7" s="130"/>
      <c r="B7" s="131"/>
      <c r="C7" s="207"/>
      <c r="D7" s="132"/>
      <c r="E7" s="207"/>
      <c r="F7" s="132"/>
      <c r="G7" s="207"/>
    </row>
    <row r="8" spans="1:7" s="7" customFormat="1" ht="12.75" customHeight="1" x14ac:dyDescent="0.2">
      <c r="A8" s="192">
        <v>1974</v>
      </c>
      <c r="B8" s="129">
        <v>5839.07</v>
      </c>
      <c r="C8" s="207">
        <f t="shared" ref="C8:C34" si="0">B8/$B$34*100</f>
        <v>93.980859648825472</v>
      </c>
      <c r="D8" s="129">
        <v>5734.3124327542073</v>
      </c>
      <c r="E8" s="207">
        <f t="shared" ref="E8:E33" si="1">D8/$D$34*100</f>
        <v>50.999682985556191</v>
      </c>
      <c r="F8" s="129">
        <v>43.70036495537817</v>
      </c>
      <c r="G8" s="207">
        <f t="shared" ref="G8:G34" si="2">F8/$F$34*100</f>
        <v>94.794717907544836</v>
      </c>
    </row>
    <row r="9" spans="1:7" s="7" customFormat="1" ht="12.75" customHeight="1" x14ac:dyDescent="0.2">
      <c r="A9" s="192">
        <v>1975</v>
      </c>
      <c r="B9" s="129">
        <v>6836.64</v>
      </c>
      <c r="C9" s="207">
        <f t="shared" si="0"/>
        <v>110.0369244262436</v>
      </c>
      <c r="D9" s="129">
        <v>6020.5531412407345</v>
      </c>
      <c r="E9" s="207">
        <f t="shared" si="1"/>
        <v>53.545443364252954</v>
      </c>
      <c r="F9" s="129">
        <v>44.531168819771118</v>
      </c>
      <c r="G9" s="207">
        <f t="shared" si="2"/>
        <v>96.596895487572922</v>
      </c>
    </row>
    <row r="10" spans="1:7" s="7" customFormat="1" ht="12.75" customHeight="1" x14ac:dyDescent="0.2">
      <c r="A10" s="192">
        <v>1976</v>
      </c>
      <c r="B10" s="129">
        <v>5019.99</v>
      </c>
      <c r="C10" s="207">
        <f t="shared" si="0"/>
        <v>80.797622845505771</v>
      </c>
      <c r="D10" s="129">
        <v>7155.4643819428402</v>
      </c>
      <c r="E10" s="207">
        <f t="shared" si="1"/>
        <v>63.639088273090195</v>
      </c>
      <c r="F10" s="129">
        <v>44.300612152613851</v>
      </c>
      <c r="G10" s="207">
        <f t="shared" si="2"/>
        <v>96.09677256532288</v>
      </c>
    </row>
    <row r="11" spans="1:7" s="7" customFormat="1" ht="12.75" customHeight="1" x14ac:dyDescent="0.2">
      <c r="A11" s="192">
        <v>1977</v>
      </c>
      <c r="B11" s="129">
        <v>4821.3100000000004</v>
      </c>
      <c r="C11" s="207">
        <f t="shared" si="0"/>
        <v>77.599833266852215</v>
      </c>
      <c r="D11" s="129">
        <v>9058.8432884354534</v>
      </c>
      <c r="E11" s="207">
        <f t="shared" si="1"/>
        <v>80.567311485701936</v>
      </c>
      <c r="F11" s="129">
        <v>43.173179073737217</v>
      </c>
      <c r="G11" s="207">
        <f t="shared" si="2"/>
        <v>93.651147665373571</v>
      </c>
    </row>
    <row r="12" spans="1:7" s="7" customFormat="1" ht="12.75" customHeight="1" x14ac:dyDescent="0.2">
      <c r="A12" s="192">
        <v>1978</v>
      </c>
      <c r="B12" s="129">
        <v>4410.1099999999997</v>
      </c>
      <c r="C12" s="207">
        <f t="shared" si="0"/>
        <v>70.981496872940681</v>
      </c>
      <c r="D12" s="129">
        <v>10963.024449463917</v>
      </c>
      <c r="E12" s="207">
        <f t="shared" si="1"/>
        <v>97.502669769428465</v>
      </c>
      <c r="F12" s="129">
        <v>42.03256381360103</v>
      </c>
      <c r="G12" s="207">
        <f t="shared" si="2"/>
        <v>91.176928012149745</v>
      </c>
    </row>
    <row r="13" spans="1:7" s="7" customFormat="1" ht="19.899999999999999" customHeight="1" x14ac:dyDescent="0.2">
      <c r="A13" s="192">
        <v>1979</v>
      </c>
      <c r="B13" s="129">
        <v>3950.7</v>
      </c>
      <c r="C13" s="207">
        <f t="shared" si="0"/>
        <v>63.587212041406382</v>
      </c>
      <c r="D13" s="129">
        <v>12625.786478636648</v>
      </c>
      <c r="E13" s="207">
        <f t="shared" si="1"/>
        <v>112.29090067987775</v>
      </c>
      <c r="F13" s="129">
        <v>43.411828283595327</v>
      </c>
      <c r="G13" s="207">
        <f t="shared" si="2"/>
        <v>94.168824910185094</v>
      </c>
    </row>
    <row r="14" spans="1:7" s="7" customFormat="1" ht="12.75" customHeight="1" x14ac:dyDescent="0.2">
      <c r="A14" s="192">
        <v>1980</v>
      </c>
      <c r="B14" s="129">
        <v>3790.99</v>
      </c>
      <c r="C14" s="207">
        <f t="shared" si="0"/>
        <v>61.016651473625231</v>
      </c>
      <c r="D14" s="129">
        <v>14240.157491126407</v>
      </c>
      <c r="E14" s="207">
        <f t="shared" si="1"/>
        <v>126.64875278918539</v>
      </c>
      <c r="F14" s="129">
        <v>43.657635604419958</v>
      </c>
      <c r="G14" s="207">
        <f t="shared" si="2"/>
        <v>94.702029510672361</v>
      </c>
    </row>
    <row r="15" spans="1:7" s="7" customFormat="1" ht="12.75" customHeight="1" x14ac:dyDescent="0.2">
      <c r="A15" s="192">
        <v>1981</v>
      </c>
      <c r="B15" s="129">
        <v>4031.62</v>
      </c>
      <c r="C15" s="207">
        <f t="shared" si="0"/>
        <v>64.889633687795794</v>
      </c>
      <c r="D15" s="129">
        <v>13499.875950306005</v>
      </c>
      <c r="E15" s="207">
        <f t="shared" si="1"/>
        <v>120.0648555312946</v>
      </c>
      <c r="F15" s="129">
        <v>44.810106111191033</v>
      </c>
      <c r="G15" s="207">
        <f t="shared" si="2"/>
        <v>97.201965534036944</v>
      </c>
    </row>
    <row r="16" spans="1:7" s="7" customFormat="1" ht="12.75" customHeight="1" x14ac:dyDescent="0.2">
      <c r="A16" s="192">
        <v>1982</v>
      </c>
      <c r="B16" s="129">
        <v>6093.57</v>
      </c>
      <c r="C16" s="207">
        <f t="shared" si="0"/>
        <v>98.07708195488209</v>
      </c>
      <c r="D16" s="129">
        <v>11591.984019461088</v>
      </c>
      <c r="E16" s="207">
        <f t="shared" si="1"/>
        <v>103.0964944967604</v>
      </c>
      <c r="F16" s="129">
        <v>43.755230513475674</v>
      </c>
      <c r="G16" s="207">
        <f t="shared" si="2"/>
        <v>94.913732133352866</v>
      </c>
    </row>
    <row r="17" spans="1:7" s="7" customFormat="1" ht="12.75" customHeight="1" x14ac:dyDescent="0.2">
      <c r="A17" s="192">
        <v>1983</v>
      </c>
      <c r="B17" s="129">
        <v>5541.88</v>
      </c>
      <c r="C17" s="207">
        <f t="shared" si="0"/>
        <v>89.197534276970984</v>
      </c>
      <c r="D17" s="129">
        <v>12044.940141294874</v>
      </c>
      <c r="E17" s="207">
        <f t="shared" si="1"/>
        <v>107.12498420512371</v>
      </c>
      <c r="F17" s="129">
        <v>44.369609230080769</v>
      </c>
      <c r="G17" s="207">
        <f t="shared" si="2"/>
        <v>96.246440846162187</v>
      </c>
    </row>
    <row r="18" spans="1:7" s="7" customFormat="1" ht="19.899999999999999" customHeight="1" x14ac:dyDescent="0.2">
      <c r="A18" s="192">
        <v>1984</v>
      </c>
      <c r="B18" s="129">
        <v>6792.37</v>
      </c>
      <c r="C18" s="207">
        <f t="shared" si="0"/>
        <v>109.32439098227846</v>
      </c>
      <c r="D18" s="129">
        <v>11811.379689345786</v>
      </c>
      <c r="E18" s="207">
        <f t="shared" si="1"/>
        <v>105.04775016058009</v>
      </c>
      <c r="F18" s="129">
        <v>44.038150159664447</v>
      </c>
      <c r="G18" s="207">
        <f t="shared" si="2"/>
        <v>95.527440693415286</v>
      </c>
    </row>
    <row r="19" spans="1:7" s="7" customFormat="1" ht="12.75" customHeight="1" x14ac:dyDescent="0.2">
      <c r="A19" s="192">
        <v>1985</v>
      </c>
      <c r="B19" s="129">
        <v>7461.23</v>
      </c>
      <c r="C19" s="207">
        <f t="shared" si="0"/>
        <v>120.08981043858115</v>
      </c>
      <c r="D19" s="129">
        <v>11338.60793101257</v>
      </c>
      <c r="E19" s="207">
        <f t="shared" si="1"/>
        <v>100.84302464513809</v>
      </c>
      <c r="F19" s="129">
        <v>42.957125031663679</v>
      </c>
      <c r="G19" s="207">
        <f t="shared" si="2"/>
        <v>93.182483799704286</v>
      </c>
    </row>
    <row r="20" spans="1:7" s="7" customFormat="1" ht="12.75" customHeight="1" x14ac:dyDescent="0.2">
      <c r="A20" s="192">
        <v>1986</v>
      </c>
      <c r="B20" s="129">
        <v>8193.74</v>
      </c>
      <c r="C20" s="207">
        <f t="shared" si="0"/>
        <v>131.8796878507994</v>
      </c>
      <c r="D20" s="129">
        <v>10584.349657339375</v>
      </c>
      <c r="E20" s="207">
        <f t="shared" si="1"/>
        <v>94.134821473848703</v>
      </c>
      <c r="F20" s="129">
        <v>43.555447207258219</v>
      </c>
      <c r="G20" s="207">
        <f t="shared" si="2"/>
        <v>94.480362705549283</v>
      </c>
    </row>
    <row r="21" spans="1:7" s="7" customFormat="1" ht="12.75" customHeight="1" x14ac:dyDescent="0.2">
      <c r="A21" s="192">
        <v>1987</v>
      </c>
      <c r="B21" s="129">
        <v>8691.85</v>
      </c>
      <c r="C21" s="207">
        <f t="shared" si="0"/>
        <v>139.89685599567119</v>
      </c>
      <c r="D21" s="129">
        <v>10024.865799468862</v>
      </c>
      <c r="E21" s="207">
        <f t="shared" si="1"/>
        <v>89.158898079101377</v>
      </c>
      <c r="F21" s="129">
        <v>43.398793122292716</v>
      </c>
      <c r="G21" s="207">
        <f t="shared" si="2"/>
        <v>94.140549072218477</v>
      </c>
    </row>
    <row r="22" spans="1:7" s="7" customFormat="1" ht="12.75" customHeight="1" x14ac:dyDescent="0.2">
      <c r="A22" s="192">
        <v>1988</v>
      </c>
      <c r="B22" s="129">
        <v>8846.41</v>
      </c>
      <c r="C22" s="207">
        <f t="shared" si="0"/>
        <v>142.38452640676789</v>
      </c>
      <c r="D22" s="129">
        <v>9391.746003384349</v>
      </c>
      <c r="E22" s="207">
        <f t="shared" si="1"/>
        <v>83.528073238139285</v>
      </c>
      <c r="F22" s="129">
        <v>43.832356854362388</v>
      </c>
      <c r="G22" s="207">
        <f t="shared" si="2"/>
        <v>95.081034391241616</v>
      </c>
    </row>
    <row r="23" spans="1:7" s="7" customFormat="1" ht="19.899999999999999" customHeight="1" x14ac:dyDescent="0.2">
      <c r="A23" s="192">
        <v>1989</v>
      </c>
      <c r="B23" s="129">
        <v>7770.34</v>
      </c>
      <c r="C23" s="207">
        <f t="shared" si="0"/>
        <v>125.06499030901404</v>
      </c>
      <c r="D23" s="129">
        <v>9584.9102331889317</v>
      </c>
      <c r="E23" s="207">
        <f t="shared" si="1"/>
        <v>85.246032383147238</v>
      </c>
      <c r="F23" s="129">
        <v>44.875152181243038</v>
      </c>
      <c r="G23" s="207">
        <f t="shared" si="2"/>
        <v>97.343063299876434</v>
      </c>
    </row>
    <row r="24" spans="1:7" s="7" customFormat="1" ht="12.75" customHeight="1" x14ac:dyDescent="0.2">
      <c r="A24" s="192">
        <v>1990</v>
      </c>
      <c r="B24" s="129">
        <v>6707.58</v>
      </c>
      <c r="C24" s="207">
        <f t="shared" si="0"/>
        <v>107.95968100455531</v>
      </c>
      <c r="D24" s="129">
        <v>9634.1021757512681</v>
      </c>
      <c r="E24" s="207">
        <f t="shared" si="1"/>
        <v>85.683534438632179</v>
      </c>
      <c r="F24" s="129">
        <v>44.570858640523113</v>
      </c>
      <c r="G24" s="207">
        <f t="shared" si="2"/>
        <v>96.682990543434073</v>
      </c>
    </row>
    <row r="25" spans="1:7" s="7" customFormat="1" ht="12.75" customHeight="1" x14ac:dyDescent="0.2">
      <c r="A25" s="192">
        <v>1991</v>
      </c>
      <c r="B25" s="129">
        <v>8739.9</v>
      </c>
      <c r="C25" s="207">
        <f t="shared" si="0"/>
        <v>140.67022920512508</v>
      </c>
      <c r="D25" s="129">
        <v>8480.3895531690378</v>
      </c>
      <c r="E25" s="207">
        <f t="shared" si="1"/>
        <v>75.422674274815151</v>
      </c>
      <c r="F25" s="129">
        <v>44.106318150093244</v>
      </c>
      <c r="G25" s="207">
        <f t="shared" si="2"/>
        <v>95.675310520809646</v>
      </c>
    </row>
    <row r="26" spans="1:7" s="7" customFormat="1" ht="12.75" customHeight="1" x14ac:dyDescent="0.2">
      <c r="A26" s="192">
        <v>1992</v>
      </c>
      <c r="B26" s="129">
        <v>9163.33</v>
      </c>
      <c r="C26" s="207">
        <f t="shared" si="0"/>
        <v>147.48540960219211</v>
      </c>
      <c r="D26" s="129">
        <v>7886.76580430372</v>
      </c>
      <c r="E26" s="207">
        <f t="shared" si="1"/>
        <v>70.143118380388998</v>
      </c>
      <c r="F26" s="129">
        <v>44.095279772746373</v>
      </c>
      <c r="G26" s="207">
        <f t="shared" si="2"/>
        <v>95.651366101402118</v>
      </c>
    </row>
    <row r="27" spans="1:7" s="7" customFormat="1" ht="12.75" customHeight="1" x14ac:dyDescent="0.2">
      <c r="A27" s="192">
        <v>1993</v>
      </c>
      <c r="B27" s="129">
        <v>9013.34</v>
      </c>
      <c r="C27" s="207">
        <f t="shared" si="0"/>
        <v>145.07129414566782</v>
      </c>
      <c r="D27" s="129">
        <v>7769.5449883800702</v>
      </c>
      <c r="E27" s="207">
        <f t="shared" si="1"/>
        <v>69.100582850363296</v>
      </c>
      <c r="F27" s="129">
        <v>45.440725635557968</v>
      </c>
      <c r="G27" s="207">
        <f t="shared" si="2"/>
        <v>98.569903764767815</v>
      </c>
    </row>
    <row r="28" spans="1:7" s="7" customFormat="1" ht="19.899999999999999" customHeight="1" x14ac:dyDescent="0.2">
      <c r="A28" s="192">
        <v>1994</v>
      </c>
      <c r="B28" s="129">
        <v>7770.9849999999997</v>
      </c>
      <c r="C28" s="207">
        <f t="shared" si="0"/>
        <v>125.07537169756964</v>
      </c>
      <c r="D28" s="129">
        <v>7995.8509850042365</v>
      </c>
      <c r="E28" s="207">
        <f t="shared" si="1"/>
        <v>71.113297403487039</v>
      </c>
      <c r="F28" s="129">
        <v>44.689997471363029</v>
      </c>
      <c r="G28" s="207">
        <f t="shared" si="2"/>
        <v>96.941426185169249</v>
      </c>
    </row>
    <row r="29" spans="1:7" s="7" customFormat="1" ht="12.75" customHeight="1" x14ac:dyDescent="0.2">
      <c r="A29" s="192">
        <v>1995</v>
      </c>
      <c r="B29" s="129">
        <v>7072.8628999999992</v>
      </c>
      <c r="C29" s="207">
        <f t="shared" si="0"/>
        <v>113.83897359002113</v>
      </c>
      <c r="D29" s="129">
        <v>8792.6726526287421</v>
      </c>
      <c r="E29" s="207">
        <f t="shared" si="1"/>
        <v>78.20004981215439</v>
      </c>
      <c r="F29" s="129">
        <v>48.017866994141798</v>
      </c>
      <c r="G29" s="207">
        <f t="shared" si="2"/>
        <v>104.16023209141387</v>
      </c>
    </row>
    <row r="30" spans="1:7" s="7" customFormat="1" ht="12.75" customHeight="1" x14ac:dyDescent="0.2">
      <c r="A30" s="192">
        <v>1996</v>
      </c>
      <c r="B30" s="129">
        <v>7079.4809000000014</v>
      </c>
      <c r="C30" s="207">
        <f t="shared" si="0"/>
        <v>113.94549146515469</v>
      </c>
      <c r="D30" s="129">
        <v>9164.7017069076337</v>
      </c>
      <c r="E30" s="207">
        <f t="shared" si="1"/>
        <v>81.508792412446724</v>
      </c>
      <c r="F30" s="129">
        <v>46.564082120766777</v>
      </c>
      <c r="G30" s="207">
        <f t="shared" si="2"/>
        <v>101.00668572834441</v>
      </c>
    </row>
    <row r="31" spans="1:7" s="7" customFormat="1" ht="12.75" customHeight="1" x14ac:dyDescent="0.2">
      <c r="A31" s="192">
        <v>1997</v>
      </c>
      <c r="B31" s="129">
        <v>5738.8651</v>
      </c>
      <c r="C31" s="207">
        <f t="shared" si="0"/>
        <v>92.368044141728518</v>
      </c>
      <c r="D31" s="129">
        <v>9598.5543370980959</v>
      </c>
      <c r="E31" s="207">
        <f t="shared" si="1"/>
        <v>85.367379969653811</v>
      </c>
      <c r="F31" s="129">
        <v>45.917233705319198</v>
      </c>
      <c r="G31" s="207">
        <f t="shared" si="2"/>
        <v>99.603543829325801</v>
      </c>
    </row>
    <row r="32" spans="1:7" s="7" customFormat="1" ht="12.75" customHeight="1" x14ac:dyDescent="0.2">
      <c r="A32" s="192">
        <v>1998</v>
      </c>
      <c r="B32" s="129">
        <v>5844.8644999999988</v>
      </c>
      <c r="C32" s="207">
        <f t="shared" si="0"/>
        <v>94.07412314647749</v>
      </c>
      <c r="D32" s="129">
        <v>10607.71852995781</v>
      </c>
      <c r="E32" s="207">
        <f t="shared" si="1"/>
        <v>94.342658962518229</v>
      </c>
      <c r="F32" s="129">
        <v>45.29690808058939</v>
      </c>
      <c r="G32" s="207">
        <f t="shared" si="2"/>
        <v>98.257935098892375</v>
      </c>
    </row>
    <row r="33" spans="1:7" s="7" customFormat="1" ht="19.899999999999999" customHeight="1" x14ac:dyDescent="0.2">
      <c r="A33" s="192">
        <v>1999</v>
      </c>
      <c r="B33" s="129">
        <v>6406.3271000000004</v>
      </c>
      <c r="C33" s="207">
        <f t="shared" si="0"/>
        <v>103.11096254190602</v>
      </c>
      <c r="D33" s="129">
        <v>11316.987250601855</v>
      </c>
      <c r="E33" s="207">
        <f t="shared" si="1"/>
        <v>100.65073518414181</v>
      </c>
      <c r="F33" s="129">
        <v>46.086188761732132</v>
      </c>
      <c r="G33" s="207">
        <f t="shared" si="2"/>
        <v>99.970040697900501</v>
      </c>
    </row>
    <row r="34" spans="1:7" s="7" customFormat="1" ht="12.75" customHeight="1" x14ac:dyDescent="0.2">
      <c r="A34" s="192">
        <v>2000</v>
      </c>
      <c r="B34" s="129">
        <v>6213.0416999999998</v>
      </c>
      <c r="C34" s="207">
        <f t="shared" si="0"/>
        <v>100</v>
      </c>
      <c r="D34" s="129">
        <v>11243.81975938604</v>
      </c>
      <c r="E34" s="207">
        <f>D34/$D$34*100</f>
        <v>100</v>
      </c>
      <c r="F34" s="129">
        <v>46.1</v>
      </c>
      <c r="G34" s="207">
        <f t="shared" si="2"/>
        <v>100</v>
      </c>
    </row>
    <row r="35" spans="1:7" s="7" customFormat="1" ht="12.75" customHeight="1" x14ac:dyDescent="0.2">
      <c r="A35" s="192">
        <v>2001</v>
      </c>
      <c r="B35" s="129">
        <v>5390</v>
      </c>
      <c r="C35" s="207">
        <f>B35/$B$34*100</f>
        <v>86.752998937702287</v>
      </c>
      <c r="D35" s="129">
        <v>11655</v>
      </c>
      <c r="E35" s="207">
        <f>D35/$D$34*100</f>
        <v>103.65694443181302</v>
      </c>
      <c r="F35" s="129">
        <v>45.91</v>
      </c>
      <c r="G35" s="207">
        <f>F35/$F$34*100</f>
        <v>99.587852494577007</v>
      </c>
    </row>
    <row r="36" spans="1:7" s="7" customFormat="1" ht="12.75" customHeight="1" x14ac:dyDescent="0.2">
      <c r="A36" s="192">
        <v>2002</v>
      </c>
      <c r="B36" s="129">
        <v>6272.5686999999998</v>
      </c>
      <c r="C36" s="207">
        <f t="shared" ref="C36:C50" si="3">B36/$B$34*100</f>
        <v>100.95809754503982</v>
      </c>
      <c r="D36" s="129">
        <v>11462</v>
      </c>
      <c r="E36" s="207">
        <f t="shared" ref="E36:E50" si="4">D36/$D$34*100</f>
        <v>101.94044590969034</v>
      </c>
      <c r="F36" s="129">
        <v>45</v>
      </c>
      <c r="G36" s="207">
        <f t="shared" ref="G36:G48" si="5">F36/$F$34*100</f>
        <v>97.613882863340564</v>
      </c>
    </row>
    <row r="37" spans="1:7" s="7" customFormat="1" ht="12.75" customHeight="1" x14ac:dyDescent="0.2">
      <c r="A37" s="192">
        <v>2003</v>
      </c>
      <c r="B37" s="129">
        <v>6695.3410000000003</v>
      </c>
      <c r="C37" s="207">
        <f t="shared" si="3"/>
        <v>107.76269214481533</v>
      </c>
      <c r="D37" s="129">
        <v>12087</v>
      </c>
      <c r="E37" s="207">
        <f t="shared" si="4"/>
        <v>107.4990551134555</v>
      </c>
      <c r="F37" s="129">
        <v>46</v>
      </c>
      <c r="G37" s="207">
        <f t="shared" si="5"/>
        <v>99.783080260303677</v>
      </c>
    </row>
    <row r="38" spans="1:7" s="7" customFormat="1" ht="19.899999999999999" customHeight="1" x14ac:dyDescent="0.2">
      <c r="A38" s="192">
        <v>2004</v>
      </c>
      <c r="B38" s="129">
        <v>6426.2165000000005</v>
      </c>
      <c r="C38" s="207">
        <f t="shared" si="3"/>
        <v>103.43108593653896</v>
      </c>
      <c r="D38" s="129">
        <v>11196</v>
      </c>
      <c r="E38" s="207">
        <f t="shared" si="4"/>
        <v>99.574701832567868</v>
      </c>
      <c r="F38" s="129">
        <v>47</v>
      </c>
      <c r="G38" s="207">
        <f t="shared" si="5"/>
        <v>101.95227765726681</v>
      </c>
    </row>
    <row r="39" spans="1:7" s="7" customFormat="1" ht="12.75" customHeight="1" x14ac:dyDescent="0.2">
      <c r="A39" s="192">
        <v>2005</v>
      </c>
      <c r="B39" s="129">
        <v>5582</v>
      </c>
      <c r="C39" s="207">
        <f t="shared" si="3"/>
        <v>89.843272740306901</v>
      </c>
      <c r="D39" s="129">
        <v>12273</v>
      </c>
      <c r="E39" s="207">
        <f t="shared" si="4"/>
        <v>109.15329721249603</v>
      </c>
      <c r="F39" s="129">
        <v>50</v>
      </c>
      <c r="G39" s="207">
        <f t="shared" si="5"/>
        <v>108.45986984815619</v>
      </c>
    </row>
    <row r="40" spans="1:7" s="7" customFormat="1" ht="12.75" customHeight="1" x14ac:dyDescent="0.2">
      <c r="A40" s="192">
        <v>2006</v>
      </c>
      <c r="B40" s="129">
        <v>5355.7812999999996</v>
      </c>
      <c r="C40" s="207">
        <f t="shared" si="3"/>
        <v>86.202242936821108</v>
      </c>
      <c r="D40" s="129">
        <v>11031</v>
      </c>
      <c r="E40" s="207">
        <f t="shared" si="4"/>
        <v>98.107229002773863</v>
      </c>
      <c r="F40" s="129">
        <v>46</v>
      </c>
      <c r="G40" s="207">
        <f t="shared" si="5"/>
        <v>99.783080260303677</v>
      </c>
    </row>
    <row r="41" spans="1:7" s="7" customFormat="1" ht="12.75" customHeight="1" x14ac:dyDescent="0.2">
      <c r="A41" s="192">
        <v>2007</v>
      </c>
      <c r="B41" s="129">
        <v>5712.2768999999998</v>
      </c>
      <c r="C41" s="207">
        <f t="shared" si="3"/>
        <v>91.940102381736793</v>
      </c>
      <c r="D41" s="129">
        <v>12088</v>
      </c>
      <c r="E41" s="207">
        <f t="shared" si="4"/>
        <v>107.50794888818153</v>
      </c>
      <c r="F41" s="129">
        <v>47</v>
      </c>
      <c r="G41" s="207">
        <f t="shared" si="5"/>
        <v>101.95227765726681</v>
      </c>
    </row>
    <row r="42" spans="1:7" ht="12.75" customHeight="1" x14ac:dyDescent="0.25">
      <c r="A42" s="192">
        <v>2008</v>
      </c>
      <c r="B42" s="129">
        <v>5778.2611999999999</v>
      </c>
      <c r="C42" s="207">
        <f t="shared" si="3"/>
        <v>93.002131307118063</v>
      </c>
      <c r="D42" s="129">
        <v>13700</v>
      </c>
      <c r="E42" s="207">
        <f t="shared" si="4"/>
        <v>121.84471374653268</v>
      </c>
      <c r="F42" s="129">
        <v>46</v>
      </c>
      <c r="G42" s="207">
        <f t="shared" si="5"/>
        <v>99.783080260303677</v>
      </c>
    </row>
    <row r="43" spans="1:7" ht="13.7" customHeight="1" x14ac:dyDescent="0.25">
      <c r="A43" s="192">
        <v>2009</v>
      </c>
      <c r="B43" s="129">
        <v>3997.2476000000001</v>
      </c>
      <c r="C43" s="207">
        <f t="shared" si="3"/>
        <v>64.336403858354913</v>
      </c>
      <c r="D43" s="129">
        <v>16085</v>
      </c>
      <c r="E43" s="207">
        <f t="shared" si="4"/>
        <v>143.05636646810058</v>
      </c>
      <c r="F43" s="129">
        <v>45</v>
      </c>
      <c r="G43" s="207">
        <f t="shared" si="5"/>
        <v>97.613882863340564</v>
      </c>
    </row>
    <row r="44" spans="1:7" ht="13.7" customHeight="1" x14ac:dyDescent="0.25">
      <c r="A44" s="192">
        <v>2010</v>
      </c>
      <c r="B44" s="129">
        <v>5293.2430000000004</v>
      </c>
      <c r="C44" s="207">
        <f t="shared" si="3"/>
        <v>85.195677988126178</v>
      </c>
      <c r="D44" s="129">
        <v>16923</v>
      </c>
      <c r="E44" s="207">
        <f t="shared" si="4"/>
        <v>150.50934968850893</v>
      </c>
      <c r="F44" s="129">
        <v>44</v>
      </c>
      <c r="G44" s="207">
        <f t="shared" si="5"/>
        <v>95.444685466377436</v>
      </c>
    </row>
    <row r="45" spans="1:7" ht="13.7" customHeight="1" x14ac:dyDescent="0.25">
      <c r="A45" s="192">
        <v>2011</v>
      </c>
      <c r="B45" s="129">
        <v>5553.5604999999996</v>
      </c>
      <c r="C45" s="207">
        <f t="shared" si="3"/>
        <v>89.385533980884119</v>
      </c>
      <c r="D45" s="129">
        <v>18797</v>
      </c>
      <c r="E45" s="207">
        <f t="shared" si="4"/>
        <v>167.17628352507845</v>
      </c>
      <c r="F45" s="129">
        <v>44</v>
      </c>
      <c r="G45" s="207">
        <f t="shared" si="5"/>
        <v>95.444685466377436</v>
      </c>
    </row>
    <row r="46" spans="1:7" ht="13.7" customHeight="1" x14ac:dyDescent="0.25">
      <c r="A46" s="192">
        <v>2012</v>
      </c>
      <c r="B46" s="133">
        <v>4356.0375999999997</v>
      </c>
      <c r="C46" s="207">
        <f t="shared" si="3"/>
        <v>70.111192075211733</v>
      </c>
      <c r="D46" s="133">
        <v>23063</v>
      </c>
      <c r="E46" s="207">
        <f t="shared" si="4"/>
        <v>205.11712650629806</v>
      </c>
      <c r="F46" s="133">
        <v>44</v>
      </c>
      <c r="G46" s="207">
        <f t="shared" si="5"/>
        <v>95.444685466377436</v>
      </c>
    </row>
    <row r="47" spans="1:7" ht="13.7" customHeight="1" x14ac:dyDescent="0.25">
      <c r="A47" s="192">
        <v>2013</v>
      </c>
      <c r="B47" s="133">
        <v>4424.6400000000003</v>
      </c>
      <c r="C47" s="207">
        <f t="shared" si="3"/>
        <v>71.215359781023196</v>
      </c>
      <c r="D47" s="133">
        <v>25013</v>
      </c>
      <c r="E47" s="207">
        <f t="shared" si="4"/>
        <v>222.45998722204541</v>
      </c>
      <c r="F47" s="133">
        <v>46</v>
      </c>
      <c r="G47" s="207">
        <f t="shared" si="5"/>
        <v>99.783080260303677</v>
      </c>
    </row>
    <row r="48" spans="1:7" ht="13.7" customHeight="1" x14ac:dyDescent="0.25">
      <c r="A48" s="192">
        <v>2014</v>
      </c>
      <c r="B48" s="133">
        <v>3107.3137999999999</v>
      </c>
      <c r="C48" s="207">
        <f t="shared" si="3"/>
        <v>50.012762669852997</v>
      </c>
      <c r="D48" s="133">
        <v>26311</v>
      </c>
      <c r="E48" s="207">
        <f t="shared" si="4"/>
        <v>234.00410681642492</v>
      </c>
      <c r="F48" s="133">
        <v>46</v>
      </c>
      <c r="G48" s="207">
        <f t="shared" si="5"/>
        <v>99.783080260303677</v>
      </c>
    </row>
    <row r="49" spans="1:7" ht="13.5" customHeight="1" x14ac:dyDescent="0.25">
      <c r="A49" s="192">
        <v>2015</v>
      </c>
      <c r="B49" s="133">
        <v>3998.3838999999998</v>
      </c>
      <c r="C49" s="207">
        <f t="shared" si="3"/>
        <v>64.354692806906471</v>
      </c>
      <c r="D49" s="133">
        <v>26494</v>
      </c>
      <c r="E49" s="207">
        <f t="shared" si="4"/>
        <v>235.63166759128734</v>
      </c>
      <c r="F49" s="133">
        <v>45</v>
      </c>
      <c r="G49" s="207">
        <f>F49/$F$34*100</f>
        <v>97.613882863340564</v>
      </c>
    </row>
    <row r="50" spans="1:7" ht="13.15" x14ac:dyDescent="0.25">
      <c r="A50" s="193">
        <v>2016</v>
      </c>
      <c r="B50" s="194">
        <v>3806.0853999999999</v>
      </c>
      <c r="C50" s="207">
        <f t="shared" si="3"/>
        <v>61.259614594249392</v>
      </c>
      <c r="D50" s="194">
        <v>27101</v>
      </c>
      <c r="E50" s="207">
        <f t="shared" si="4"/>
        <v>241.03018884998409</v>
      </c>
      <c r="F50" s="194">
        <v>45</v>
      </c>
      <c r="G50" s="207">
        <f>F50/$F$34*100</f>
        <v>97.613882863340564</v>
      </c>
    </row>
    <row r="51" spans="1:7" ht="13.15" x14ac:dyDescent="0.25">
      <c r="A51" s="52"/>
    </row>
    <row r="52" spans="1:7" ht="13.15" x14ac:dyDescent="0.25">
      <c r="A52" s="52"/>
    </row>
  </sheetData>
  <mergeCells count="6">
    <mergeCell ref="A1:E1"/>
    <mergeCell ref="B4:B5"/>
    <mergeCell ref="G4:G5"/>
    <mergeCell ref="F4:F6"/>
    <mergeCell ref="C4:C5"/>
    <mergeCell ref="A2:C2"/>
  </mergeCells>
  <conditionalFormatting sqref="A7:B50 D7:D50 F7:F50">
    <cfRule type="expression" dxfId="2" priority="3">
      <formula>MOD(ROW(),2)=0</formula>
    </cfRule>
  </conditionalFormatting>
  <conditionalFormatting sqref="A49">
    <cfRule type="expression" dxfId="1" priority="2">
      <formula>MOD(ROW(),2)=0</formula>
    </cfRule>
  </conditionalFormatting>
  <conditionalFormatting sqref="A50">
    <cfRule type="expression" dxfId="0" priority="1">
      <formula>MOD(ROW(),2)=0</formula>
    </cfRule>
  </conditionalFormatting>
  <pageMargins left="0.25" right="0.25" top="0.75" bottom="0.75" header="0.3" footer="0.3"/>
  <pageSetup paperSize="9" fitToWidth="0" fitToHeight="0" orientation="portrait" r:id="rId1"/>
  <headerFooter scaleWithDoc="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ht="13.15" x14ac:dyDescent="0.25">
      <c r="A1" s="83"/>
      <c r="B1" s="84"/>
    </row>
    <row r="2" spans="1:4" ht="13.15" x14ac:dyDescent="0.25">
      <c r="A2" s="87"/>
      <c r="B2" s="88" t="s">
        <v>137</v>
      </c>
    </row>
    <row r="3" spans="1:4" ht="13.15" x14ac:dyDescent="0.25">
      <c r="A3" s="89"/>
      <c r="B3" s="90"/>
    </row>
    <row r="4" spans="1:4" ht="13.15" x14ac:dyDescent="0.25">
      <c r="B4" s="91"/>
    </row>
    <row r="5" spans="1:4" ht="38.25" x14ac:dyDescent="0.2">
      <c r="A5" s="92" t="s">
        <v>136</v>
      </c>
      <c r="B5" s="93" t="s">
        <v>173</v>
      </c>
      <c r="C5" s="85" t="s">
        <v>174</v>
      </c>
      <c r="D5" s="85" t="s">
        <v>175</v>
      </c>
    </row>
    <row r="6" spans="1:4" ht="13.15" x14ac:dyDescent="0.25">
      <c r="A6" s="94"/>
      <c r="B6" s="95"/>
    </row>
    <row r="7" spans="1:4" ht="13.15" x14ac:dyDescent="0.25">
      <c r="A7" s="96"/>
      <c r="B7" s="97"/>
    </row>
    <row r="8" spans="1:4" ht="13.15" x14ac:dyDescent="0.25">
      <c r="A8" s="98">
        <v>1974</v>
      </c>
      <c r="B8" s="99">
        <v>83</v>
      </c>
      <c r="C8" s="85">
        <v>92</v>
      </c>
      <c r="D8" s="85">
        <v>65</v>
      </c>
    </row>
    <row r="9" spans="1:4" ht="13.15" x14ac:dyDescent="0.25">
      <c r="A9" s="98">
        <v>75</v>
      </c>
      <c r="B9" s="99">
        <v>97</v>
      </c>
      <c r="C9" s="85">
        <v>94</v>
      </c>
      <c r="D9" s="85">
        <v>68</v>
      </c>
    </row>
    <row r="10" spans="1:4" ht="13.15" x14ac:dyDescent="0.25">
      <c r="A10" s="98">
        <v>76</v>
      </c>
      <c r="B10" s="99">
        <v>71</v>
      </c>
      <c r="C10" s="85">
        <v>92</v>
      </c>
      <c r="D10" s="85">
        <v>81</v>
      </c>
    </row>
    <row r="11" spans="1:4" ht="13.15" x14ac:dyDescent="0.25">
      <c r="A11" s="98">
        <v>77</v>
      </c>
      <c r="B11" s="99">
        <v>68</v>
      </c>
      <c r="C11" s="85">
        <v>90</v>
      </c>
      <c r="D11" s="85">
        <v>103</v>
      </c>
    </row>
    <row r="12" spans="1:4" ht="13.15" x14ac:dyDescent="0.25">
      <c r="A12" s="98">
        <v>78</v>
      </c>
      <c r="B12" s="99">
        <v>62</v>
      </c>
      <c r="C12" s="85">
        <v>88</v>
      </c>
      <c r="D12" s="85">
        <v>125</v>
      </c>
    </row>
    <row r="13" spans="1:4" ht="13.15" x14ac:dyDescent="0.25">
      <c r="A13" s="98">
        <v>79</v>
      </c>
      <c r="B13" s="99">
        <v>56</v>
      </c>
      <c r="C13" s="85">
        <v>93</v>
      </c>
      <c r="D13" s="85">
        <v>144</v>
      </c>
    </row>
    <row r="14" spans="1:4" ht="13.15" x14ac:dyDescent="0.25">
      <c r="A14" s="98">
        <v>80</v>
      </c>
      <c r="B14" s="99">
        <v>54</v>
      </c>
      <c r="C14" s="85">
        <v>92</v>
      </c>
      <c r="D14" s="85">
        <v>162</v>
      </c>
    </row>
    <row r="15" spans="1:4" ht="13.15" x14ac:dyDescent="0.25">
      <c r="A15" s="98">
        <v>81</v>
      </c>
      <c r="B15" s="99">
        <v>57</v>
      </c>
      <c r="C15" s="85">
        <v>94</v>
      </c>
      <c r="D15" s="85">
        <v>154</v>
      </c>
    </row>
    <row r="16" spans="1:4" ht="13.15" x14ac:dyDescent="0.25">
      <c r="A16" s="98">
        <v>82</v>
      </c>
      <c r="B16" s="99">
        <v>86</v>
      </c>
      <c r="C16" s="85">
        <v>92</v>
      </c>
      <c r="D16" s="85">
        <v>132</v>
      </c>
    </row>
    <row r="17" spans="1:12" ht="13.15" x14ac:dyDescent="0.25">
      <c r="A17" s="98">
        <v>83</v>
      </c>
      <c r="B17" s="99">
        <v>78</v>
      </c>
      <c r="C17" s="85">
        <v>92</v>
      </c>
      <c r="D17" s="85">
        <v>137</v>
      </c>
    </row>
    <row r="18" spans="1:12" ht="13.15" x14ac:dyDescent="0.25">
      <c r="A18" s="98">
        <v>84</v>
      </c>
      <c r="B18" s="99">
        <v>96</v>
      </c>
      <c r="C18" s="85">
        <v>92</v>
      </c>
      <c r="D18" s="85">
        <v>134</v>
      </c>
    </row>
    <row r="19" spans="1:12" ht="13.15" x14ac:dyDescent="0.25">
      <c r="A19" s="98">
        <v>85</v>
      </c>
      <c r="B19" s="99">
        <v>105</v>
      </c>
      <c r="C19" s="85">
        <v>90</v>
      </c>
      <c r="D19" s="85">
        <v>129</v>
      </c>
      <c r="H19" s="100"/>
      <c r="J19" s="100"/>
      <c r="L19" s="100"/>
    </row>
    <row r="20" spans="1:12" ht="13.15" x14ac:dyDescent="0.25">
      <c r="A20" s="98">
        <v>86</v>
      </c>
      <c r="B20" s="99">
        <v>116</v>
      </c>
      <c r="C20" s="85">
        <v>92</v>
      </c>
      <c r="D20" s="85">
        <v>120</v>
      </c>
      <c r="H20" s="100"/>
      <c r="J20" s="100"/>
      <c r="L20" s="100"/>
    </row>
    <row r="21" spans="1:12" ht="13.15" x14ac:dyDescent="0.25">
      <c r="A21" s="98">
        <v>87</v>
      </c>
      <c r="B21" s="99">
        <v>123</v>
      </c>
      <c r="C21" s="85">
        <v>90</v>
      </c>
      <c r="D21" s="85">
        <v>114</v>
      </c>
      <c r="H21" s="100"/>
      <c r="J21" s="100"/>
      <c r="L21" s="100"/>
    </row>
    <row r="22" spans="1:12" ht="13.15" x14ac:dyDescent="0.25">
      <c r="A22" s="98">
        <v>88</v>
      </c>
      <c r="B22" s="99">
        <v>125</v>
      </c>
      <c r="C22" s="85">
        <v>92</v>
      </c>
      <c r="D22" s="85">
        <v>107</v>
      </c>
      <c r="H22" s="100"/>
      <c r="J22" s="100"/>
      <c r="L22" s="100"/>
    </row>
    <row r="23" spans="1:12" ht="13.15" x14ac:dyDescent="0.25">
      <c r="A23" s="98">
        <v>89</v>
      </c>
      <c r="B23" s="99">
        <v>110</v>
      </c>
      <c r="C23" s="85">
        <v>94</v>
      </c>
      <c r="D23" s="85">
        <v>109</v>
      </c>
      <c r="H23" s="100"/>
      <c r="J23" s="100"/>
      <c r="L23" s="100"/>
    </row>
    <row r="24" spans="1:12" ht="13.15" x14ac:dyDescent="0.25">
      <c r="A24" s="98">
        <v>90</v>
      </c>
      <c r="B24" s="99">
        <v>95</v>
      </c>
      <c r="C24" s="85">
        <v>94</v>
      </c>
      <c r="D24" s="85">
        <v>100</v>
      </c>
      <c r="H24" s="100"/>
      <c r="J24" s="100"/>
      <c r="L24" s="100"/>
    </row>
    <row r="25" spans="1:12" ht="13.15" x14ac:dyDescent="0.25">
      <c r="A25" s="98">
        <v>91</v>
      </c>
      <c r="B25" s="99">
        <v>124</v>
      </c>
      <c r="C25" s="85">
        <v>92</v>
      </c>
      <c r="D25" s="85">
        <v>96</v>
      </c>
      <c r="H25" s="100"/>
      <c r="J25" s="100"/>
      <c r="L25" s="100"/>
    </row>
    <row r="26" spans="1:12" ht="13.15" x14ac:dyDescent="0.25">
      <c r="A26" s="101">
        <v>92</v>
      </c>
      <c r="B26" s="99">
        <v>130</v>
      </c>
      <c r="C26" s="85">
        <v>92</v>
      </c>
      <c r="D26" s="85">
        <v>90</v>
      </c>
      <c r="H26" s="100"/>
      <c r="J26" s="100"/>
      <c r="L26" s="100"/>
    </row>
    <row r="27" spans="1:12" ht="13.15" x14ac:dyDescent="0.25">
      <c r="A27" s="101">
        <v>93</v>
      </c>
      <c r="B27" s="99">
        <v>127</v>
      </c>
      <c r="C27" s="85">
        <v>94</v>
      </c>
      <c r="D27" s="85">
        <v>88</v>
      </c>
      <c r="H27" s="100"/>
      <c r="J27" s="100"/>
      <c r="L27" s="100"/>
    </row>
    <row r="28" spans="1:12" ht="13.15" x14ac:dyDescent="0.25">
      <c r="A28" s="101">
        <v>94</v>
      </c>
      <c r="B28" s="99">
        <v>110</v>
      </c>
      <c r="C28" s="85">
        <v>94</v>
      </c>
      <c r="D28" s="85">
        <v>91</v>
      </c>
      <c r="H28" s="100"/>
      <c r="J28" s="100"/>
      <c r="L28" s="100"/>
    </row>
    <row r="29" spans="1:12" ht="13.15" x14ac:dyDescent="0.25">
      <c r="A29" s="101">
        <v>95</v>
      </c>
      <c r="B29" s="99">
        <v>100</v>
      </c>
      <c r="C29" s="85">
        <v>100</v>
      </c>
      <c r="D29" s="85">
        <v>100</v>
      </c>
      <c r="H29" s="100"/>
      <c r="J29" s="100"/>
      <c r="L29" s="100"/>
    </row>
    <row r="30" spans="1:12" ht="13.15" x14ac:dyDescent="0.25">
      <c r="A30" s="101">
        <v>96</v>
      </c>
      <c r="B30" s="99">
        <v>100</v>
      </c>
      <c r="C30" s="85">
        <v>99</v>
      </c>
      <c r="D30" s="85">
        <v>104</v>
      </c>
      <c r="H30" s="100"/>
      <c r="J30" s="100"/>
      <c r="L30" s="100"/>
    </row>
    <row r="31" spans="1:12" ht="13.15" x14ac:dyDescent="0.25">
      <c r="A31" s="101">
        <v>97</v>
      </c>
      <c r="B31" s="99">
        <v>81</v>
      </c>
      <c r="C31" s="85">
        <v>96</v>
      </c>
      <c r="D31" s="85">
        <v>109</v>
      </c>
      <c r="H31" s="100"/>
      <c r="J31" s="100"/>
      <c r="L31" s="100"/>
    </row>
    <row r="32" spans="1:12" ht="13.15" x14ac:dyDescent="0.25">
      <c r="A32" s="101">
        <v>98</v>
      </c>
      <c r="B32" s="99">
        <v>83</v>
      </c>
      <c r="C32" s="85">
        <v>94</v>
      </c>
      <c r="D32" s="85">
        <v>121</v>
      </c>
      <c r="H32" s="100"/>
      <c r="J32" s="100"/>
      <c r="L32" s="100"/>
    </row>
    <row r="33" spans="1:12" ht="13.15" x14ac:dyDescent="0.25">
      <c r="A33" s="101">
        <v>99</v>
      </c>
      <c r="B33" s="99">
        <v>91</v>
      </c>
      <c r="C33" s="85">
        <v>96</v>
      </c>
      <c r="D33" s="85">
        <v>129</v>
      </c>
      <c r="H33" s="100"/>
      <c r="J33" s="100"/>
      <c r="L33" s="100"/>
    </row>
    <row r="34" spans="1:12" ht="13.15" x14ac:dyDescent="0.25">
      <c r="A34" s="101">
        <v>2000</v>
      </c>
      <c r="B34" s="99">
        <v>88</v>
      </c>
      <c r="C34" s="85">
        <v>96</v>
      </c>
      <c r="D34" s="85">
        <v>128</v>
      </c>
      <c r="H34" s="100"/>
      <c r="J34" s="100"/>
      <c r="L34" s="100"/>
    </row>
    <row r="35" spans="1:12" ht="13.15" x14ac:dyDescent="0.25">
      <c r="A35" s="102">
        <v>1</v>
      </c>
      <c r="B35" s="86">
        <v>76</v>
      </c>
      <c r="C35" s="85">
        <v>96</v>
      </c>
      <c r="D35" s="85">
        <v>133</v>
      </c>
      <c r="H35" s="100"/>
      <c r="J35" s="100"/>
      <c r="L35" s="100"/>
    </row>
    <row r="36" spans="1:12" ht="13.15" x14ac:dyDescent="0.25">
      <c r="A36" s="102">
        <v>2</v>
      </c>
      <c r="B36" s="86">
        <v>89</v>
      </c>
      <c r="C36" s="85">
        <v>94</v>
      </c>
      <c r="D36" s="85">
        <v>130</v>
      </c>
      <c r="H36" s="100"/>
      <c r="J36" s="100"/>
      <c r="L36" s="100"/>
    </row>
    <row r="37" spans="1:12" ht="13.15" x14ac:dyDescent="0.25">
      <c r="A37" s="102">
        <v>3</v>
      </c>
      <c r="B37" s="86">
        <v>95</v>
      </c>
      <c r="C37" s="85">
        <v>96</v>
      </c>
      <c r="D37" s="85">
        <v>137</v>
      </c>
      <c r="H37" s="100"/>
      <c r="J37" s="100"/>
      <c r="L37" s="100"/>
    </row>
    <row r="38" spans="1:12" ht="13.15" x14ac:dyDescent="0.25">
      <c r="A38" s="102">
        <v>4</v>
      </c>
      <c r="B38" s="86">
        <v>91</v>
      </c>
      <c r="C38" s="85">
        <v>99</v>
      </c>
      <c r="D38" s="85">
        <v>127</v>
      </c>
      <c r="H38" s="100"/>
      <c r="J38" s="100"/>
      <c r="L38" s="100"/>
    </row>
    <row r="39" spans="1:12" ht="13.15" x14ac:dyDescent="0.25">
      <c r="A39" s="102">
        <v>5</v>
      </c>
      <c r="B39" s="86">
        <v>79</v>
      </c>
      <c r="C39" s="85">
        <v>104</v>
      </c>
      <c r="D39" s="85">
        <v>140</v>
      </c>
      <c r="H39" s="100"/>
      <c r="J39" s="100"/>
      <c r="L39" s="100"/>
    </row>
    <row r="40" spans="1:12" ht="13.15" x14ac:dyDescent="0.25">
      <c r="A40" s="102">
        <v>6</v>
      </c>
      <c r="B40" s="86">
        <v>76</v>
      </c>
      <c r="C40" s="85">
        <v>96</v>
      </c>
      <c r="D40" s="85">
        <v>125</v>
      </c>
      <c r="H40" s="100"/>
      <c r="J40" s="100"/>
      <c r="L40" s="100"/>
    </row>
    <row r="41" spans="1:12" ht="13.15" x14ac:dyDescent="0.25">
      <c r="A41" s="102">
        <v>7</v>
      </c>
      <c r="B41" s="86">
        <v>81</v>
      </c>
      <c r="C41" s="85">
        <v>99</v>
      </c>
      <c r="D41" s="85">
        <v>137</v>
      </c>
    </row>
    <row r="42" spans="1:12" ht="13.15" x14ac:dyDescent="0.25">
      <c r="A42" s="102">
        <v>8</v>
      </c>
      <c r="B42" s="86">
        <v>82</v>
      </c>
      <c r="C42" s="85">
        <v>96</v>
      </c>
      <c r="D42" s="85">
        <v>156</v>
      </c>
    </row>
    <row r="43" spans="1:12" ht="13.15" x14ac:dyDescent="0.25">
      <c r="A43" s="102">
        <v>9</v>
      </c>
      <c r="B43" s="86">
        <v>57</v>
      </c>
      <c r="C43" s="85">
        <v>94</v>
      </c>
      <c r="D43" s="85">
        <v>183</v>
      </c>
    </row>
    <row r="44" spans="1:12" ht="13.15" x14ac:dyDescent="0.25">
      <c r="A44" s="102">
        <v>10</v>
      </c>
      <c r="B44" s="86">
        <v>75</v>
      </c>
      <c r="C44" s="85">
        <v>92</v>
      </c>
      <c r="D44" s="85">
        <v>192</v>
      </c>
    </row>
    <row r="45" spans="1:12" ht="13.15" x14ac:dyDescent="0.25">
      <c r="A45" s="102">
        <v>11</v>
      </c>
      <c r="B45" s="86">
        <v>79</v>
      </c>
      <c r="C45" s="85">
        <v>92</v>
      </c>
      <c r="D45" s="85">
        <v>214</v>
      </c>
    </row>
    <row r="46" spans="1:12" ht="13.15" x14ac:dyDescent="0.25">
      <c r="A46" s="86">
        <v>12</v>
      </c>
      <c r="B46" s="86">
        <v>62</v>
      </c>
      <c r="C46" s="85">
        <v>92</v>
      </c>
      <c r="D46" s="85">
        <v>262</v>
      </c>
    </row>
  </sheetData>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rowBreaks count="1" manualBreakCount="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79" t="s">
        <v>33</v>
      </c>
      <c r="B3" s="284" t="s">
        <v>34</v>
      </c>
      <c r="C3" s="285"/>
      <c r="D3" s="10"/>
      <c r="E3" s="10"/>
      <c r="F3" s="10"/>
      <c r="G3" s="10"/>
      <c r="H3" s="10"/>
      <c r="I3" s="10"/>
      <c r="J3" s="10"/>
      <c r="K3" s="10"/>
      <c r="L3" s="10"/>
      <c r="M3" s="10"/>
      <c r="N3" s="10"/>
      <c r="O3" s="10"/>
      <c r="P3" s="12"/>
      <c r="Q3" s="12"/>
      <c r="R3" s="13"/>
      <c r="S3" s="13"/>
      <c r="T3" s="13"/>
      <c r="U3" s="13"/>
      <c r="V3" s="13"/>
      <c r="W3" s="13"/>
      <c r="X3" s="13"/>
      <c r="Y3" s="13"/>
      <c r="Z3" s="13"/>
    </row>
    <row r="4" spans="1:26" x14ac:dyDescent="0.2">
      <c r="A4" s="280"/>
      <c r="B4" s="286" t="s">
        <v>52</v>
      </c>
      <c r="C4" s="287"/>
      <c r="D4" s="10"/>
      <c r="E4" s="10"/>
      <c r="F4" s="10"/>
      <c r="G4" s="10"/>
      <c r="H4" s="10"/>
      <c r="I4" s="10"/>
      <c r="J4" s="10"/>
      <c r="K4" s="10"/>
      <c r="L4" s="10"/>
      <c r="M4" s="10"/>
      <c r="N4" s="10"/>
      <c r="O4" s="10"/>
      <c r="P4" s="12"/>
      <c r="Q4" s="12"/>
      <c r="R4" s="13"/>
      <c r="S4" s="13"/>
      <c r="T4" s="13"/>
      <c r="U4" s="13"/>
      <c r="V4" s="13"/>
      <c r="W4" s="13"/>
      <c r="X4" s="13"/>
      <c r="Y4" s="13"/>
      <c r="Z4" s="13"/>
    </row>
    <row r="5" spans="1:26" x14ac:dyDescent="0.2">
      <c r="A5" s="280"/>
      <c r="B5" s="282"/>
      <c r="C5" s="283"/>
      <c r="D5" s="10"/>
      <c r="E5" s="10"/>
      <c r="F5" s="10"/>
      <c r="G5" s="10"/>
      <c r="H5" s="10"/>
      <c r="I5" s="10"/>
      <c r="J5" s="10"/>
      <c r="K5" s="10"/>
      <c r="L5" s="10"/>
      <c r="M5" s="10"/>
      <c r="N5" s="10"/>
      <c r="O5" s="10"/>
      <c r="P5" s="10"/>
      <c r="Q5" s="10"/>
      <c r="R5" s="10"/>
      <c r="S5" s="10"/>
      <c r="T5" s="10"/>
      <c r="U5" s="10"/>
      <c r="V5" s="10"/>
      <c r="W5" s="10"/>
      <c r="X5" s="10"/>
      <c r="Y5" s="10"/>
      <c r="Z5" s="13"/>
    </row>
    <row r="6" spans="1:26" x14ac:dyDescent="0.2">
      <c r="A6" s="281"/>
      <c r="B6" s="282"/>
      <c r="C6" s="283"/>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6" zoomScaleNormal="75" workbookViewId="0">
      <selection activeCell="G5" sqref="G5"/>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ht="13.15" x14ac:dyDescent="0.25">
      <c r="A1" s="83"/>
      <c r="B1" s="84"/>
    </row>
    <row r="2" spans="1:4" ht="13.15" x14ac:dyDescent="0.25">
      <c r="A2" s="87"/>
      <c r="B2" s="88" t="s">
        <v>137</v>
      </c>
    </row>
    <row r="3" spans="1:4" ht="13.15" x14ac:dyDescent="0.25">
      <c r="A3" s="89"/>
      <c r="B3" s="90"/>
    </row>
    <row r="4" spans="1:4" ht="13.15" x14ac:dyDescent="0.25">
      <c r="B4" s="91"/>
    </row>
    <row r="5" spans="1:4" ht="38.25" x14ac:dyDescent="0.2">
      <c r="A5" s="92" t="s">
        <v>136</v>
      </c>
      <c r="B5" s="93" t="s">
        <v>181</v>
      </c>
      <c r="C5" s="85" t="s">
        <v>182</v>
      </c>
      <c r="D5" s="85" t="s">
        <v>183</v>
      </c>
    </row>
    <row r="6" spans="1:4" ht="13.15" x14ac:dyDescent="0.25">
      <c r="A6" s="94"/>
      <c r="B6" s="95"/>
    </row>
    <row r="7" spans="1:4" ht="13.15" x14ac:dyDescent="0.25">
      <c r="A7" s="96"/>
      <c r="B7" s="97"/>
    </row>
    <row r="8" spans="1:4" ht="13.15" x14ac:dyDescent="0.25">
      <c r="A8" s="98">
        <v>1974</v>
      </c>
      <c r="B8" s="99">
        <v>83</v>
      </c>
      <c r="C8" s="85">
        <v>92</v>
      </c>
      <c r="D8" s="85">
        <v>65</v>
      </c>
    </row>
    <row r="9" spans="1:4" ht="13.15" x14ac:dyDescent="0.25">
      <c r="A9" s="98">
        <v>75</v>
      </c>
      <c r="B9" s="99">
        <v>97</v>
      </c>
      <c r="C9" s="85">
        <v>94</v>
      </c>
      <c r="D9" s="85">
        <v>68</v>
      </c>
    </row>
    <row r="10" spans="1:4" ht="13.15" x14ac:dyDescent="0.25">
      <c r="A10" s="98">
        <v>76</v>
      </c>
      <c r="B10" s="99">
        <v>71</v>
      </c>
      <c r="C10" s="85">
        <v>92</v>
      </c>
      <c r="D10" s="85">
        <v>81</v>
      </c>
    </row>
    <row r="11" spans="1:4" ht="13.15" x14ac:dyDescent="0.25">
      <c r="A11" s="98">
        <v>77</v>
      </c>
      <c r="B11" s="99">
        <v>68</v>
      </c>
      <c r="C11" s="85">
        <v>90</v>
      </c>
      <c r="D11" s="85">
        <v>103</v>
      </c>
    </row>
    <row r="12" spans="1:4" ht="13.15" x14ac:dyDescent="0.25">
      <c r="A12" s="98">
        <v>78</v>
      </c>
      <c r="B12" s="99">
        <v>62</v>
      </c>
      <c r="C12" s="85">
        <v>88</v>
      </c>
      <c r="D12" s="85">
        <v>125</v>
      </c>
    </row>
    <row r="13" spans="1:4" ht="13.15" x14ac:dyDescent="0.25">
      <c r="A13" s="98">
        <v>79</v>
      </c>
      <c r="B13" s="99">
        <v>56</v>
      </c>
      <c r="C13" s="85">
        <v>93</v>
      </c>
      <c r="D13" s="85">
        <v>144</v>
      </c>
    </row>
    <row r="14" spans="1:4" ht="13.15" x14ac:dyDescent="0.25">
      <c r="A14" s="98">
        <v>1980</v>
      </c>
      <c r="B14" s="99">
        <v>54</v>
      </c>
      <c r="C14" s="85">
        <v>92</v>
      </c>
      <c r="D14" s="85">
        <v>162</v>
      </c>
    </row>
    <row r="15" spans="1:4" ht="13.15" x14ac:dyDescent="0.25">
      <c r="A15" s="98">
        <v>81</v>
      </c>
      <c r="B15" s="99">
        <v>57</v>
      </c>
      <c r="C15" s="85">
        <v>94</v>
      </c>
      <c r="D15" s="85">
        <v>154</v>
      </c>
    </row>
    <row r="16" spans="1:4" ht="13.15" x14ac:dyDescent="0.25">
      <c r="A16" s="98">
        <v>82</v>
      </c>
      <c r="B16" s="99">
        <v>86</v>
      </c>
      <c r="C16" s="85">
        <v>92</v>
      </c>
      <c r="D16" s="85">
        <v>132</v>
      </c>
    </row>
    <row r="17" spans="1:12" ht="13.15" x14ac:dyDescent="0.25">
      <c r="A17" s="98">
        <v>83</v>
      </c>
      <c r="B17" s="99">
        <v>78</v>
      </c>
      <c r="C17" s="85">
        <v>92</v>
      </c>
      <c r="D17" s="85">
        <v>137</v>
      </c>
    </row>
    <row r="18" spans="1:12" ht="13.15" x14ac:dyDescent="0.25">
      <c r="A18" s="98">
        <v>84</v>
      </c>
      <c r="B18" s="99">
        <v>96</v>
      </c>
      <c r="C18" s="85">
        <v>92</v>
      </c>
      <c r="D18" s="85">
        <v>134</v>
      </c>
    </row>
    <row r="19" spans="1:12" ht="13.15" x14ac:dyDescent="0.25">
      <c r="A19" s="98">
        <v>85</v>
      </c>
      <c r="B19" s="99">
        <v>105</v>
      </c>
      <c r="C19" s="85">
        <v>90</v>
      </c>
      <c r="D19" s="85">
        <v>129</v>
      </c>
      <c r="H19" s="100"/>
      <c r="J19" s="100"/>
      <c r="L19" s="100"/>
    </row>
    <row r="20" spans="1:12" ht="13.15" x14ac:dyDescent="0.25">
      <c r="A20" s="98">
        <v>86</v>
      </c>
      <c r="B20" s="99">
        <v>116</v>
      </c>
      <c r="C20" s="85">
        <v>92</v>
      </c>
      <c r="D20" s="85">
        <v>120</v>
      </c>
      <c r="H20" s="100"/>
      <c r="J20" s="100"/>
      <c r="L20" s="100"/>
    </row>
    <row r="21" spans="1:12" ht="13.15" x14ac:dyDescent="0.25">
      <c r="A21" s="98">
        <v>87</v>
      </c>
      <c r="B21" s="99">
        <v>123</v>
      </c>
      <c r="C21" s="85">
        <v>90</v>
      </c>
      <c r="D21" s="85">
        <v>114</v>
      </c>
      <c r="H21" s="100"/>
      <c r="J21" s="100"/>
      <c r="L21" s="100"/>
    </row>
    <row r="22" spans="1:12" ht="13.15" x14ac:dyDescent="0.25">
      <c r="A22" s="98">
        <v>88</v>
      </c>
      <c r="B22" s="99">
        <v>125</v>
      </c>
      <c r="C22" s="85">
        <v>92</v>
      </c>
      <c r="D22" s="85">
        <v>107</v>
      </c>
      <c r="H22" s="100"/>
      <c r="J22" s="100"/>
      <c r="L22" s="100"/>
    </row>
    <row r="23" spans="1:12" ht="13.15" x14ac:dyDescent="0.25">
      <c r="A23" s="98">
        <v>89</v>
      </c>
      <c r="B23" s="99">
        <v>110</v>
      </c>
      <c r="C23" s="85">
        <v>94</v>
      </c>
      <c r="D23" s="85">
        <v>109</v>
      </c>
      <c r="H23" s="100"/>
      <c r="J23" s="100"/>
      <c r="L23" s="100"/>
    </row>
    <row r="24" spans="1:12" ht="13.15" x14ac:dyDescent="0.25">
      <c r="A24" s="98">
        <v>1990</v>
      </c>
      <c r="B24" s="99">
        <v>95</v>
      </c>
      <c r="C24" s="85">
        <v>94</v>
      </c>
      <c r="D24" s="85">
        <v>100</v>
      </c>
      <c r="H24" s="100"/>
      <c r="J24" s="100"/>
      <c r="L24" s="100"/>
    </row>
    <row r="25" spans="1:12" ht="13.15" x14ac:dyDescent="0.25">
      <c r="A25" s="98">
        <v>91</v>
      </c>
      <c r="B25" s="99">
        <v>124</v>
      </c>
      <c r="C25" s="85">
        <v>92</v>
      </c>
      <c r="D25" s="85">
        <v>96</v>
      </c>
      <c r="H25" s="100"/>
      <c r="J25" s="100"/>
      <c r="L25" s="100"/>
    </row>
    <row r="26" spans="1:12" ht="13.15" x14ac:dyDescent="0.25">
      <c r="A26" s="101">
        <v>92</v>
      </c>
      <c r="B26" s="99">
        <v>130</v>
      </c>
      <c r="C26" s="85">
        <v>92</v>
      </c>
      <c r="D26" s="85">
        <v>90</v>
      </c>
      <c r="H26" s="100"/>
      <c r="J26" s="100"/>
      <c r="L26" s="100"/>
    </row>
    <row r="27" spans="1:12" ht="13.15" x14ac:dyDescent="0.25">
      <c r="A27" s="101">
        <v>93</v>
      </c>
      <c r="B27" s="99">
        <v>127</v>
      </c>
      <c r="C27" s="85">
        <v>94</v>
      </c>
      <c r="D27" s="85">
        <v>88</v>
      </c>
      <c r="H27" s="100"/>
      <c r="J27" s="100"/>
      <c r="L27" s="100"/>
    </row>
    <row r="28" spans="1:12" ht="13.15" x14ac:dyDescent="0.25">
      <c r="A28" s="101">
        <v>94</v>
      </c>
      <c r="B28" s="99">
        <v>110</v>
      </c>
      <c r="C28" s="85">
        <v>94</v>
      </c>
      <c r="D28" s="85">
        <v>91</v>
      </c>
      <c r="H28" s="100"/>
      <c r="J28" s="100"/>
      <c r="L28" s="100"/>
    </row>
    <row r="29" spans="1:12" ht="13.15" x14ac:dyDescent="0.25">
      <c r="A29" s="101">
        <v>95</v>
      </c>
      <c r="B29" s="99">
        <v>100</v>
      </c>
      <c r="C29" s="85">
        <v>100</v>
      </c>
      <c r="D29" s="85">
        <v>100</v>
      </c>
      <c r="H29" s="100"/>
      <c r="J29" s="100"/>
      <c r="L29" s="100"/>
    </row>
    <row r="30" spans="1:12" ht="13.15" x14ac:dyDescent="0.25">
      <c r="A30" s="101">
        <v>96</v>
      </c>
      <c r="B30" s="99">
        <v>100</v>
      </c>
      <c r="C30" s="85">
        <v>99</v>
      </c>
      <c r="D30" s="85">
        <v>104</v>
      </c>
      <c r="H30" s="100"/>
      <c r="J30" s="100"/>
      <c r="L30" s="100"/>
    </row>
    <row r="31" spans="1:12" ht="13.15" x14ac:dyDescent="0.25">
      <c r="A31" s="101">
        <v>97</v>
      </c>
      <c r="B31" s="99">
        <v>81</v>
      </c>
      <c r="C31" s="85">
        <v>96</v>
      </c>
      <c r="D31" s="85">
        <v>109</v>
      </c>
      <c r="H31" s="100"/>
      <c r="J31" s="100"/>
      <c r="L31" s="100"/>
    </row>
    <row r="32" spans="1:12" ht="13.15" x14ac:dyDescent="0.25">
      <c r="A32" s="101">
        <v>98</v>
      </c>
      <c r="B32" s="99">
        <v>83</v>
      </c>
      <c r="C32" s="85">
        <v>94</v>
      </c>
      <c r="D32" s="85">
        <v>121</v>
      </c>
      <c r="H32" s="100"/>
      <c r="J32" s="100"/>
      <c r="L32" s="100"/>
    </row>
    <row r="33" spans="1:12" ht="13.15" x14ac:dyDescent="0.25">
      <c r="A33" s="101">
        <v>99</v>
      </c>
      <c r="B33" s="99">
        <v>91</v>
      </c>
      <c r="C33" s="85">
        <v>96</v>
      </c>
      <c r="D33" s="85">
        <v>129</v>
      </c>
      <c r="H33" s="100"/>
      <c r="J33" s="100"/>
      <c r="L33" s="100"/>
    </row>
    <row r="34" spans="1:12" ht="13.15" x14ac:dyDescent="0.25">
      <c r="A34" s="101">
        <v>2000</v>
      </c>
      <c r="B34" s="99">
        <v>88</v>
      </c>
      <c r="C34" s="85">
        <v>96</v>
      </c>
      <c r="D34" s="85">
        <v>128</v>
      </c>
      <c r="H34" s="100"/>
      <c r="J34" s="100"/>
      <c r="L34" s="100"/>
    </row>
    <row r="35" spans="1:12" ht="13.15" x14ac:dyDescent="0.25">
      <c r="A35" s="102">
        <v>1</v>
      </c>
      <c r="B35" s="86">
        <v>76</v>
      </c>
      <c r="C35" s="85">
        <v>96</v>
      </c>
      <c r="D35" s="85">
        <v>133</v>
      </c>
      <c r="H35" s="100"/>
      <c r="J35" s="100"/>
      <c r="L35" s="100"/>
    </row>
    <row r="36" spans="1:12" ht="13.15" x14ac:dyDescent="0.25">
      <c r="A36" s="102">
        <v>2</v>
      </c>
      <c r="B36" s="86">
        <v>89</v>
      </c>
      <c r="C36" s="85">
        <v>94</v>
      </c>
      <c r="D36" s="85">
        <v>130</v>
      </c>
      <c r="H36" s="100"/>
      <c r="J36" s="100"/>
      <c r="L36" s="100"/>
    </row>
    <row r="37" spans="1:12" ht="13.15" x14ac:dyDescent="0.25">
      <c r="A37" s="102">
        <v>3</v>
      </c>
      <c r="B37" s="86">
        <v>95</v>
      </c>
      <c r="C37" s="85">
        <v>96</v>
      </c>
      <c r="D37" s="85">
        <v>137</v>
      </c>
      <c r="H37" s="100"/>
      <c r="J37" s="100"/>
      <c r="L37" s="100"/>
    </row>
    <row r="38" spans="1:12" ht="13.15" x14ac:dyDescent="0.25">
      <c r="A38" s="102">
        <v>4</v>
      </c>
      <c r="B38" s="86">
        <v>91</v>
      </c>
      <c r="C38" s="85">
        <v>99</v>
      </c>
      <c r="D38" s="85">
        <v>127</v>
      </c>
      <c r="H38" s="100"/>
      <c r="J38" s="100"/>
      <c r="L38" s="100"/>
    </row>
    <row r="39" spans="1:12" ht="13.15" x14ac:dyDescent="0.25">
      <c r="A39" s="102">
        <v>5</v>
      </c>
      <c r="B39" s="86">
        <v>79</v>
      </c>
      <c r="C39" s="85">
        <v>104</v>
      </c>
      <c r="D39" s="85">
        <v>140</v>
      </c>
      <c r="H39" s="100"/>
      <c r="J39" s="100"/>
      <c r="L39" s="100"/>
    </row>
    <row r="40" spans="1:12" ht="13.15" x14ac:dyDescent="0.25">
      <c r="A40" s="102">
        <v>6</v>
      </c>
      <c r="B40" s="86">
        <v>76</v>
      </c>
      <c r="C40" s="85">
        <v>96</v>
      </c>
      <c r="D40" s="85">
        <v>125</v>
      </c>
      <c r="H40" s="100"/>
      <c r="J40" s="100"/>
      <c r="L40" s="100"/>
    </row>
    <row r="41" spans="1:12" ht="13.15" x14ac:dyDescent="0.25">
      <c r="A41" s="102">
        <v>7</v>
      </c>
      <c r="B41" s="86">
        <v>81</v>
      </c>
      <c r="C41" s="85">
        <v>99</v>
      </c>
      <c r="D41" s="85">
        <v>137</v>
      </c>
    </row>
    <row r="42" spans="1:12" ht="13.15" x14ac:dyDescent="0.25">
      <c r="A42" s="102">
        <v>8</v>
      </c>
      <c r="B42" s="86">
        <v>82</v>
      </c>
      <c r="C42" s="85">
        <v>96</v>
      </c>
      <c r="D42" s="85">
        <v>156</v>
      </c>
    </row>
    <row r="43" spans="1:12" ht="13.15" x14ac:dyDescent="0.25">
      <c r="A43" s="102">
        <v>9</v>
      </c>
      <c r="B43" s="86">
        <v>57</v>
      </c>
      <c r="C43" s="85">
        <v>94</v>
      </c>
      <c r="D43" s="85">
        <v>183</v>
      </c>
    </row>
    <row r="44" spans="1:12" ht="13.15" x14ac:dyDescent="0.25">
      <c r="A44" s="102">
        <v>10</v>
      </c>
      <c r="B44" s="86">
        <v>75</v>
      </c>
      <c r="C44" s="85">
        <v>92</v>
      </c>
      <c r="D44" s="85">
        <v>192</v>
      </c>
    </row>
    <row r="45" spans="1:12" ht="13.15" x14ac:dyDescent="0.25">
      <c r="A45" s="102">
        <v>11</v>
      </c>
      <c r="B45" s="86">
        <v>79</v>
      </c>
      <c r="C45" s="85">
        <v>92</v>
      </c>
      <c r="D45" s="85">
        <v>214</v>
      </c>
    </row>
    <row r="46" spans="1:12" ht="13.15" x14ac:dyDescent="0.25">
      <c r="A46" s="86">
        <v>12</v>
      </c>
      <c r="B46" s="86">
        <v>62</v>
      </c>
      <c r="C46" s="85">
        <v>92</v>
      </c>
      <c r="D46" s="85">
        <v>262</v>
      </c>
    </row>
    <row r="47" spans="1:12" ht="13.15" x14ac:dyDescent="0.25">
      <c r="A47" s="86">
        <v>13</v>
      </c>
      <c r="B47" s="86">
        <v>63</v>
      </c>
      <c r="C47" s="85">
        <v>96</v>
      </c>
      <c r="D47" s="85">
        <v>284</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6" max="6" width="11.85546875" customWidth="1"/>
    <col min="7" max="7" width="19.28515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1" spans="1:7" ht="15.6" x14ac:dyDescent="0.3">
      <c r="A1" s="220" t="s">
        <v>0</v>
      </c>
      <c r="B1" s="220"/>
      <c r="C1" s="220"/>
      <c r="D1" s="220"/>
      <c r="E1" s="220"/>
      <c r="F1" s="220"/>
      <c r="G1" s="220"/>
    </row>
    <row r="2" spans="1:7" ht="15.6" x14ac:dyDescent="0.3">
      <c r="A2" s="183"/>
      <c r="B2" s="183"/>
      <c r="C2" s="183"/>
      <c r="D2" s="183"/>
      <c r="E2" s="183"/>
      <c r="F2" s="183"/>
      <c r="G2" s="183"/>
    </row>
    <row r="4" spans="1:7" ht="15.6" x14ac:dyDescent="0.3">
      <c r="A4" s="221" t="s">
        <v>1</v>
      </c>
      <c r="B4" s="222"/>
      <c r="C4" s="222"/>
      <c r="D4" s="222"/>
      <c r="E4" s="222"/>
      <c r="F4" s="222"/>
      <c r="G4" s="222"/>
    </row>
    <row r="5" spans="1:7" ht="15.6" x14ac:dyDescent="0.3">
      <c r="A5" s="184"/>
      <c r="B5" s="185"/>
      <c r="C5" s="185"/>
      <c r="D5" s="185"/>
      <c r="E5" s="185"/>
      <c r="F5" s="185"/>
      <c r="G5" s="185"/>
    </row>
    <row r="6" spans="1:7" ht="13.15" x14ac:dyDescent="0.25">
      <c r="A6" s="223" t="s">
        <v>68</v>
      </c>
      <c r="B6" s="223"/>
      <c r="C6" s="223"/>
      <c r="D6" s="223"/>
      <c r="E6" s="223"/>
      <c r="F6" s="223"/>
      <c r="G6" s="223"/>
    </row>
    <row r="7" spans="1:7" ht="13.15" x14ac:dyDescent="0.25">
      <c r="A7" s="67"/>
    </row>
    <row r="8" spans="1:7" x14ac:dyDescent="0.2">
      <c r="A8" s="217" t="s">
        <v>50</v>
      </c>
      <c r="B8" s="224"/>
      <c r="C8" s="224"/>
      <c r="D8" s="224"/>
      <c r="E8" s="224"/>
      <c r="F8" s="224"/>
      <c r="G8" s="224"/>
    </row>
    <row r="9" spans="1:7" x14ac:dyDescent="0.2">
      <c r="A9" s="225" t="s">
        <v>4</v>
      </c>
      <c r="B9" s="226"/>
      <c r="C9" s="226"/>
      <c r="D9" s="226"/>
      <c r="E9" s="226"/>
      <c r="F9" s="226"/>
      <c r="G9" s="226"/>
    </row>
    <row r="11" spans="1:7" ht="12.75" customHeight="1" x14ac:dyDescent="0.2">
      <c r="A11" s="68" t="s">
        <v>2</v>
      </c>
      <c r="B11" s="68"/>
      <c r="C11" s="68"/>
      <c r="D11" s="68"/>
      <c r="E11" s="68"/>
      <c r="F11" s="68"/>
      <c r="G11" s="68"/>
    </row>
    <row r="12" spans="1:7" ht="13.15" x14ac:dyDescent="0.25">
      <c r="A12" s="68" t="s">
        <v>3</v>
      </c>
      <c r="B12" s="69"/>
      <c r="C12" s="69"/>
      <c r="D12" s="69"/>
      <c r="E12" s="69"/>
      <c r="F12" s="69"/>
      <c r="G12" s="69"/>
    </row>
    <row r="13" spans="1:7" ht="14.25" customHeight="1" x14ac:dyDescent="0.25">
      <c r="A13" s="217"/>
      <c r="B13" s="217"/>
      <c r="C13" s="217"/>
      <c r="D13" s="217"/>
      <c r="E13" s="217"/>
      <c r="F13" s="217"/>
      <c r="G13" s="217"/>
    </row>
    <row r="14" spans="1:7" ht="14.25" customHeight="1" x14ac:dyDescent="0.25">
      <c r="A14" s="70"/>
      <c r="B14" s="52"/>
      <c r="C14" s="52"/>
      <c r="D14" s="52"/>
      <c r="E14" s="52"/>
      <c r="F14" s="52"/>
      <c r="G14" s="52"/>
    </row>
    <row r="15" spans="1:7" ht="12.75" customHeight="1" x14ac:dyDescent="0.25">
      <c r="A15" s="70"/>
      <c r="B15" s="52"/>
      <c r="C15" s="52"/>
      <c r="D15" s="52"/>
      <c r="E15" s="52"/>
      <c r="F15" s="52"/>
      <c r="G15" s="52"/>
    </row>
    <row r="16" spans="1:7" ht="12.75" customHeight="1" x14ac:dyDescent="0.2">
      <c r="A16" s="218" t="s">
        <v>51</v>
      </c>
      <c r="B16" s="218"/>
      <c r="C16" s="218"/>
      <c r="D16" s="218"/>
      <c r="E16" s="218"/>
      <c r="F16" s="218"/>
      <c r="G16" s="218"/>
    </row>
    <row r="17" spans="1:7" ht="12.75" customHeight="1" x14ac:dyDescent="0.25">
      <c r="A17" s="219" t="s">
        <v>81</v>
      </c>
      <c r="B17" s="219"/>
      <c r="C17" s="219"/>
      <c r="D17" s="219"/>
      <c r="E17" s="219"/>
      <c r="F17" s="219"/>
      <c r="G17" s="219"/>
    </row>
    <row r="18" spans="1:7" ht="12.75" customHeight="1" x14ac:dyDescent="0.25">
      <c r="A18" s="62" t="s">
        <v>76</v>
      </c>
      <c r="B18" s="64" t="s">
        <v>82</v>
      </c>
      <c r="C18" s="65"/>
      <c r="D18" s="65"/>
      <c r="E18" s="65"/>
      <c r="F18" s="65"/>
      <c r="G18" s="65"/>
    </row>
    <row r="19" spans="1:7" ht="12.75" customHeight="1" x14ac:dyDescent="0.25">
      <c r="A19" s="62" t="s">
        <v>77</v>
      </c>
      <c r="B19" s="63" t="s">
        <v>83</v>
      </c>
      <c r="C19" s="65"/>
      <c r="D19" s="65"/>
      <c r="E19" s="65"/>
      <c r="F19" s="65"/>
      <c r="G19" s="65"/>
    </row>
    <row r="20" spans="1:7" ht="13.15" x14ac:dyDescent="0.25">
      <c r="A20" s="65"/>
      <c r="B20" s="61"/>
      <c r="C20" s="61"/>
      <c r="D20" s="61"/>
      <c r="E20" s="61"/>
      <c r="F20" s="61"/>
      <c r="G20" s="61"/>
    </row>
    <row r="21" spans="1:7" ht="14.25" customHeight="1" x14ac:dyDescent="0.25">
      <c r="A21" s="218" t="s">
        <v>70</v>
      </c>
      <c r="B21" s="218"/>
      <c r="C21" s="218"/>
      <c r="D21" s="218"/>
      <c r="E21" s="218"/>
      <c r="F21" s="218"/>
      <c r="G21" s="218"/>
    </row>
    <row r="22" spans="1:7" ht="14.25" customHeight="1" x14ac:dyDescent="0.25">
      <c r="A22" s="65" t="s">
        <v>71</v>
      </c>
      <c r="B22" s="225" t="s">
        <v>72</v>
      </c>
      <c r="C22" s="225"/>
      <c r="D22" s="65"/>
      <c r="E22" s="65"/>
      <c r="F22" s="65"/>
      <c r="G22" s="65"/>
    </row>
    <row r="23" spans="1:7" x14ac:dyDescent="0.2">
      <c r="A23" s="65" t="s">
        <v>73</v>
      </c>
      <c r="B23" s="225" t="s">
        <v>74</v>
      </c>
      <c r="C23" s="225"/>
      <c r="D23" s="65"/>
      <c r="E23" s="65"/>
      <c r="F23" s="65"/>
      <c r="G23" s="65"/>
    </row>
    <row r="24" spans="1:7" ht="13.15" x14ac:dyDescent="0.25">
      <c r="A24" s="65"/>
      <c r="B24" s="225" t="s">
        <v>75</v>
      </c>
      <c r="C24" s="225"/>
      <c r="D24" s="61"/>
      <c r="E24" s="61"/>
      <c r="F24" s="61"/>
      <c r="G24" s="61"/>
    </row>
    <row r="25" spans="1:7" ht="14.25" customHeight="1" x14ac:dyDescent="0.25">
      <c r="A25" s="67"/>
    </row>
    <row r="26" spans="1:7" ht="14.25" customHeight="1" x14ac:dyDescent="0.25">
      <c r="A26" s="65" t="s">
        <v>78</v>
      </c>
      <c r="B26" s="231" t="s">
        <v>79</v>
      </c>
      <c r="C26" s="232"/>
      <c r="D26" s="232"/>
      <c r="E26" s="232"/>
      <c r="F26" s="232"/>
      <c r="G26" s="232"/>
    </row>
    <row r="27" spans="1:7" ht="12.75" customHeight="1" x14ac:dyDescent="0.25">
      <c r="A27" s="65"/>
      <c r="B27" s="61"/>
      <c r="C27" s="61"/>
      <c r="D27" s="61"/>
      <c r="E27" s="61"/>
      <c r="F27" s="61"/>
      <c r="G27" s="61"/>
    </row>
    <row r="28" spans="1:7" ht="13.15" x14ac:dyDescent="0.25">
      <c r="A28" s="65"/>
      <c r="B28" s="61"/>
      <c r="C28" s="61"/>
      <c r="D28" s="61"/>
      <c r="E28" s="61"/>
      <c r="F28" s="61"/>
      <c r="G28" s="61"/>
    </row>
    <row r="29" spans="1:7" x14ac:dyDescent="0.2">
      <c r="A29" s="219" t="s">
        <v>205</v>
      </c>
      <c r="B29" s="226"/>
      <c r="C29" s="226"/>
      <c r="D29" s="226"/>
      <c r="E29" s="226"/>
      <c r="F29" s="226"/>
      <c r="G29" s="226"/>
    </row>
    <row r="30" spans="1:7" x14ac:dyDescent="0.2">
      <c r="A30" s="67" t="s">
        <v>69</v>
      </c>
      <c r="B30" s="61"/>
      <c r="C30" s="61"/>
      <c r="D30" s="61"/>
      <c r="E30" s="61"/>
      <c r="F30" s="61"/>
      <c r="G30" s="61"/>
    </row>
    <row r="31" spans="1:7" ht="42.6" customHeight="1" x14ac:dyDescent="0.2">
      <c r="A31" s="219" t="s">
        <v>179</v>
      </c>
      <c r="B31" s="226"/>
      <c r="C31" s="226"/>
      <c r="D31" s="226"/>
      <c r="E31" s="226"/>
      <c r="F31" s="226"/>
      <c r="G31" s="226"/>
    </row>
    <row r="32" spans="1:7" ht="11.25" customHeight="1" x14ac:dyDescent="0.25">
      <c r="A32" s="65"/>
      <c r="B32" s="61"/>
      <c r="C32" s="61"/>
      <c r="D32" s="61"/>
      <c r="E32" s="61"/>
      <c r="F32" s="61"/>
      <c r="G32" s="61"/>
    </row>
    <row r="33" spans="1:6" ht="11.25" customHeight="1" x14ac:dyDescent="0.25">
      <c r="A33" s="67"/>
      <c r="D33" s="160"/>
    </row>
    <row r="34" spans="1:6" ht="12.75" customHeight="1" x14ac:dyDescent="0.25">
      <c r="A34" s="67"/>
    </row>
    <row r="35" spans="1:6" ht="12.75" customHeight="1" x14ac:dyDescent="0.2">
      <c r="A35" s="223" t="s">
        <v>5</v>
      </c>
      <c r="B35" s="223"/>
    </row>
    <row r="37" spans="1:6" x14ac:dyDescent="0.2">
      <c r="A37" s="157">
        <v>0</v>
      </c>
      <c r="B37" s="158" t="s">
        <v>6</v>
      </c>
      <c r="C37" s="54"/>
      <c r="D37" s="54"/>
      <c r="E37" s="54"/>
      <c r="F37" s="54"/>
    </row>
    <row r="38" spans="1:6" x14ac:dyDescent="0.2">
      <c r="A38" s="158" t="s">
        <v>19</v>
      </c>
      <c r="B38" s="158" t="s">
        <v>7</v>
      </c>
      <c r="C38" s="54"/>
      <c r="D38" s="54"/>
      <c r="E38" s="54"/>
      <c r="F38" s="54"/>
    </row>
    <row r="39" spans="1:6" x14ac:dyDescent="0.2">
      <c r="A39" s="159" t="s">
        <v>20</v>
      </c>
      <c r="B39" s="158" t="s">
        <v>8</v>
      </c>
      <c r="C39" s="54"/>
      <c r="D39" s="54"/>
      <c r="E39" s="54"/>
      <c r="F39" s="54"/>
    </row>
    <row r="40" spans="1:6" x14ac:dyDescent="0.2">
      <c r="A40" s="159" t="s">
        <v>21</v>
      </c>
      <c r="B40" s="158" t="s">
        <v>9</v>
      </c>
      <c r="C40" s="54"/>
      <c r="D40" s="54"/>
      <c r="E40" s="54"/>
      <c r="F40" s="54"/>
    </row>
    <row r="41" spans="1:6" x14ac:dyDescent="0.2">
      <c r="A41" s="158" t="s">
        <v>157</v>
      </c>
      <c r="B41" s="158" t="s">
        <v>10</v>
      </c>
      <c r="C41" s="54"/>
      <c r="D41" s="54"/>
      <c r="E41" s="54"/>
      <c r="F41" s="54"/>
    </row>
    <row r="42" spans="1:6" x14ac:dyDescent="0.2">
      <c r="A42" s="158" t="s">
        <v>16</v>
      </c>
      <c r="B42" s="158" t="s">
        <v>11</v>
      </c>
      <c r="C42" s="54"/>
      <c r="D42" s="54"/>
      <c r="E42" s="54"/>
      <c r="F42" s="54"/>
    </row>
    <row r="43" spans="1:6" ht="13.15" x14ac:dyDescent="0.25">
      <c r="A43" s="158" t="s">
        <v>17</v>
      </c>
      <c r="B43" s="158" t="s">
        <v>12</v>
      </c>
      <c r="C43" s="54"/>
      <c r="D43" s="54"/>
      <c r="E43" s="54"/>
      <c r="F43" s="54"/>
    </row>
    <row r="44" spans="1:6" x14ac:dyDescent="0.2">
      <c r="A44" s="158" t="s">
        <v>18</v>
      </c>
      <c r="B44" s="158" t="s">
        <v>13</v>
      </c>
      <c r="C44" s="54"/>
      <c r="D44" s="54"/>
      <c r="E44" s="54"/>
      <c r="F44" s="54"/>
    </row>
    <row r="45" spans="1:6" ht="13.15" x14ac:dyDescent="0.25">
      <c r="A45" s="158" t="s">
        <v>158</v>
      </c>
      <c r="B45" s="158" t="s">
        <v>14</v>
      </c>
      <c r="C45" s="54"/>
      <c r="D45" s="54"/>
      <c r="E45" s="54"/>
      <c r="F45" s="54"/>
    </row>
    <row r="46" spans="1:6" ht="13.15" x14ac:dyDescent="0.25">
      <c r="A46" s="158" t="s">
        <v>61</v>
      </c>
      <c r="B46" s="158" t="s">
        <v>15</v>
      </c>
      <c r="C46" s="54"/>
      <c r="D46" s="54"/>
      <c r="E46" s="54"/>
      <c r="F46" s="54"/>
    </row>
    <row r="47" spans="1:6" x14ac:dyDescent="0.2">
      <c r="A47" s="54" t="s">
        <v>159</v>
      </c>
      <c r="B47" s="54" t="s">
        <v>160</v>
      </c>
      <c r="C47" s="54"/>
      <c r="D47" s="54"/>
      <c r="E47" s="54"/>
      <c r="F47" s="54"/>
    </row>
    <row r="48" spans="1:6" ht="13.15" x14ac:dyDescent="0.25">
      <c r="A48" s="158" t="s">
        <v>161</v>
      </c>
      <c r="B48" s="53" t="s">
        <v>162</v>
      </c>
      <c r="C48" s="53"/>
      <c r="D48" s="53"/>
      <c r="E48" s="53"/>
      <c r="F48" s="53"/>
    </row>
    <row r="49" spans="1:7" ht="12.75" customHeight="1" x14ac:dyDescent="0.2">
      <c r="A49" s="158" t="s">
        <v>91</v>
      </c>
      <c r="B49" s="158" t="s">
        <v>195</v>
      </c>
      <c r="C49" s="172"/>
      <c r="D49" s="172"/>
      <c r="E49" s="172"/>
      <c r="F49" s="172"/>
    </row>
    <row r="50" spans="1:7" ht="12.75" customHeight="1" x14ac:dyDescent="0.25">
      <c r="A50" s="158"/>
      <c r="B50" s="172"/>
      <c r="C50" s="172"/>
      <c r="D50" s="172"/>
      <c r="E50" s="172"/>
      <c r="F50" s="172"/>
    </row>
    <row r="51" spans="1:7" ht="27.75" customHeight="1" x14ac:dyDescent="0.2">
      <c r="A51" s="227" t="s">
        <v>170</v>
      </c>
      <c r="B51" s="228"/>
      <c r="C51" s="228"/>
      <c r="D51" s="228"/>
      <c r="E51" s="228"/>
      <c r="F51" s="228"/>
      <c r="G51" s="228"/>
    </row>
    <row r="52" spans="1:7" ht="16.149999999999999" customHeight="1" x14ac:dyDescent="0.2">
      <c r="A52" s="229" t="s">
        <v>169</v>
      </c>
      <c r="B52" s="230"/>
      <c r="C52" s="230"/>
      <c r="D52" s="230"/>
      <c r="E52" s="230"/>
      <c r="F52" s="230"/>
      <c r="G52" s="230"/>
    </row>
  </sheetData>
  <mergeCells count="18">
    <mergeCell ref="A51:G51"/>
    <mergeCell ref="A52:G52"/>
    <mergeCell ref="B22:C22"/>
    <mergeCell ref="A21:G21"/>
    <mergeCell ref="B23:C23"/>
    <mergeCell ref="B24:C24"/>
    <mergeCell ref="B26:G26"/>
    <mergeCell ref="A29:G29"/>
    <mergeCell ref="A31:G31"/>
    <mergeCell ref="A35:B35"/>
    <mergeCell ref="A13:G13"/>
    <mergeCell ref="A16:G16"/>
    <mergeCell ref="A17:G17"/>
    <mergeCell ref="A1:G1"/>
    <mergeCell ref="A4:G4"/>
    <mergeCell ref="A6:G6"/>
    <mergeCell ref="A8:G8"/>
    <mergeCell ref="A9:G9"/>
  </mergeCells>
  <hyperlinks>
    <hyperlink ref="B19" r:id="rId1"/>
    <hyperlink ref="B26"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view="pageLayout" zoomScaleNormal="100" workbookViewId="0"/>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ht="13.15" x14ac:dyDescent="0.25">
      <c r="A1" s="55"/>
      <c r="G1" s="56"/>
    </row>
    <row r="2" spans="1:7" s="54" customFormat="1" ht="13.15" x14ac:dyDescent="0.25">
      <c r="A2" s="241" t="s">
        <v>62</v>
      </c>
      <c r="B2" s="242"/>
      <c r="C2" s="242"/>
      <c r="D2" s="242"/>
      <c r="E2" s="242"/>
      <c r="F2" s="242"/>
      <c r="G2" s="171" t="s">
        <v>64</v>
      </c>
    </row>
    <row r="3" spans="1:7" s="54" customFormat="1" ht="13.15" x14ac:dyDescent="0.25">
      <c r="A3" s="167"/>
      <c r="B3" s="168"/>
      <c r="C3" s="168"/>
      <c r="D3" s="168"/>
      <c r="E3" s="168"/>
      <c r="F3" s="168"/>
      <c r="G3" s="169"/>
    </row>
    <row r="4" spans="1:7" s="54" customFormat="1" ht="13.15" x14ac:dyDescent="0.25">
      <c r="A4" s="165"/>
      <c r="B4" s="170"/>
      <c r="C4" s="170"/>
      <c r="D4" s="170"/>
      <c r="E4" s="170"/>
      <c r="F4" s="170"/>
      <c r="G4" s="166"/>
    </row>
    <row r="5" spans="1:7" s="54" customFormat="1" ht="13.15" x14ac:dyDescent="0.25">
      <c r="A5" s="233" t="s">
        <v>167</v>
      </c>
      <c r="B5" s="235"/>
      <c r="C5" s="235"/>
      <c r="D5" s="235"/>
      <c r="E5" s="235"/>
      <c r="F5" s="235"/>
      <c r="G5" s="186">
        <v>4</v>
      </c>
    </row>
    <row r="6" spans="1:7" s="54" customFormat="1" ht="13.15" x14ac:dyDescent="0.25">
      <c r="A6" s="187"/>
      <c r="B6" s="187"/>
      <c r="C6" s="187"/>
      <c r="D6" s="187"/>
      <c r="E6" s="187"/>
      <c r="F6" s="187"/>
      <c r="G6" s="186"/>
    </row>
    <row r="7" spans="1:7" s="54" customFormat="1" x14ac:dyDescent="0.2">
      <c r="A7" s="233" t="s">
        <v>166</v>
      </c>
      <c r="B7" s="235"/>
      <c r="C7" s="235"/>
      <c r="D7" s="235"/>
      <c r="E7" s="235"/>
      <c r="F7" s="235"/>
      <c r="G7" s="186">
        <v>4</v>
      </c>
    </row>
    <row r="8" spans="1:7" s="54" customFormat="1" ht="13.15" x14ac:dyDescent="0.25">
      <c r="A8" s="187"/>
      <c r="B8" s="187"/>
      <c r="C8" s="187"/>
      <c r="D8" s="187"/>
      <c r="E8" s="187"/>
      <c r="F8" s="187"/>
      <c r="G8" s="186"/>
    </row>
    <row r="9" spans="1:7" s="54" customFormat="1" ht="13.15" x14ac:dyDescent="0.25">
      <c r="A9" s="233" t="s">
        <v>165</v>
      </c>
      <c r="B9" s="233"/>
      <c r="C9" s="235"/>
      <c r="D9" s="235"/>
      <c r="E9" s="235"/>
      <c r="F9" s="235"/>
      <c r="G9" s="186">
        <v>5</v>
      </c>
    </row>
    <row r="10" spans="1:7" s="54" customFormat="1" ht="13.15" x14ac:dyDescent="0.25">
      <c r="A10" s="187"/>
      <c r="B10" s="187"/>
      <c r="C10" s="187"/>
      <c r="D10" s="187"/>
      <c r="E10" s="187"/>
      <c r="F10" s="187"/>
      <c r="G10" s="186"/>
    </row>
    <row r="11" spans="1:7" s="54" customFormat="1" ht="13.15" x14ac:dyDescent="0.25">
      <c r="A11" s="233" t="s">
        <v>164</v>
      </c>
      <c r="B11" s="233"/>
      <c r="C11" s="233"/>
      <c r="D11" s="233"/>
      <c r="E11" s="233"/>
      <c r="F11" s="233"/>
      <c r="G11" s="186">
        <v>5</v>
      </c>
    </row>
    <row r="12" spans="1:7" s="176" customFormat="1" ht="13.15" x14ac:dyDescent="0.25">
      <c r="A12" s="188"/>
      <c r="B12" s="188"/>
      <c r="C12" s="188"/>
      <c r="D12" s="188"/>
      <c r="E12" s="188"/>
      <c r="F12" s="188"/>
      <c r="G12" s="186"/>
    </row>
    <row r="13" spans="1:7" s="176" customFormat="1" ht="13.15" x14ac:dyDescent="0.25">
      <c r="A13" s="188"/>
      <c r="B13" s="188"/>
      <c r="C13" s="188"/>
      <c r="D13" s="188"/>
      <c r="E13" s="188"/>
      <c r="F13" s="188"/>
      <c r="G13" s="186"/>
    </row>
    <row r="14" spans="1:7" s="54" customFormat="1" ht="13.15" x14ac:dyDescent="0.25">
      <c r="A14" s="240" t="s">
        <v>85</v>
      </c>
      <c r="B14" s="237"/>
      <c r="C14" s="237"/>
      <c r="D14" s="237"/>
      <c r="E14" s="237"/>
      <c r="F14" s="237"/>
      <c r="G14" s="186"/>
    </row>
    <row r="15" spans="1:7" s="54" customFormat="1" ht="13.15" x14ac:dyDescent="0.25">
      <c r="A15" s="187"/>
      <c r="B15" s="187"/>
      <c r="C15" s="187"/>
      <c r="D15" s="187"/>
      <c r="E15" s="187"/>
      <c r="F15" s="187"/>
      <c r="G15" s="186"/>
    </row>
    <row r="16" spans="1:7" s="54" customFormat="1" x14ac:dyDescent="0.2">
      <c r="A16" s="233" t="s">
        <v>163</v>
      </c>
      <c r="B16" s="235"/>
      <c r="C16" s="235"/>
      <c r="D16" s="235"/>
      <c r="E16" s="235"/>
      <c r="F16" s="235"/>
      <c r="G16" s="186">
        <v>6</v>
      </c>
    </row>
    <row r="17" spans="1:7" s="54" customFormat="1" ht="13.15" x14ac:dyDescent="0.25">
      <c r="A17" s="187"/>
      <c r="B17" s="187"/>
      <c r="C17" s="187"/>
      <c r="D17" s="187"/>
      <c r="E17" s="187"/>
      <c r="F17" s="187"/>
      <c r="G17" s="186"/>
    </row>
    <row r="18" spans="1:7" s="54" customFormat="1" ht="13.15" x14ac:dyDescent="0.25">
      <c r="A18" s="187"/>
      <c r="B18" s="187"/>
      <c r="C18" s="187"/>
      <c r="D18" s="187"/>
      <c r="E18" s="187"/>
      <c r="F18" s="187"/>
      <c r="G18" s="186"/>
    </row>
    <row r="19" spans="1:7" s="54" customFormat="1" ht="13.15" x14ac:dyDescent="0.25">
      <c r="A19" s="187"/>
      <c r="B19" s="187"/>
      <c r="C19" s="187"/>
      <c r="D19" s="187"/>
      <c r="E19" s="187"/>
      <c r="F19" s="187"/>
      <c r="G19" s="186"/>
    </row>
    <row r="20" spans="1:7" s="54" customFormat="1" ht="13.15" x14ac:dyDescent="0.25">
      <c r="A20" s="238" t="s">
        <v>63</v>
      </c>
      <c r="B20" s="235"/>
      <c r="C20" s="235"/>
      <c r="D20" s="235"/>
      <c r="E20" s="235"/>
      <c r="F20" s="235"/>
      <c r="G20" s="186"/>
    </row>
    <row r="21" spans="1:7" s="54" customFormat="1" ht="13.15" x14ac:dyDescent="0.25">
      <c r="A21" s="187"/>
      <c r="B21" s="187"/>
      <c r="C21" s="187"/>
      <c r="D21" s="187"/>
      <c r="E21" s="187"/>
      <c r="F21" s="187"/>
      <c r="G21" s="186"/>
    </row>
    <row r="22" spans="1:7" s="54" customFormat="1" x14ac:dyDescent="0.2">
      <c r="A22" s="187" t="s">
        <v>65</v>
      </c>
      <c r="B22" s="245" t="s">
        <v>197</v>
      </c>
      <c r="C22" s="233"/>
      <c r="D22" s="233"/>
      <c r="E22" s="233"/>
      <c r="F22" s="233"/>
      <c r="G22" s="186">
        <v>7</v>
      </c>
    </row>
    <row r="23" spans="1:7" s="54" customFormat="1" ht="13.15" x14ac:dyDescent="0.25">
      <c r="A23" s="187"/>
      <c r="B23" s="187"/>
      <c r="C23" s="187"/>
      <c r="D23" s="187"/>
      <c r="E23" s="187"/>
      <c r="F23" s="187"/>
      <c r="G23" s="186"/>
    </row>
    <row r="24" spans="1:7" s="54" customFormat="1" x14ac:dyDescent="0.2">
      <c r="A24" s="187" t="s">
        <v>66</v>
      </c>
      <c r="B24" s="245" t="s">
        <v>198</v>
      </c>
      <c r="C24" s="233"/>
      <c r="D24" s="233"/>
      <c r="E24" s="233"/>
      <c r="F24" s="233"/>
      <c r="G24" s="186">
        <v>8</v>
      </c>
    </row>
    <row r="25" spans="1:7" s="54" customFormat="1" ht="13.15" x14ac:dyDescent="0.25">
      <c r="A25" s="187"/>
      <c r="B25" s="187"/>
      <c r="C25" s="187"/>
      <c r="D25" s="187"/>
      <c r="E25" s="187"/>
      <c r="F25" s="187"/>
      <c r="G25" s="186"/>
    </row>
    <row r="26" spans="1:7" s="54" customFormat="1" x14ac:dyDescent="0.2">
      <c r="A26" s="187" t="s">
        <v>67</v>
      </c>
      <c r="B26" s="245" t="s">
        <v>199</v>
      </c>
      <c r="C26" s="233"/>
      <c r="D26" s="233"/>
      <c r="E26" s="233"/>
      <c r="F26" s="233"/>
      <c r="G26" s="186">
        <v>9</v>
      </c>
    </row>
    <row r="27" spans="1:7" s="54" customFormat="1" ht="13.15" x14ac:dyDescent="0.25">
      <c r="A27" s="186"/>
      <c r="B27" s="188"/>
      <c r="C27" s="188"/>
      <c r="D27" s="188"/>
      <c r="E27" s="188"/>
      <c r="F27" s="188"/>
      <c r="G27" s="186"/>
    </row>
    <row r="28" spans="1:7" s="54" customFormat="1" ht="13.15" x14ac:dyDescent="0.25">
      <c r="A28" s="186"/>
      <c r="B28" s="188"/>
      <c r="C28" s="188"/>
      <c r="D28" s="188"/>
      <c r="E28" s="188"/>
      <c r="F28" s="188"/>
      <c r="G28" s="186"/>
    </row>
    <row r="29" spans="1:7" s="54" customFormat="1" ht="13.15" x14ac:dyDescent="0.25">
      <c r="A29" s="187"/>
      <c r="B29" s="187"/>
      <c r="C29" s="187"/>
      <c r="D29" s="187"/>
      <c r="E29" s="187"/>
      <c r="F29" s="187"/>
      <c r="G29" s="186"/>
    </row>
    <row r="30" spans="1:7" s="54" customFormat="1" ht="12.75" customHeight="1" x14ac:dyDescent="0.25">
      <c r="A30" s="239" t="s">
        <v>84</v>
      </c>
      <c r="B30" s="235"/>
      <c r="C30" s="235"/>
      <c r="D30" s="235"/>
      <c r="E30" s="235"/>
      <c r="F30" s="235"/>
      <c r="G30" s="186"/>
    </row>
    <row r="31" spans="1:7" s="54" customFormat="1" ht="12.75" customHeight="1" x14ac:dyDescent="0.25">
      <c r="A31" s="189"/>
      <c r="B31" s="190"/>
      <c r="C31" s="187"/>
      <c r="D31" s="187"/>
      <c r="E31" s="187"/>
      <c r="F31" s="187"/>
      <c r="G31" s="186"/>
    </row>
    <row r="32" spans="1:7" s="54" customFormat="1" ht="25.5" customHeight="1" x14ac:dyDescent="0.2">
      <c r="A32" s="234" t="s">
        <v>200</v>
      </c>
      <c r="B32" s="235"/>
      <c r="C32" s="235"/>
      <c r="D32" s="235"/>
      <c r="E32" s="235"/>
      <c r="F32" s="235"/>
      <c r="G32" s="186">
        <v>10</v>
      </c>
    </row>
    <row r="33" spans="1:7" s="54" customFormat="1" ht="13.15" x14ac:dyDescent="0.25">
      <c r="A33" s="236" t="s">
        <v>87</v>
      </c>
      <c r="B33" s="237"/>
      <c r="C33" s="237"/>
      <c r="D33" s="237"/>
      <c r="E33" s="237"/>
      <c r="F33" s="237"/>
      <c r="G33" s="186"/>
    </row>
    <row r="34" spans="1:7" s="54" customFormat="1" ht="13.15" x14ac:dyDescent="0.25">
      <c r="A34" s="165"/>
      <c r="B34" s="165"/>
      <c r="C34" s="165"/>
      <c r="D34" s="165"/>
      <c r="E34" s="165"/>
      <c r="F34" s="165"/>
      <c r="G34" s="164"/>
    </row>
    <row r="35" spans="1:7" s="54" customFormat="1" ht="13.15" x14ac:dyDescent="0.25">
      <c r="A35" s="116"/>
      <c r="B35" s="246"/>
      <c r="C35" s="246"/>
      <c r="D35" s="246"/>
      <c r="E35" s="246"/>
      <c r="F35" s="246"/>
      <c r="G35" s="164"/>
    </row>
    <row r="36" spans="1:7" s="54" customFormat="1" ht="13.15" x14ac:dyDescent="0.25">
      <c r="A36" s="165"/>
      <c r="B36" s="165"/>
      <c r="C36" s="165"/>
      <c r="D36" s="165"/>
      <c r="E36" s="165"/>
      <c r="F36" s="165"/>
      <c r="G36" s="166"/>
    </row>
    <row r="37" spans="1:7" s="54" customFormat="1" ht="13.15" x14ac:dyDescent="0.25">
      <c r="A37" s="165"/>
      <c r="B37" s="165"/>
      <c r="C37" s="165"/>
      <c r="D37" s="165"/>
      <c r="E37" s="165"/>
      <c r="F37" s="165"/>
      <c r="G37" s="166"/>
    </row>
    <row r="38" spans="1:7" s="54" customFormat="1" ht="13.15" x14ac:dyDescent="0.25">
      <c r="A38" s="115"/>
      <c r="B38" s="243"/>
      <c r="C38" s="243"/>
      <c r="D38" s="243"/>
      <c r="E38" s="243"/>
      <c r="F38" s="243"/>
      <c r="G38" s="114"/>
    </row>
    <row r="39" spans="1:7" s="54" customFormat="1" ht="13.15" x14ac:dyDescent="0.25">
      <c r="A39" s="117"/>
      <c r="B39" s="118"/>
      <c r="C39" s="115"/>
      <c r="D39" s="115"/>
      <c r="E39" s="115"/>
      <c r="F39" s="115"/>
      <c r="G39" s="114"/>
    </row>
    <row r="40" spans="1:7" s="54" customFormat="1" ht="13.15" x14ac:dyDescent="0.25">
      <c r="A40" s="115"/>
      <c r="B40" s="243"/>
      <c r="C40" s="243"/>
      <c r="D40" s="244"/>
      <c r="E40" s="243"/>
      <c r="F40" s="243"/>
      <c r="G40" s="114"/>
    </row>
    <row r="41" spans="1:7" s="54" customFormat="1" ht="13.15" x14ac:dyDescent="0.25">
      <c r="A41" s="118"/>
      <c r="B41" s="118"/>
      <c r="C41" s="115"/>
      <c r="D41" s="115"/>
      <c r="E41" s="115"/>
      <c r="F41" s="115"/>
      <c r="G41" s="114"/>
    </row>
    <row r="42" spans="1:7" s="54" customFormat="1" ht="13.15" x14ac:dyDescent="0.25">
      <c r="A42" s="115"/>
      <c r="B42" s="243"/>
      <c r="C42" s="243"/>
      <c r="D42" s="243"/>
      <c r="E42" s="243"/>
      <c r="F42" s="243"/>
      <c r="G42" s="114"/>
    </row>
    <row r="43" spans="1:7" s="54" customFormat="1" ht="13.15" x14ac:dyDescent="0.25">
      <c r="A43" s="118"/>
      <c r="B43" s="118"/>
      <c r="C43" s="115"/>
      <c r="D43" s="115"/>
      <c r="E43" s="115"/>
      <c r="F43" s="115"/>
      <c r="G43" s="114"/>
    </row>
    <row r="44" spans="1:7" s="54" customFormat="1" ht="13.15" x14ac:dyDescent="0.25">
      <c r="A44" s="115"/>
      <c r="B44" s="243"/>
      <c r="C44" s="243"/>
      <c r="D44" s="243"/>
      <c r="E44" s="243"/>
      <c r="F44" s="243"/>
      <c r="G44" s="114"/>
    </row>
    <row r="45" spans="1:7" s="54" customFormat="1" ht="13.15" x14ac:dyDescent="0.25">
      <c r="A45" s="118"/>
      <c r="B45" s="118"/>
      <c r="C45" s="115"/>
      <c r="D45" s="115"/>
      <c r="E45" s="115"/>
      <c r="F45" s="115"/>
      <c r="G45" s="114"/>
    </row>
    <row r="46" spans="1:7" s="54" customFormat="1" ht="13.15" x14ac:dyDescent="0.25">
      <c r="A46" s="115"/>
      <c r="B46" s="243"/>
      <c r="C46" s="243"/>
      <c r="D46" s="243"/>
      <c r="E46" s="243"/>
      <c r="F46" s="243"/>
      <c r="G46" s="114"/>
    </row>
    <row r="47" spans="1:7" s="54" customFormat="1" ht="13.15" x14ac:dyDescent="0.25">
      <c r="A47" s="118"/>
      <c r="B47" s="118"/>
      <c r="C47" s="115"/>
      <c r="D47" s="115"/>
      <c r="E47" s="115"/>
      <c r="F47" s="115"/>
      <c r="G47" s="114"/>
    </row>
    <row r="48" spans="1:7" s="54" customFormat="1" ht="13.15" x14ac:dyDescent="0.25">
      <c r="A48" s="115"/>
      <c r="B48" s="243"/>
      <c r="C48" s="243"/>
      <c r="D48" s="243"/>
      <c r="E48" s="243"/>
      <c r="F48" s="243"/>
      <c r="G48" s="114"/>
    </row>
    <row r="49" spans="1:7" s="54" customFormat="1" ht="13.15" x14ac:dyDescent="0.25">
      <c r="A49" s="115"/>
      <c r="B49" s="115"/>
      <c r="C49" s="115"/>
      <c r="D49" s="115"/>
      <c r="E49" s="115"/>
      <c r="F49" s="115"/>
      <c r="G49" s="114"/>
    </row>
    <row r="50" spans="1:7" s="54" customFormat="1" ht="13.15" x14ac:dyDescent="0.25">
      <c r="A50" s="115"/>
      <c r="B50" s="243"/>
      <c r="C50" s="243"/>
      <c r="D50" s="243"/>
      <c r="E50" s="243"/>
      <c r="F50" s="243"/>
      <c r="G50" s="114"/>
    </row>
    <row r="51" spans="1:7" s="54" customFormat="1" ht="13.15" x14ac:dyDescent="0.25">
      <c r="A51" s="115"/>
      <c r="B51" s="115"/>
      <c r="C51" s="115"/>
      <c r="D51" s="115"/>
      <c r="E51" s="115"/>
      <c r="F51" s="115"/>
      <c r="G51" s="114"/>
    </row>
    <row r="52" spans="1:7" s="54" customFormat="1" ht="13.15" x14ac:dyDescent="0.25">
      <c r="A52" s="115"/>
      <c r="B52" s="243"/>
      <c r="C52" s="243"/>
      <c r="D52" s="243"/>
      <c r="E52" s="243"/>
      <c r="F52" s="243"/>
      <c r="G52" s="114"/>
    </row>
    <row r="53" spans="1:7" ht="13.15" x14ac:dyDescent="0.25">
      <c r="A53" s="115"/>
      <c r="B53" s="119"/>
      <c r="C53" s="119"/>
      <c r="D53" s="119"/>
      <c r="E53" s="119"/>
      <c r="F53" s="119"/>
      <c r="G53" s="114"/>
    </row>
    <row r="54" spans="1:7" s="71" customFormat="1" ht="13.15" x14ac:dyDescent="0.25">
      <c r="A54" s="120"/>
      <c r="B54" s="121"/>
      <c r="C54" s="121"/>
      <c r="D54" s="121"/>
      <c r="E54" s="121"/>
      <c r="F54" s="121"/>
      <c r="G54" s="122"/>
    </row>
    <row r="55" spans="1:7" s="71" customFormat="1" ht="13.15" x14ac:dyDescent="0.25">
      <c r="A55" s="120"/>
      <c r="B55" s="121"/>
      <c r="C55" s="121"/>
      <c r="D55" s="121"/>
      <c r="E55" s="121"/>
      <c r="F55" s="121"/>
      <c r="G55" s="122"/>
    </row>
    <row r="56" spans="1:7" s="71" customFormat="1" ht="13.15" x14ac:dyDescent="0.25">
      <c r="A56" s="120"/>
      <c r="B56" s="121"/>
      <c r="C56" s="121"/>
      <c r="D56" s="121"/>
      <c r="E56" s="121"/>
      <c r="F56" s="121"/>
      <c r="G56" s="122"/>
    </row>
    <row r="57" spans="1:7" s="71" customFormat="1" ht="13.15" x14ac:dyDescent="0.25">
      <c r="A57" s="120"/>
      <c r="B57" s="121"/>
      <c r="C57" s="121"/>
      <c r="D57" s="121"/>
      <c r="E57" s="121"/>
      <c r="F57" s="121"/>
      <c r="G57" s="122"/>
    </row>
    <row r="58" spans="1:7" s="71" customFormat="1" ht="13.15" x14ac:dyDescent="0.25">
      <c r="A58" s="120"/>
      <c r="B58" s="121"/>
      <c r="C58" s="121"/>
      <c r="D58" s="121"/>
      <c r="E58" s="121"/>
      <c r="F58" s="121"/>
      <c r="G58" s="122"/>
    </row>
    <row r="59" spans="1:7" s="71" customFormat="1" ht="13.15" x14ac:dyDescent="0.25">
      <c r="A59" s="120"/>
      <c r="B59" s="121"/>
      <c r="C59" s="121"/>
      <c r="D59" s="121"/>
      <c r="E59" s="121"/>
      <c r="F59" s="121"/>
      <c r="G59" s="122"/>
    </row>
    <row r="60" spans="1:7" s="71" customFormat="1" ht="13.15" x14ac:dyDescent="0.25">
      <c r="A60" s="120"/>
      <c r="B60" s="121"/>
      <c r="C60" s="121"/>
      <c r="D60" s="121"/>
      <c r="E60" s="121"/>
      <c r="F60" s="121"/>
      <c r="G60" s="122"/>
    </row>
    <row r="61" spans="1:7" s="71" customFormat="1" ht="13.15" x14ac:dyDescent="0.25">
      <c r="A61" s="120"/>
      <c r="B61" s="121"/>
      <c r="C61" s="121"/>
      <c r="D61" s="121"/>
      <c r="E61" s="121"/>
      <c r="F61" s="121"/>
      <c r="G61" s="122"/>
    </row>
    <row r="62" spans="1:7" s="71" customFormat="1" ht="13.15" x14ac:dyDescent="0.25">
      <c r="A62" s="120"/>
      <c r="B62" s="121"/>
      <c r="C62" s="121"/>
      <c r="D62" s="121"/>
      <c r="E62" s="121"/>
      <c r="F62" s="121"/>
      <c r="G62" s="122"/>
    </row>
    <row r="63" spans="1:7" ht="13.15" x14ac:dyDescent="0.25">
      <c r="A63" s="57"/>
      <c r="B63" s="59"/>
      <c r="C63" s="59"/>
      <c r="D63" s="59"/>
      <c r="E63" s="59"/>
      <c r="F63" s="59"/>
      <c r="G63" s="58"/>
    </row>
    <row r="64" spans="1:7" ht="13.15" x14ac:dyDescent="0.25">
      <c r="A64" s="57"/>
      <c r="B64" s="59"/>
      <c r="C64" s="59"/>
      <c r="D64" s="59"/>
      <c r="E64" s="59"/>
      <c r="F64" s="59"/>
      <c r="G64" s="58"/>
    </row>
    <row r="65" spans="1:7" ht="13.15" x14ac:dyDescent="0.25">
      <c r="A65" s="57"/>
      <c r="B65" s="59"/>
      <c r="C65" s="59"/>
      <c r="D65" s="59"/>
      <c r="E65" s="59"/>
      <c r="F65" s="59"/>
      <c r="G65" s="58"/>
    </row>
    <row r="66" spans="1:7" ht="13.15" x14ac:dyDescent="0.25">
      <c r="A66" s="57"/>
      <c r="B66" s="59"/>
      <c r="C66" s="59"/>
      <c r="D66" s="59"/>
      <c r="E66" s="59"/>
      <c r="F66" s="59"/>
      <c r="G66" s="58"/>
    </row>
    <row r="67" spans="1:7" ht="13.15" x14ac:dyDescent="0.25">
      <c r="A67" s="57"/>
      <c r="B67" s="59"/>
      <c r="C67" s="59"/>
      <c r="D67" s="59"/>
      <c r="E67" s="59"/>
      <c r="F67" s="59"/>
      <c r="G67" s="58"/>
    </row>
    <row r="68" spans="1:7" ht="13.15" x14ac:dyDescent="0.25">
      <c r="A68" s="57"/>
      <c r="B68" s="59"/>
      <c r="C68" s="59"/>
      <c r="D68" s="59"/>
      <c r="E68" s="59"/>
      <c r="F68" s="59"/>
      <c r="G68" s="58"/>
    </row>
    <row r="69" spans="1:7" ht="13.15" x14ac:dyDescent="0.25">
      <c r="A69" s="57"/>
      <c r="B69" s="59"/>
      <c r="C69" s="59"/>
      <c r="D69" s="59"/>
      <c r="E69" s="59"/>
      <c r="F69" s="59"/>
      <c r="G69" s="58"/>
    </row>
    <row r="70" spans="1:7" ht="13.15" x14ac:dyDescent="0.25">
      <c r="A70" s="57"/>
      <c r="B70" s="59"/>
      <c r="C70" s="59"/>
      <c r="D70" s="59"/>
      <c r="E70" s="59"/>
      <c r="F70" s="59"/>
      <c r="G70" s="58"/>
    </row>
    <row r="71" spans="1:7" ht="13.15" x14ac:dyDescent="0.25">
      <c r="A71" s="57"/>
      <c r="B71" s="59"/>
      <c r="C71" s="59"/>
      <c r="D71" s="59"/>
      <c r="E71" s="59"/>
      <c r="F71" s="59"/>
      <c r="G71" s="58"/>
    </row>
    <row r="72" spans="1:7" ht="13.15" x14ac:dyDescent="0.25">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A84" s="57"/>
      <c r="B84" s="59"/>
      <c r="C84" s="59"/>
      <c r="D84" s="59"/>
      <c r="E84" s="59"/>
      <c r="F84" s="59"/>
      <c r="G84" s="58"/>
    </row>
    <row r="85" spans="1:7" x14ac:dyDescent="0.2">
      <c r="A85" s="57"/>
      <c r="B85" s="59"/>
      <c r="C85" s="59"/>
      <c r="D85" s="59"/>
      <c r="E85" s="59"/>
      <c r="F85" s="59"/>
      <c r="G85" s="58"/>
    </row>
    <row r="86" spans="1:7" x14ac:dyDescent="0.2">
      <c r="B86" s="60"/>
      <c r="C86" s="60"/>
      <c r="D86" s="60"/>
      <c r="E86" s="60"/>
      <c r="F86" s="60"/>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B96" s="60"/>
      <c r="C96" s="60"/>
      <c r="D96" s="60"/>
      <c r="E96" s="60"/>
      <c r="F96" s="60"/>
    </row>
    <row r="97" spans="1:7" x14ac:dyDescent="0.2">
      <c r="B97" s="60"/>
      <c r="C97" s="60"/>
      <c r="D97" s="60"/>
      <c r="E97" s="60"/>
      <c r="F97" s="60"/>
    </row>
    <row r="98" spans="1:7" x14ac:dyDescent="0.2">
      <c r="A98" s="52"/>
      <c r="B98" s="60"/>
      <c r="C98" s="60"/>
      <c r="D98" s="60"/>
      <c r="E98" s="60"/>
      <c r="F98" s="60"/>
      <c r="G98" s="52"/>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60"/>
      <c r="C140" s="60"/>
      <c r="D140" s="60"/>
      <c r="E140" s="60"/>
      <c r="F140" s="60"/>
      <c r="G140" s="52"/>
    </row>
    <row r="141" spans="1:7" x14ac:dyDescent="0.2">
      <c r="A141" s="52"/>
      <c r="B141" s="60"/>
      <c r="C141" s="60"/>
      <c r="D141" s="60"/>
      <c r="E141" s="60"/>
      <c r="F141" s="60"/>
      <c r="G141" s="52"/>
    </row>
    <row r="142" spans="1:7" x14ac:dyDescent="0.2">
      <c r="A142" s="52"/>
      <c r="B142" s="53"/>
      <c r="C142" s="53"/>
      <c r="D142" s="53"/>
      <c r="E142" s="53"/>
      <c r="F142" s="53"/>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row r="159" spans="1:7" x14ac:dyDescent="0.2">
      <c r="A159" s="52"/>
      <c r="B159" s="53"/>
      <c r="C159" s="53"/>
      <c r="D159" s="53"/>
      <c r="E159" s="53"/>
      <c r="F159" s="53"/>
      <c r="G159" s="52"/>
    </row>
    <row r="160" spans="1:7" x14ac:dyDescent="0.2">
      <c r="A160" s="52"/>
      <c r="B160" s="53"/>
      <c r="C160" s="53"/>
      <c r="D160" s="53"/>
      <c r="E160" s="53"/>
      <c r="F160" s="53"/>
      <c r="G160" s="52"/>
    </row>
  </sheetData>
  <mergeCells count="23">
    <mergeCell ref="A2:F2"/>
    <mergeCell ref="A5:F5"/>
    <mergeCell ref="B52:F52"/>
    <mergeCell ref="B42:F42"/>
    <mergeCell ref="B44:F44"/>
    <mergeCell ref="B46:F46"/>
    <mergeCell ref="B48:F48"/>
    <mergeCell ref="B50:F50"/>
    <mergeCell ref="B40:F40"/>
    <mergeCell ref="B22:F22"/>
    <mergeCell ref="B24:F24"/>
    <mergeCell ref="B26:F26"/>
    <mergeCell ref="B35:F35"/>
    <mergeCell ref="B38:F38"/>
    <mergeCell ref="A7:F7"/>
    <mergeCell ref="A9:F9"/>
    <mergeCell ref="A11:F11"/>
    <mergeCell ref="A32:F32"/>
    <mergeCell ref="A33:F33"/>
    <mergeCell ref="A16:F16"/>
    <mergeCell ref="A20:F20"/>
    <mergeCell ref="A30:F30"/>
    <mergeCell ref="A14:F14"/>
  </mergeCells>
  <conditionalFormatting sqref="A4:G3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topLeftCell="A24" zoomScale="110" zoomScaleNormal="100" zoomScalePageLayoutView="110" workbookViewId="0"/>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ht="13.15" x14ac:dyDescent="0.25"/>
    <row r="2" s="52" customFormat="1" ht="13.15" x14ac:dyDescent="0.25"/>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1" s="7" customFormat="1" ht="14.25" customHeight="1" x14ac:dyDescent="0.2"/>
    <row r="18" spans="1:1" s="7" customFormat="1" ht="11.45" x14ac:dyDescent="0.2"/>
    <row r="19" spans="1:1" ht="13.15" x14ac:dyDescent="0.25">
      <c r="A19"/>
    </row>
    <row r="20" spans="1:1" ht="13.15" x14ac:dyDescent="0.25">
      <c r="A20"/>
    </row>
    <row r="21" spans="1:1" ht="14.25" customHeight="1" x14ac:dyDescent="0.25">
      <c r="A21"/>
    </row>
    <row r="22" spans="1:1" ht="14.25" customHeight="1" x14ac:dyDescent="0.25">
      <c r="A22"/>
    </row>
    <row r="23" spans="1:1" ht="13.15" x14ac:dyDescent="0.25">
      <c r="A23"/>
    </row>
    <row r="24" spans="1:1" ht="13.15" x14ac:dyDescent="0.25">
      <c r="A24"/>
    </row>
    <row r="25" spans="1:1" ht="13.15" x14ac:dyDescent="0.25">
      <c r="A25"/>
    </row>
    <row r="26" spans="1:1" ht="13.15" x14ac:dyDescent="0.25">
      <c r="A26"/>
    </row>
    <row r="27" spans="1:1" ht="13.15" x14ac:dyDescent="0.25">
      <c r="A27"/>
    </row>
    <row r="28" spans="1:1" ht="13.15" x14ac:dyDescent="0.25">
      <c r="A28"/>
    </row>
    <row r="29" spans="1:1" ht="13.15" x14ac:dyDescent="0.25">
      <c r="A29"/>
    </row>
    <row r="30" spans="1:1" ht="13.15" x14ac:dyDescent="0.25">
      <c r="A30"/>
    </row>
    <row r="31" spans="1:1" ht="13.15" x14ac:dyDescent="0.25">
      <c r="A31"/>
    </row>
    <row r="32" spans="1:1" ht="13.15" x14ac:dyDescent="0.25">
      <c r="A32"/>
    </row>
    <row r="33" spans="1:4" ht="13.15" x14ac:dyDescent="0.25">
      <c r="A33"/>
    </row>
    <row r="34" spans="1:4" ht="13.15" x14ac:dyDescent="0.25">
      <c r="A34"/>
    </row>
    <row r="35" spans="1:4" ht="13.15" x14ac:dyDescent="0.25">
      <c r="A35"/>
      <c r="D35" s="163"/>
    </row>
    <row r="36" spans="1:4" ht="13.15" x14ac:dyDescent="0.25">
      <c r="A36"/>
    </row>
    <row r="37" spans="1:4" ht="13.15" x14ac:dyDescent="0.25">
      <c r="A37"/>
    </row>
    <row r="38" spans="1:4" ht="13.15" x14ac:dyDescent="0.25">
      <c r="A38"/>
    </row>
    <row r="39" spans="1:4" ht="13.15" x14ac:dyDescent="0.25">
      <c r="A39"/>
    </row>
    <row r="40" spans="1:4" ht="13.15" x14ac:dyDescent="0.25">
      <c r="A40"/>
    </row>
    <row r="41" spans="1:4" ht="13.15" x14ac:dyDescent="0.25">
      <c r="A41"/>
    </row>
    <row r="42" spans="1:4" ht="13.15" x14ac:dyDescent="0.25">
      <c r="A42"/>
    </row>
    <row r="43" spans="1:4" ht="13.15" x14ac:dyDescent="0.25">
      <c r="A43"/>
    </row>
    <row r="44" spans="1:4" ht="13.15" x14ac:dyDescent="0.25">
      <c r="A44"/>
    </row>
    <row r="45" spans="1:4" ht="13.15" x14ac:dyDescent="0.25">
      <c r="A45"/>
    </row>
    <row r="46" spans="1:4" ht="13.15" x14ac:dyDescent="0.25">
      <c r="A46"/>
    </row>
    <row r="47" spans="1:4" ht="13.15" x14ac:dyDescent="0.25">
      <c r="A47"/>
    </row>
    <row r="48" spans="1:4" ht="13.15" x14ac:dyDescent="0.25">
      <c r="A48"/>
    </row>
    <row r="49" spans="1:1" ht="13.15" x14ac:dyDescent="0.25">
      <c r="A49"/>
    </row>
    <row r="50" spans="1:1" ht="13.15" x14ac:dyDescent="0.25">
      <c r="A50"/>
    </row>
    <row r="51" spans="1:1" ht="13.15" x14ac:dyDescent="0.25">
      <c r="A51"/>
    </row>
    <row r="52" spans="1:1" ht="13.15" x14ac:dyDescent="0.25">
      <c r="A52"/>
    </row>
    <row r="53" spans="1:1" ht="13.15" x14ac:dyDescent="0.25">
      <c r="A53"/>
    </row>
    <row r="54" spans="1:1" ht="13.15" x14ac:dyDescent="0.25">
      <c r="A54"/>
    </row>
    <row r="55" spans="1:1" ht="13.15" x14ac:dyDescent="0.25">
      <c r="A55"/>
    </row>
    <row r="56" spans="1:1" ht="13.15" x14ac:dyDescent="0.25">
      <c r="A56"/>
    </row>
    <row r="57" spans="1:1" ht="13.15" x14ac:dyDescent="0.25">
      <c r="A57"/>
    </row>
    <row r="58" spans="1:1" ht="13.15" x14ac:dyDescent="0.25">
      <c r="A58"/>
    </row>
    <row r="59" spans="1:1" ht="13.15" x14ac:dyDescent="0.25">
      <c r="A59"/>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topLeftCell="A11" zoomScaleNormal="100" workbookViewId="0"/>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5">
      <c r="A1" s="71"/>
    </row>
    <row r="2" spans="1:1" x14ac:dyDescent="0.25">
      <c r="A2" s="52"/>
    </row>
    <row r="3" spans="1:1" x14ac:dyDescent="0.25">
      <c r="A3" s="71"/>
    </row>
    <row r="4" spans="1:1" x14ac:dyDescent="0.25">
      <c r="A4" s="52"/>
    </row>
    <row r="5" spans="1:1" x14ac:dyDescent="0.25">
      <c r="A5" s="52"/>
    </row>
    <row r="6" spans="1:1" x14ac:dyDescent="0.25">
      <c r="A6" s="52"/>
    </row>
    <row r="7" spans="1:1" x14ac:dyDescent="0.25">
      <c r="A7" s="52"/>
    </row>
    <row r="8" spans="1:1" x14ac:dyDescent="0.25">
      <c r="A8" s="52"/>
    </row>
    <row r="9" spans="1:1" x14ac:dyDescent="0.25">
      <c r="A9" s="52"/>
    </row>
    <row r="35" spans="4:4" x14ac:dyDescent="0.25">
      <c r="D35" s="163"/>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topLeftCell="A27" zoomScaleNormal="100" workbookViewId="0"/>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47" t="s">
        <v>172</v>
      </c>
      <c r="B1" s="247"/>
      <c r="C1" s="247"/>
      <c r="D1" s="247"/>
      <c r="E1" s="247"/>
      <c r="F1" s="247"/>
      <c r="G1" s="247"/>
    </row>
    <row r="2" spans="1:7" ht="14.1" customHeight="1" x14ac:dyDescent="0.25">
      <c r="A2" s="248"/>
      <c r="B2" s="248"/>
      <c r="C2" s="248"/>
      <c r="D2" s="248"/>
      <c r="E2" s="248"/>
      <c r="F2" s="248"/>
      <c r="G2" s="248"/>
    </row>
    <row r="3" spans="1:7" s="7" customFormat="1" ht="28.35" customHeight="1" x14ac:dyDescent="0.25">
      <c r="A3"/>
      <c r="B3" s="52"/>
      <c r="C3" s="52"/>
      <c r="D3" s="52"/>
      <c r="E3" s="52"/>
      <c r="F3" s="52"/>
      <c r="G3" s="52"/>
    </row>
    <row r="4" spans="1:7" s="7" customFormat="1" ht="28.35" customHeight="1" x14ac:dyDescent="0.25">
      <c r="A4" s="4"/>
      <c r="B4" s="52"/>
      <c r="C4" s="52"/>
      <c r="D4" s="52"/>
      <c r="E4" s="52"/>
      <c r="F4" s="52"/>
      <c r="G4" s="52"/>
    </row>
    <row r="5" spans="1:7" s="7" customFormat="1" ht="28.35" customHeight="1" x14ac:dyDescent="0.25">
      <c r="A5" s="4"/>
      <c r="B5" s="52"/>
      <c r="C5" s="52"/>
      <c r="D5" s="52"/>
      <c r="E5" s="52"/>
      <c r="F5" s="52"/>
      <c r="G5" s="52"/>
    </row>
    <row r="6" spans="1:7" ht="14.1" customHeight="1" x14ac:dyDescent="0.25"/>
    <row r="7" spans="1:7" s="7" customFormat="1" ht="14.25" customHeight="1" x14ac:dyDescent="0.25">
      <c r="A7" s="4"/>
      <c r="B7" s="52"/>
      <c r="C7" s="52"/>
      <c r="D7" s="52"/>
      <c r="E7" s="52"/>
      <c r="F7" s="52"/>
      <c r="G7" s="52"/>
    </row>
    <row r="8" spans="1:7" s="7" customFormat="1" ht="14.25" customHeight="1" x14ac:dyDescent="0.25">
      <c r="A8" s="4"/>
      <c r="B8" s="52"/>
      <c r="C8" s="52"/>
      <c r="D8" s="52"/>
      <c r="E8" s="52"/>
      <c r="F8" s="52"/>
      <c r="G8" s="52"/>
    </row>
    <row r="9" spans="1:7" s="7" customFormat="1" ht="14.25" customHeight="1" x14ac:dyDescent="0.25">
      <c r="A9" s="4"/>
      <c r="B9" s="52"/>
      <c r="C9" s="52"/>
      <c r="D9" s="52"/>
      <c r="E9" s="52"/>
      <c r="F9" s="52"/>
      <c r="G9" s="52"/>
    </row>
    <row r="10" spans="1:7" s="7" customFormat="1" ht="14.25" customHeight="1" x14ac:dyDescent="0.25">
      <c r="A10" s="4"/>
      <c r="B10" s="52"/>
      <c r="C10" s="52"/>
      <c r="D10" s="52"/>
      <c r="E10" s="52"/>
      <c r="F10" s="52"/>
      <c r="G10" s="52"/>
    </row>
    <row r="11" spans="1:7" s="7" customFormat="1" ht="14.25" customHeight="1" x14ac:dyDescent="0.25">
      <c r="A11" s="4"/>
      <c r="B11" s="52"/>
      <c r="C11" s="52"/>
      <c r="D11" s="52"/>
      <c r="E11" s="52"/>
      <c r="F11" s="52"/>
      <c r="G11" s="52"/>
    </row>
    <row r="12" spans="1:7" s="7" customFormat="1" ht="14.25" customHeight="1" x14ac:dyDescent="0.25">
      <c r="A12" s="4"/>
      <c r="B12" s="52"/>
      <c r="C12" s="52"/>
      <c r="D12" s="52"/>
      <c r="E12" s="52"/>
      <c r="F12" s="52"/>
      <c r="G12" s="52"/>
    </row>
    <row r="13" spans="1:7" s="7" customFormat="1" ht="14.25" customHeight="1" x14ac:dyDescent="0.25">
      <c r="A13" s="4"/>
      <c r="B13" s="52"/>
      <c r="C13" s="52"/>
      <c r="D13" s="52"/>
      <c r="E13" s="52"/>
      <c r="F13" s="52"/>
      <c r="G13" s="52"/>
    </row>
    <row r="14" spans="1:7" s="7" customFormat="1" ht="14.25" customHeight="1" x14ac:dyDescent="0.25">
      <c r="A14" s="4"/>
      <c r="B14" s="52"/>
      <c r="C14" s="52"/>
      <c r="D14" s="52"/>
      <c r="E14" s="52"/>
      <c r="F14" s="52"/>
      <c r="G14" s="52"/>
    </row>
    <row r="15" spans="1:7" s="7" customFormat="1" ht="14.25" customHeight="1" x14ac:dyDescent="0.25">
      <c r="A15" s="4"/>
      <c r="B15" s="52"/>
      <c r="C15" s="52"/>
      <c r="D15" s="52"/>
      <c r="E15" s="52"/>
      <c r="F15" s="52"/>
      <c r="G15" s="52"/>
    </row>
    <row r="16" spans="1:7" s="7" customFormat="1" ht="14.25" customHeight="1" x14ac:dyDescent="0.25">
      <c r="A16" s="4"/>
      <c r="B16" s="52"/>
      <c r="C16" s="52"/>
      <c r="D16" s="52"/>
      <c r="E16" s="52"/>
      <c r="F16" s="52"/>
      <c r="G16" s="52"/>
    </row>
    <row r="17" spans="1:7" s="7" customFormat="1" ht="14.25" customHeight="1" x14ac:dyDescent="0.25">
      <c r="A17" s="4"/>
      <c r="B17" s="52"/>
      <c r="C17" s="52"/>
      <c r="D17" s="52"/>
      <c r="E17" s="52"/>
      <c r="F17" s="52"/>
      <c r="G17" s="52"/>
    </row>
    <row r="18" spans="1:7" s="7" customFormat="1" ht="14.25" customHeight="1" x14ac:dyDescent="0.25">
      <c r="A18" s="4"/>
      <c r="B18" s="52"/>
      <c r="C18" s="52"/>
      <c r="D18" s="52"/>
      <c r="E18" s="52"/>
      <c r="F18" s="52"/>
      <c r="G18" s="52"/>
    </row>
    <row r="19" spans="1:7" s="7" customFormat="1" ht="14.25" customHeight="1" x14ac:dyDescent="0.25">
      <c r="A19" s="4"/>
      <c r="B19" s="52"/>
      <c r="C19" s="52"/>
      <c r="D19" s="52"/>
      <c r="E19" s="52"/>
      <c r="F19" s="52"/>
      <c r="G19" s="52"/>
    </row>
    <row r="20" spans="1:7" s="7" customFormat="1" ht="14.25" customHeight="1" x14ac:dyDescent="0.25">
      <c r="A20" s="4"/>
      <c r="B20" s="52"/>
      <c r="C20" s="52"/>
      <c r="D20" s="52"/>
      <c r="E20" s="52"/>
      <c r="F20" s="52"/>
      <c r="G20" s="52"/>
    </row>
    <row r="21" spans="1:7" s="7" customFormat="1" ht="14.25" customHeight="1" x14ac:dyDescent="0.25">
      <c r="A21" s="4"/>
      <c r="B21" s="52"/>
      <c r="C21" s="52"/>
      <c r="D21" s="52"/>
      <c r="E21" s="52"/>
      <c r="F21" s="52"/>
      <c r="G21" s="52"/>
    </row>
    <row r="22" spans="1:7" s="7" customFormat="1" ht="14.25" customHeight="1" x14ac:dyDescent="0.25">
      <c r="A22" s="4"/>
      <c r="B22" s="52"/>
      <c r="C22" s="52"/>
      <c r="D22" s="52"/>
      <c r="E22" s="52"/>
      <c r="F22" s="52"/>
      <c r="G22" s="52"/>
    </row>
    <row r="23" spans="1:7" s="7" customFormat="1" ht="14.25" customHeight="1" x14ac:dyDescent="0.25">
      <c r="A23" s="4"/>
      <c r="B23" s="52"/>
      <c r="C23" s="52"/>
      <c r="D23" s="52"/>
      <c r="E23" s="52"/>
      <c r="F23" s="52"/>
      <c r="G23" s="52"/>
    </row>
    <row r="24" spans="1:7" s="7" customFormat="1" ht="14.25" customHeight="1" x14ac:dyDescent="0.25">
      <c r="A24" s="4"/>
      <c r="B24" s="52"/>
      <c r="C24" s="52"/>
      <c r="D24" s="52"/>
      <c r="E24" s="52"/>
      <c r="F24" s="52"/>
      <c r="G24" s="52"/>
    </row>
    <row r="25" spans="1:7" s="7" customFormat="1" ht="14.25" customHeight="1" x14ac:dyDescent="0.25">
      <c r="A25" s="4"/>
      <c r="B25" s="52"/>
      <c r="C25" s="52"/>
      <c r="D25" s="52"/>
      <c r="E25" s="52"/>
      <c r="F25" s="52"/>
      <c r="G25" s="52"/>
    </row>
    <row r="26" spans="1:7" s="7" customFormat="1" ht="14.25" customHeight="1" x14ac:dyDescent="0.25">
      <c r="A26" s="4"/>
      <c r="B26" s="52"/>
      <c r="C26" s="52"/>
      <c r="D26" s="52"/>
      <c r="E26" s="52"/>
      <c r="F26" s="52"/>
      <c r="G26" s="52"/>
    </row>
    <row r="27" spans="1:7" s="7" customFormat="1" ht="14.25" customHeight="1" x14ac:dyDescent="0.25">
      <c r="A27" s="4"/>
      <c r="B27" s="52"/>
      <c r="C27" s="52"/>
      <c r="D27" s="52"/>
      <c r="E27" s="52"/>
      <c r="F27" s="52"/>
      <c r="G27" s="52"/>
    </row>
    <row r="28" spans="1:7" s="7" customFormat="1" ht="14.25" customHeight="1" x14ac:dyDescent="0.25">
      <c r="A28" s="4"/>
      <c r="B28" s="52"/>
      <c r="C28" s="52"/>
      <c r="D28" s="52"/>
      <c r="E28" s="52"/>
      <c r="F28" s="52"/>
      <c r="G28" s="52"/>
    </row>
    <row r="29" spans="1:7" s="7" customFormat="1" ht="14.25" customHeight="1" x14ac:dyDescent="0.25">
      <c r="A29" s="4"/>
      <c r="B29" s="52"/>
      <c r="C29" s="52"/>
      <c r="D29" s="52"/>
      <c r="E29" s="52"/>
      <c r="F29" s="52"/>
      <c r="G29" s="52"/>
    </row>
    <row r="30" spans="1:7" s="7" customFormat="1" ht="14.25" customHeight="1" x14ac:dyDescent="0.25">
      <c r="A30" s="4"/>
      <c r="B30" s="52"/>
      <c r="C30" s="52"/>
      <c r="D30" s="52"/>
      <c r="E30" s="52"/>
      <c r="F30" s="52"/>
      <c r="G30" s="52"/>
    </row>
    <row r="31" spans="1:7" s="7" customFormat="1" ht="14.25" customHeight="1" x14ac:dyDescent="0.25">
      <c r="A31" s="4"/>
      <c r="B31" s="52"/>
      <c r="C31" s="52"/>
      <c r="D31" s="52"/>
      <c r="E31" s="52"/>
      <c r="F31" s="52"/>
      <c r="G31" s="52"/>
    </row>
    <row r="32" spans="1:7" s="7" customFormat="1" ht="14.25" customHeight="1" x14ac:dyDescent="0.25">
      <c r="A32" s="4"/>
      <c r="B32" s="52"/>
      <c r="C32" s="52"/>
      <c r="D32" s="52"/>
      <c r="E32" s="52"/>
      <c r="F32" s="52"/>
      <c r="G32" s="52"/>
    </row>
    <row r="33" spans="1:7" s="7" customFormat="1" ht="14.25" customHeight="1" x14ac:dyDescent="0.25">
      <c r="A33" s="4"/>
      <c r="B33" s="52"/>
      <c r="C33" s="52"/>
      <c r="D33" s="52"/>
      <c r="E33" s="52"/>
      <c r="F33" s="52"/>
      <c r="G33" s="52"/>
    </row>
    <row r="34" spans="1:7" s="7" customFormat="1" ht="14.25" customHeight="1" x14ac:dyDescent="0.25">
      <c r="A34" s="4"/>
      <c r="B34" s="52"/>
      <c r="C34" s="52"/>
      <c r="D34" s="52"/>
      <c r="E34" s="52"/>
      <c r="F34" s="52"/>
      <c r="G34" s="52"/>
    </row>
    <row r="35" spans="1:7" s="7" customFormat="1" ht="14.25" customHeight="1" x14ac:dyDescent="0.25">
      <c r="A35" s="4"/>
      <c r="B35" s="52"/>
      <c r="C35" s="52"/>
      <c r="D35" s="163"/>
      <c r="E35" s="52"/>
      <c r="F35" s="52"/>
      <c r="G35" s="52"/>
    </row>
    <row r="36" spans="1:7" s="7" customFormat="1" ht="14.25" customHeight="1" x14ac:dyDescent="0.25">
      <c r="A36" s="4"/>
      <c r="B36" s="52"/>
      <c r="C36" s="52"/>
      <c r="D36" s="52"/>
      <c r="E36" s="52"/>
      <c r="F36" s="52"/>
      <c r="G36" s="52"/>
    </row>
    <row r="37" spans="1:7" s="7" customFormat="1" ht="14.25" customHeight="1" x14ac:dyDescent="0.25">
      <c r="A37" s="4"/>
      <c r="B37" s="52"/>
      <c r="C37" s="52"/>
      <c r="D37" s="52"/>
      <c r="E37" s="52"/>
      <c r="F37" s="52"/>
      <c r="G37" s="52"/>
    </row>
    <row r="38" spans="1:7" s="7" customFormat="1" ht="14.25" customHeight="1" x14ac:dyDescent="0.25">
      <c r="A38" s="4"/>
      <c r="B38" s="52"/>
      <c r="C38" s="52"/>
      <c r="D38" s="52"/>
      <c r="E38" s="52"/>
      <c r="F38" s="52"/>
      <c r="G38" s="52"/>
    </row>
    <row r="39" spans="1:7" s="7" customFormat="1" ht="14.25" customHeight="1" x14ac:dyDescent="0.25">
      <c r="A39" s="4"/>
      <c r="B39" s="52"/>
      <c r="C39" s="52"/>
      <c r="D39" s="52"/>
      <c r="E39" s="52"/>
      <c r="F39" s="52"/>
      <c r="G39" s="52"/>
    </row>
    <row r="40" spans="1:7" s="7" customFormat="1" ht="14.25" customHeight="1" x14ac:dyDescent="0.25">
      <c r="A40" s="4"/>
      <c r="B40" s="52"/>
      <c r="C40" s="52"/>
      <c r="D40" s="52"/>
      <c r="E40" s="52"/>
      <c r="F40" s="52"/>
      <c r="G40" s="52"/>
    </row>
    <row r="41" spans="1:7" s="7" customFormat="1" ht="14.25" customHeight="1" x14ac:dyDescent="0.25">
      <c r="A41" s="4"/>
      <c r="B41" s="52"/>
      <c r="C41" s="52"/>
      <c r="D41" s="52"/>
      <c r="E41" s="52"/>
      <c r="F41" s="52"/>
      <c r="G41" s="52"/>
    </row>
    <row r="42" spans="1:7" s="7" customFormat="1" ht="13.15" x14ac:dyDescent="0.25">
      <c r="A42" s="4"/>
      <c r="B42" s="52"/>
      <c r="C42" s="52"/>
      <c r="D42" s="52"/>
      <c r="E42" s="52"/>
      <c r="F42" s="52"/>
      <c r="G42" s="52"/>
    </row>
    <row r="45" spans="1:7" ht="14.25" customHeight="1" x14ac:dyDescent="0.25"/>
    <row r="46" spans="1:7" ht="14.25" customHeight="1" x14ac:dyDescent="0.25"/>
  </sheetData>
  <mergeCells count="2">
    <mergeCell ref="A1:G1"/>
    <mergeCell ref="A2:G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topLeftCell="A3" zoomScaleNormal="100" workbookViewId="0"/>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4.1" customHeight="1" x14ac:dyDescent="0.2">
      <c r="A1" s="249" t="s">
        <v>86</v>
      </c>
      <c r="B1" s="249"/>
      <c r="C1" s="249"/>
      <c r="D1" s="249"/>
      <c r="E1" s="249"/>
      <c r="F1" s="249"/>
      <c r="G1" s="249"/>
    </row>
    <row r="2" spans="1:349" ht="14.1" customHeight="1" x14ac:dyDescent="0.25">
      <c r="A2" s="72" t="s">
        <v>196</v>
      </c>
      <c r="B2" s="73"/>
      <c r="C2" s="73"/>
      <c r="D2" s="73"/>
      <c r="E2" s="73"/>
      <c r="F2" s="73"/>
      <c r="G2" s="73"/>
    </row>
    <row r="3" spans="1:349" s="7" customFormat="1" ht="13.15" x14ac:dyDescent="0.25">
      <c r="A3" s="74"/>
      <c r="B3" s="6"/>
      <c r="C3" s="6"/>
      <c r="D3" s="6"/>
      <c r="E3" s="6"/>
      <c r="F3" s="6"/>
      <c r="G3" s="107"/>
    </row>
    <row r="4" spans="1:349" s="7" customFormat="1" ht="39.6" customHeight="1" x14ac:dyDescent="0.2">
      <c r="A4" s="252" t="s">
        <v>178</v>
      </c>
      <c r="B4" s="254" t="s">
        <v>152</v>
      </c>
      <c r="C4" s="254" t="s">
        <v>150</v>
      </c>
      <c r="D4" s="254" t="s">
        <v>88</v>
      </c>
      <c r="E4" s="256"/>
      <c r="F4" s="254" t="s">
        <v>151</v>
      </c>
      <c r="G4" s="257" t="s">
        <v>180</v>
      </c>
    </row>
    <row r="5" spans="1:349" s="7" customFormat="1" ht="39.6" customHeight="1" x14ac:dyDescent="0.2">
      <c r="A5" s="253"/>
      <c r="B5" s="255"/>
      <c r="C5" s="256"/>
      <c r="D5" s="79" t="s">
        <v>89</v>
      </c>
      <c r="E5" s="79" t="s">
        <v>90</v>
      </c>
      <c r="F5" s="256"/>
      <c r="G5" s="258"/>
    </row>
    <row r="6" spans="1:349" ht="16.899999999999999" customHeight="1" x14ac:dyDescent="0.2">
      <c r="A6" s="253"/>
      <c r="B6" s="255"/>
      <c r="C6" s="79" t="s">
        <v>91</v>
      </c>
      <c r="D6" s="79" t="str">
        <f>"1 000 Euro"</f>
        <v>1 000 Euro</v>
      </c>
      <c r="E6" s="79" t="s">
        <v>92</v>
      </c>
      <c r="F6" s="79" t="s">
        <v>91</v>
      </c>
      <c r="G6" s="258"/>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c r="IQ6" s="191"/>
      <c r="IR6" s="191"/>
      <c r="IS6" s="191"/>
      <c r="IT6" s="191"/>
      <c r="IU6" s="191"/>
      <c r="IV6" s="191"/>
      <c r="IW6" s="191"/>
      <c r="IX6" s="191"/>
      <c r="IY6" s="191"/>
      <c r="IZ6" s="191"/>
      <c r="JA6" s="191"/>
      <c r="JB6" s="191"/>
      <c r="JC6" s="191"/>
      <c r="JD6" s="191"/>
      <c r="JE6" s="191"/>
      <c r="JF6" s="191"/>
      <c r="JG6" s="191"/>
      <c r="JH6" s="191"/>
      <c r="JI6" s="191"/>
      <c r="JJ6" s="191"/>
      <c r="JK6" s="191"/>
      <c r="JL6" s="191"/>
      <c r="JM6" s="191"/>
      <c r="JN6" s="191"/>
      <c r="JO6" s="191"/>
      <c r="JP6" s="191"/>
      <c r="JQ6" s="191"/>
      <c r="JR6" s="191"/>
      <c r="JS6" s="191"/>
      <c r="JT6" s="191"/>
      <c r="JU6" s="191"/>
      <c r="JV6" s="191"/>
      <c r="JW6" s="191"/>
      <c r="JX6" s="191"/>
      <c r="JY6" s="191"/>
      <c r="JZ6" s="191"/>
      <c r="KA6" s="191"/>
      <c r="KB6" s="191"/>
      <c r="KC6" s="191"/>
      <c r="KD6" s="191"/>
      <c r="KE6" s="191"/>
      <c r="KF6" s="191"/>
      <c r="KG6" s="191"/>
      <c r="KH6" s="191"/>
      <c r="KI6" s="191"/>
      <c r="KJ6" s="191"/>
      <c r="KK6" s="191"/>
      <c r="KL6" s="191"/>
      <c r="KM6" s="191"/>
      <c r="KN6" s="191"/>
      <c r="KO6" s="191"/>
      <c r="KP6" s="191"/>
      <c r="KQ6" s="191"/>
      <c r="KR6" s="191"/>
      <c r="KS6" s="191"/>
      <c r="KT6" s="191"/>
      <c r="KU6" s="191"/>
      <c r="KV6" s="191"/>
      <c r="KW6" s="191"/>
      <c r="KX6" s="191"/>
      <c r="KY6" s="191"/>
      <c r="KZ6" s="191"/>
      <c r="LA6" s="191"/>
      <c r="LB6" s="191"/>
      <c r="LC6" s="191"/>
      <c r="LD6" s="191"/>
      <c r="LE6" s="191"/>
      <c r="LF6" s="191"/>
      <c r="LG6" s="191"/>
      <c r="LH6" s="191"/>
      <c r="LI6" s="191"/>
      <c r="LJ6" s="191"/>
      <c r="LK6" s="191"/>
      <c r="LL6" s="191"/>
      <c r="LM6" s="191"/>
      <c r="LN6" s="191"/>
      <c r="LO6" s="191"/>
      <c r="LP6" s="191"/>
      <c r="LQ6" s="191"/>
      <c r="LR6" s="191"/>
      <c r="LS6" s="191"/>
      <c r="LT6" s="191"/>
      <c r="LU6" s="191"/>
      <c r="LV6" s="191"/>
      <c r="LW6" s="191"/>
      <c r="LX6" s="191"/>
      <c r="LY6" s="191"/>
      <c r="LZ6" s="191"/>
      <c r="MA6" s="191"/>
      <c r="MB6" s="191"/>
      <c r="MC6" s="191"/>
      <c r="MD6" s="191"/>
      <c r="ME6" s="191"/>
      <c r="MF6" s="191"/>
      <c r="MG6" s="191"/>
      <c r="MH6" s="191"/>
      <c r="MI6" s="191"/>
      <c r="MJ6" s="191"/>
      <c r="MK6" s="191"/>
    </row>
    <row r="7" spans="1:349" s="123" customFormat="1" ht="13.15" x14ac:dyDescent="0.25">
      <c r="A7" s="124"/>
      <c r="B7" s="125"/>
      <c r="C7" s="126"/>
      <c r="D7" s="127"/>
      <c r="E7" s="126"/>
      <c r="F7" s="126"/>
      <c r="G7" s="126"/>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c r="IV7" s="191"/>
      <c r="IW7" s="191"/>
      <c r="IX7" s="191"/>
      <c r="IY7" s="191"/>
      <c r="IZ7" s="191"/>
      <c r="JA7" s="191"/>
      <c r="JB7" s="191"/>
      <c r="JC7" s="191"/>
      <c r="JD7" s="191"/>
      <c r="JE7" s="191"/>
      <c r="JF7" s="191"/>
      <c r="JG7" s="191"/>
      <c r="JH7" s="191"/>
      <c r="JI7" s="191"/>
      <c r="JJ7" s="191"/>
      <c r="JK7" s="191"/>
      <c r="JL7" s="191"/>
      <c r="JM7" s="191"/>
      <c r="JN7" s="191"/>
      <c r="JO7" s="191"/>
      <c r="JP7" s="191"/>
      <c r="JQ7" s="191"/>
      <c r="JR7" s="191"/>
      <c r="JS7" s="191"/>
      <c r="JT7" s="191"/>
      <c r="JU7" s="191"/>
      <c r="JV7" s="191"/>
      <c r="JW7" s="191"/>
      <c r="JX7" s="191"/>
      <c r="JY7" s="191"/>
      <c r="JZ7" s="191"/>
      <c r="KA7" s="191"/>
      <c r="KB7" s="191"/>
      <c r="KC7" s="191"/>
      <c r="KD7" s="191"/>
      <c r="KE7" s="191"/>
      <c r="KF7" s="191"/>
      <c r="KG7" s="191"/>
      <c r="KH7" s="191"/>
      <c r="KI7" s="191"/>
      <c r="KJ7" s="191"/>
      <c r="KK7" s="191"/>
      <c r="KL7" s="191"/>
      <c r="KM7" s="191"/>
      <c r="KN7" s="191"/>
      <c r="KO7" s="191"/>
      <c r="KP7" s="191"/>
      <c r="KQ7" s="191"/>
      <c r="KR7" s="191"/>
      <c r="KS7" s="191"/>
      <c r="KT7" s="191"/>
      <c r="KU7" s="191"/>
      <c r="KV7" s="191"/>
      <c r="KW7" s="191"/>
      <c r="KX7" s="191"/>
      <c r="KY7" s="191"/>
      <c r="KZ7" s="191"/>
      <c r="LA7" s="191"/>
      <c r="LB7" s="191"/>
      <c r="LC7" s="191"/>
      <c r="LD7" s="191"/>
      <c r="LE7" s="191"/>
      <c r="LF7" s="191"/>
      <c r="LG7" s="191"/>
      <c r="LH7" s="191"/>
      <c r="LI7" s="191"/>
      <c r="LJ7" s="191"/>
      <c r="LK7" s="191"/>
      <c r="LL7" s="191"/>
      <c r="LM7" s="191"/>
      <c r="LN7" s="191"/>
      <c r="LO7" s="191"/>
      <c r="LP7" s="191"/>
      <c r="LQ7" s="191"/>
      <c r="LR7" s="191"/>
      <c r="LS7" s="191"/>
      <c r="LT7" s="191"/>
      <c r="LU7" s="191"/>
      <c r="LV7" s="191"/>
      <c r="LW7" s="191"/>
      <c r="LX7" s="191"/>
      <c r="LY7" s="191"/>
      <c r="LZ7" s="191"/>
      <c r="MA7" s="191"/>
      <c r="MB7" s="191"/>
      <c r="MC7" s="191"/>
      <c r="MD7" s="191"/>
      <c r="ME7" s="191"/>
      <c r="MF7" s="191"/>
      <c r="MG7" s="191"/>
      <c r="MH7" s="191"/>
      <c r="MI7" s="191"/>
      <c r="MJ7" s="191"/>
      <c r="MK7" s="191"/>
    </row>
    <row r="8" spans="1:349" s="7" customFormat="1" ht="24" x14ac:dyDescent="0.25">
      <c r="A8" s="174" t="s">
        <v>176</v>
      </c>
      <c r="B8" s="175">
        <v>764</v>
      </c>
      <c r="C8" s="175">
        <v>3806.0853999999999</v>
      </c>
      <c r="D8" s="175">
        <v>103147.223</v>
      </c>
      <c r="E8" s="175">
        <v>27101</v>
      </c>
      <c r="F8" s="179">
        <f>C8/B8</f>
        <v>4.9817871727748688</v>
      </c>
      <c r="G8" s="175">
        <v>45</v>
      </c>
    </row>
    <row r="9" spans="1:349" s="7" customFormat="1" ht="16.899999999999999" customHeight="1" x14ac:dyDescent="0.2">
      <c r="A9" s="128" t="s">
        <v>153</v>
      </c>
      <c r="B9" s="155"/>
      <c r="C9" s="155"/>
      <c r="D9" s="155"/>
      <c r="E9" s="155"/>
      <c r="F9" s="178"/>
      <c r="G9" s="155"/>
    </row>
    <row r="10" spans="1:349" s="7" customFormat="1" ht="28.35" customHeight="1" x14ac:dyDescent="0.2">
      <c r="A10" s="151" t="s">
        <v>154</v>
      </c>
      <c r="B10" s="154"/>
      <c r="C10" s="154"/>
      <c r="D10" s="154"/>
      <c r="E10" s="154"/>
      <c r="F10" s="177"/>
      <c r="G10" s="156"/>
    </row>
    <row r="11" spans="1:349" s="7" customFormat="1" ht="11.45" x14ac:dyDescent="0.2">
      <c r="A11" s="151"/>
      <c r="B11" s="154"/>
      <c r="C11" s="154"/>
      <c r="D11" s="154"/>
      <c r="E11" s="154"/>
      <c r="F11" s="177"/>
      <c r="G11" s="156"/>
    </row>
    <row r="12" spans="1:349" s="7" customFormat="1" ht="14.25" customHeight="1" x14ac:dyDescent="0.2">
      <c r="A12" s="151" t="s">
        <v>184</v>
      </c>
      <c r="B12" s="154">
        <v>9</v>
      </c>
      <c r="C12" s="154">
        <v>1.3839999999999999</v>
      </c>
      <c r="D12" s="154">
        <v>32.363999999999997</v>
      </c>
      <c r="E12" s="154">
        <v>23384</v>
      </c>
      <c r="F12" s="180">
        <f>C12/B12</f>
        <v>0.15377777777777776</v>
      </c>
      <c r="G12" s="154">
        <v>45</v>
      </c>
    </row>
    <row r="13" spans="1:349" s="7" customFormat="1" ht="14.25" customHeight="1" x14ac:dyDescent="0.2">
      <c r="A13" s="151" t="s">
        <v>185</v>
      </c>
      <c r="B13" s="154">
        <v>83</v>
      </c>
      <c r="C13" s="154">
        <v>55.192599999999999</v>
      </c>
      <c r="D13" s="154">
        <v>1239.3989999999999</v>
      </c>
      <c r="E13" s="154">
        <v>22456</v>
      </c>
      <c r="F13" s="180">
        <f t="shared" ref="F13:F16" si="0">C13/B13</f>
        <v>0.66497108433734942</v>
      </c>
      <c r="G13" s="154">
        <v>42</v>
      </c>
    </row>
    <row r="14" spans="1:349" s="7" customFormat="1" ht="14.25" customHeight="1" x14ac:dyDescent="0.2">
      <c r="A14" s="152" t="s">
        <v>186</v>
      </c>
      <c r="B14" s="154">
        <v>155</v>
      </c>
      <c r="C14" s="154">
        <v>232.52010000000001</v>
      </c>
      <c r="D14" s="154">
        <v>5824.1719999999996</v>
      </c>
      <c r="E14" s="154">
        <v>25048</v>
      </c>
      <c r="F14" s="180">
        <f t="shared" si="0"/>
        <v>1.5001296774193549</v>
      </c>
      <c r="G14" s="154">
        <v>43</v>
      </c>
    </row>
    <row r="15" spans="1:349" s="7" customFormat="1" ht="14.25" customHeight="1" x14ac:dyDescent="0.2">
      <c r="A15" s="151" t="s">
        <v>187</v>
      </c>
      <c r="B15" s="154">
        <v>281</v>
      </c>
      <c r="C15" s="154">
        <v>919.04240000000004</v>
      </c>
      <c r="D15" s="154">
        <v>22728.451000000001</v>
      </c>
      <c r="E15" s="154">
        <v>24731</v>
      </c>
      <c r="F15" s="180">
        <f t="shared" si="0"/>
        <v>3.2706135231316726</v>
      </c>
      <c r="G15" s="154">
        <v>43</v>
      </c>
    </row>
    <row r="16" spans="1:349" s="7" customFormat="1" ht="14.25" customHeight="1" x14ac:dyDescent="0.2">
      <c r="A16" s="152" t="s">
        <v>188</v>
      </c>
      <c r="B16" s="154">
        <v>236</v>
      </c>
      <c r="C16" s="154">
        <v>2597.9463000000001</v>
      </c>
      <c r="D16" s="154">
        <v>73322.837</v>
      </c>
      <c r="E16" s="154">
        <v>28223</v>
      </c>
      <c r="F16" s="180">
        <f t="shared" si="0"/>
        <v>11.008247033898305</v>
      </c>
      <c r="G16" s="154">
        <v>46</v>
      </c>
    </row>
    <row r="17" spans="1:7" s="7" customFormat="1" ht="14.25" customHeight="1" x14ac:dyDescent="0.2">
      <c r="A17" s="152"/>
      <c r="B17" s="154"/>
      <c r="C17" s="154"/>
      <c r="D17" s="154"/>
      <c r="E17" s="154"/>
      <c r="F17" s="180"/>
      <c r="G17" s="154"/>
    </row>
    <row r="18" spans="1:7" s="7" customFormat="1" ht="14.25" customHeight="1" x14ac:dyDescent="0.2">
      <c r="A18" s="151" t="s">
        <v>177</v>
      </c>
      <c r="B18" s="154"/>
      <c r="C18" s="154"/>
      <c r="D18" s="154"/>
      <c r="E18" s="154"/>
      <c r="F18" s="180"/>
      <c r="G18" s="156"/>
    </row>
    <row r="19" spans="1:7" s="7" customFormat="1" ht="14.25" customHeight="1" x14ac:dyDescent="0.2">
      <c r="A19" s="151" t="s">
        <v>194</v>
      </c>
      <c r="B19" s="196">
        <v>13</v>
      </c>
      <c r="C19" s="196">
        <v>37.906599999999997</v>
      </c>
      <c r="D19" s="196">
        <v>690.38099999999997</v>
      </c>
      <c r="E19" s="196">
        <v>18213</v>
      </c>
      <c r="F19" s="197">
        <f>C19/B19</f>
        <v>2.9158923076923076</v>
      </c>
      <c r="G19" s="196">
        <v>18</v>
      </c>
    </row>
    <row r="20" spans="1:7" s="7" customFormat="1" ht="14.25" customHeight="1" x14ac:dyDescent="0.2">
      <c r="A20" s="151" t="s">
        <v>189</v>
      </c>
      <c r="B20" s="196">
        <v>154</v>
      </c>
      <c r="C20" s="196">
        <v>714.72910000000002</v>
      </c>
      <c r="D20" s="196">
        <v>16415.258999999998</v>
      </c>
      <c r="E20" s="196">
        <v>22967</v>
      </c>
      <c r="F20" s="197">
        <f t="shared" ref="F20:F25" si="1">C20/B20</f>
        <v>4.6410980519480525</v>
      </c>
      <c r="G20" s="196">
        <v>26</v>
      </c>
    </row>
    <row r="21" spans="1:7" s="7" customFormat="1" ht="14.25" customHeight="1" x14ac:dyDescent="0.2">
      <c r="A21" s="151" t="s">
        <v>190</v>
      </c>
      <c r="B21" s="196">
        <v>207</v>
      </c>
      <c r="C21" s="196">
        <v>986.8288</v>
      </c>
      <c r="D21" s="196">
        <v>23649.361000000001</v>
      </c>
      <c r="E21" s="196">
        <v>23965</v>
      </c>
      <c r="F21" s="197">
        <f t="shared" si="1"/>
        <v>4.7672888888888885</v>
      </c>
      <c r="G21" s="196">
        <v>35</v>
      </c>
    </row>
    <row r="22" spans="1:7" s="7" customFormat="1" ht="14.25" customHeight="1" x14ac:dyDescent="0.2">
      <c r="A22" s="152" t="s">
        <v>191</v>
      </c>
      <c r="B22" s="196">
        <v>144</v>
      </c>
      <c r="C22" s="196">
        <v>674.24279999999999</v>
      </c>
      <c r="D22" s="196">
        <v>17386.028999999999</v>
      </c>
      <c r="E22" s="196">
        <v>25786</v>
      </c>
      <c r="F22" s="197">
        <f t="shared" si="1"/>
        <v>4.6822416666666662</v>
      </c>
      <c r="G22" s="196">
        <v>45</v>
      </c>
    </row>
    <row r="23" spans="1:7" s="7" customFormat="1" ht="25.5" customHeight="1" x14ac:dyDescent="0.2">
      <c r="A23" s="151" t="s">
        <v>192</v>
      </c>
      <c r="B23" s="196">
        <v>114</v>
      </c>
      <c r="C23" s="196">
        <v>564.69539999999995</v>
      </c>
      <c r="D23" s="196">
        <v>16873.402999999998</v>
      </c>
      <c r="E23" s="196">
        <v>29881</v>
      </c>
      <c r="F23" s="197">
        <f t="shared" si="1"/>
        <v>4.953468421052631</v>
      </c>
      <c r="G23" s="196">
        <v>54</v>
      </c>
    </row>
    <row r="24" spans="1:7" s="7" customFormat="1" ht="14.25" customHeight="1" x14ac:dyDescent="0.2">
      <c r="A24" s="152" t="s">
        <v>193</v>
      </c>
      <c r="B24" s="196">
        <v>76</v>
      </c>
      <c r="C24" s="196">
        <v>500.20729999999998</v>
      </c>
      <c r="D24" s="196">
        <v>16215.966</v>
      </c>
      <c r="E24" s="196">
        <v>32422</v>
      </c>
      <c r="F24" s="197">
        <f t="shared" si="1"/>
        <v>6.5816749999999997</v>
      </c>
      <c r="G24" s="196">
        <v>66</v>
      </c>
    </row>
    <row r="25" spans="1:7" s="7" customFormat="1" ht="14.25" customHeight="1" x14ac:dyDescent="0.2">
      <c r="A25" s="153" t="s">
        <v>155</v>
      </c>
      <c r="B25" s="198">
        <v>56</v>
      </c>
      <c r="C25" s="198">
        <v>327.5367</v>
      </c>
      <c r="D25" s="198">
        <v>11916.824000000001</v>
      </c>
      <c r="E25" s="198">
        <v>36383</v>
      </c>
      <c r="F25" s="204">
        <f t="shared" si="1"/>
        <v>5.8488696428571432</v>
      </c>
      <c r="G25" s="198">
        <v>73</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1.45" x14ac:dyDescent="0.2"/>
    <row r="34" spans="1:7" ht="13.15" x14ac:dyDescent="0.25">
      <c r="A34" s="52"/>
    </row>
    <row r="35" spans="1:7" ht="13.15" x14ac:dyDescent="0.25">
      <c r="A35" s="52"/>
      <c r="D35" s="163"/>
    </row>
    <row r="36" spans="1:7" ht="14.25" customHeight="1" x14ac:dyDescent="0.25">
      <c r="A36" s="52"/>
    </row>
    <row r="37" spans="1:7" ht="14.25" customHeight="1" x14ac:dyDescent="0.25">
      <c r="A37" s="250"/>
      <c r="B37" s="250"/>
      <c r="C37" s="250"/>
      <c r="D37" s="250"/>
      <c r="E37" s="250"/>
      <c r="F37" s="250"/>
      <c r="G37" s="250"/>
    </row>
    <row r="38" spans="1:7" ht="13.15" x14ac:dyDescent="0.25">
      <c r="A38" s="251"/>
      <c r="B38" s="251"/>
      <c r="C38" s="251"/>
      <c r="D38" s="251"/>
      <c r="E38" s="251"/>
      <c r="F38" s="251"/>
      <c r="G38" s="251"/>
    </row>
    <row r="39" spans="1:7" ht="13.15" x14ac:dyDescent="0.25">
      <c r="A39" s="251"/>
      <c r="B39" s="251"/>
      <c r="C39" s="251"/>
      <c r="D39" s="251"/>
      <c r="E39" s="251"/>
      <c r="F39" s="251"/>
      <c r="G39" s="251"/>
    </row>
    <row r="40" spans="1:7" ht="13.15" x14ac:dyDescent="0.25">
      <c r="A40" s="44"/>
      <c r="B40" s="44"/>
      <c r="C40" s="44"/>
      <c r="D40" s="44"/>
      <c r="E40" s="44"/>
      <c r="F40" s="44"/>
      <c r="G40" s="44"/>
    </row>
  </sheetData>
  <mergeCells count="10">
    <mergeCell ref="A1:G1"/>
    <mergeCell ref="A37:G37"/>
    <mergeCell ref="A38:G38"/>
    <mergeCell ref="A39:G39"/>
    <mergeCell ref="A4:A6"/>
    <mergeCell ref="B4:B6"/>
    <mergeCell ref="C4:C5"/>
    <mergeCell ref="F4:F5"/>
    <mergeCell ref="G4:G6"/>
    <mergeCell ref="D4:E4"/>
  </mergeCells>
  <conditionalFormatting sqref="A7:G25">
    <cfRule type="expression" dxfId="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topLeftCell="A17" zoomScaleNormal="100" workbookViewId="0"/>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93</v>
      </c>
      <c r="B1" s="77"/>
      <c r="C1" s="78"/>
      <c r="D1" s="77"/>
      <c r="E1" s="77"/>
      <c r="F1" s="77"/>
      <c r="G1" s="77"/>
      <c r="H1" s="77"/>
    </row>
    <row r="2" spans="1:8" s="7" customFormat="1" ht="14.25" customHeight="1" x14ac:dyDescent="0.2">
      <c r="A2" s="77" t="s">
        <v>201</v>
      </c>
      <c r="B2" s="77"/>
      <c r="C2" s="78"/>
      <c r="D2" s="77"/>
      <c r="E2" s="77"/>
      <c r="F2" s="77"/>
      <c r="G2" s="77"/>
      <c r="H2" s="77"/>
    </row>
    <row r="3" spans="1:8" s="7" customFormat="1" ht="5.25" customHeight="1" x14ac:dyDescent="0.2">
      <c r="A3" s="110"/>
      <c r="B3" s="75"/>
      <c r="C3" s="76"/>
      <c r="D3" s="75"/>
      <c r="E3" s="75"/>
      <c r="F3" s="75"/>
      <c r="G3" s="75"/>
      <c r="H3" s="110"/>
    </row>
    <row r="4" spans="1:8" s="7" customFormat="1" ht="36.950000000000003" customHeight="1" x14ac:dyDescent="0.2">
      <c r="A4" s="264" t="s">
        <v>144</v>
      </c>
      <c r="B4" s="269" t="s">
        <v>149</v>
      </c>
      <c r="C4" s="267" t="s">
        <v>146</v>
      </c>
      <c r="D4" s="257" t="s">
        <v>88</v>
      </c>
      <c r="E4" s="262"/>
      <c r="F4" s="263"/>
      <c r="G4" s="269" t="s">
        <v>147</v>
      </c>
      <c r="H4" s="259" t="s">
        <v>145</v>
      </c>
    </row>
    <row r="5" spans="1:8" ht="42.75" customHeight="1" x14ac:dyDescent="0.2">
      <c r="A5" s="265"/>
      <c r="B5" s="270"/>
      <c r="C5" s="268"/>
      <c r="D5" s="111" t="s">
        <v>148</v>
      </c>
      <c r="E5" s="111" t="s">
        <v>94</v>
      </c>
      <c r="F5" s="112" t="s">
        <v>95</v>
      </c>
      <c r="G5" s="268"/>
      <c r="H5" s="260"/>
    </row>
    <row r="6" spans="1:8" s="7" customFormat="1" ht="19.899999999999999" customHeight="1" x14ac:dyDescent="0.2">
      <c r="A6" s="266"/>
      <c r="B6" s="268"/>
      <c r="C6" s="146" t="s">
        <v>91</v>
      </c>
      <c r="D6" s="146" t="s">
        <v>140</v>
      </c>
      <c r="E6" s="146" t="s">
        <v>92</v>
      </c>
      <c r="F6" s="146" t="s">
        <v>92</v>
      </c>
      <c r="G6" s="145" t="s">
        <v>91</v>
      </c>
      <c r="H6" s="261"/>
    </row>
    <row r="7" spans="1:8" s="7" customFormat="1" ht="12.75" customHeight="1" x14ac:dyDescent="0.2">
      <c r="A7" s="134"/>
      <c r="B7" s="135"/>
      <c r="C7" s="136"/>
      <c r="D7" s="137"/>
      <c r="E7" s="135"/>
      <c r="F7" s="135"/>
      <c r="G7" s="135"/>
      <c r="H7" s="135"/>
    </row>
    <row r="8" spans="1:8" s="7" customFormat="1" ht="12.75" customHeight="1" x14ac:dyDescent="0.2">
      <c r="A8" s="173" t="s">
        <v>96</v>
      </c>
      <c r="B8" s="147">
        <v>12</v>
      </c>
      <c r="C8" s="81">
        <v>33.358899999999998</v>
      </c>
      <c r="D8" s="113">
        <v>684.54300000000001</v>
      </c>
      <c r="E8" s="113">
        <v>20520</v>
      </c>
      <c r="F8" s="147">
        <v>638</v>
      </c>
      <c r="G8" s="181">
        <f>C8/B8</f>
        <v>2.7799083333333332</v>
      </c>
      <c r="H8" s="147">
        <v>32</v>
      </c>
    </row>
    <row r="9" spans="1:8" s="7" customFormat="1" ht="19.899999999999999" customHeight="1" x14ac:dyDescent="0.2">
      <c r="A9" s="138" t="s">
        <v>97</v>
      </c>
      <c r="B9" s="147">
        <v>68</v>
      </c>
      <c r="C9" s="81">
        <v>249.06059999999999</v>
      </c>
      <c r="D9" s="113">
        <v>5707.4110000000001</v>
      </c>
      <c r="E9" s="113">
        <v>22916</v>
      </c>
      <c r="F9" s="147">
        <v>530</v>
      </c>
      <c r="G9" s="181">
        <f t="shared" ref="G9:G47" si="0">C9/B9</f>
        <v>3.6626558823529409</v>
      </c>
      <c r="H9" s="147">
        <v>43</v>
      </c>
    </row>
    <row r="10" spans="1:8" s="7" customFormat="1" ht="12.75" customHeight="1" x14ac:dyDescent="0.2">
      <c r="A10" s="139" t="s">
        <v>98</v>
      </c>
      <c r="B10" s="147">
        <v>41</v>
      </c>
      <c r="C10" s="81">
        <v>188.19390000000001</v>
      </c>
      <c r="D10" s="113">
        <v>5452.7349999999997</v>
      </c>
      <c r="E10" s="113">
        <v>28974</v>
      </c>
      <c r="F10" s="147">
        <v>703</v>
      </c>
      <c r="G10" s="181">
        <f t="shared" si="0"/>
        <v>4.5900951219512196</v>
      </c>
      <c r="H10" s="147">
        <v>41</v>
      </c>
    </row>
    <row r="11" spans="1:8" s="7" customFormat="1" ht="12.75" customHeight="1" x14ac:dyDescent="0.2">
      <c r="A11" s="139" t="s">
        <v>99</v>
      </c>
      <c r="B11" s="147">
        <v>149</v>
      </c>
      <c r="C11" s="81">
        <v>783.89290000000005</v>
      </c>
      <c r="D11" s="113">
        <v>20902.891</v>
      </c>
      <c r="E11" s="113">
        <v>26665</v>
      </c>
      <c r="F11" s="147">
        <v>464</v>
      </c>
      <c r="G11" s="181">
        <f t="shared" si="0"/>
        <v>5.2610261744966449</v>
      </c>
      <c r="H11" s="147">
        <v>57</v>
      </c>
    </row>
    <row r="12" spans="1:8" s="7" customFormat="1" ht="12.75" customHeight="1" x14ac:dyDescent="0.2">
      <c r="A12" s="139" t="s">
        <v>100</v>
      </c>
      <c r="B12" s="147">
        <v>65</v>
      </c>
      <c r="C12" s="81">
        <v>346.45949999999999</v>
      </c>
      <c r="D12" s="113">
        <v>13199.339</v>
      </c>
      <c r="E12" s="113">
        <v>38098</v>
      </c>
      <c r="F12" s="147">
        <v>684</v>
      </c>
      <c r="G12" s="181">
        <f t="shared" si="0"/>
        <v>5.3301461538461536</v>
      </c>
      <c r="H12" s="147">
        <v>56</v>
      </c>
    </row>
    <row r="13" spans="1:8" s="7" customFormat="1" ht="16.899999999999999" customHeight="1" x14ac:dyDescent="0.2">
      <c r="A13" s="139" t="s">
        <v>101</v>
      </c>
      <c r="B13" s="147">
        <v>56</v>
      </c>
      <c r="C13" s="81">
        <v>195.3852</v>
      </c>
      <c r="D13" s="113">
        <v>6601.8869999999997</v>
      </c>
      <c r="E13" s="113">
        <v>33789</v>
      </c>
      <c r="F13" s="147">
        <v>863</v>
      </c>
      <c r="G13" s="181">
        <f t="shared" si="0"/>
        <v>3.4890214285714287</v>
      </c>
      <c r="H13" s="147">
        <v>39</v>
      </c>
    </row>
    <row r="14" spans="1:8" s="7" customFormat="1" ht="12.75" customHeight="1" x14ac:dyDescent="0.2">
      <c r="A14" s="138" t="s">
        <v>102</v>
      </c>
      <c r="B14" s="147">
        <v>45</v>
      </c>
      <c r="C14" s="81">
        <v>347.41050000000001</v>
      </c>
      <c r="D14" s="113">
        <v>11871.415999999999</v>
      </c>
      <c r="E14" s="113">
        <v>34171</v>
      </c>
      <c r="F14" s="147">
        <v>678</v>
      </c>
      <c r="G14" s="181">
        <f t="shared" si="0"/>
        <v>7.7202333333333337</v>
      </c>
      <c r="H14" s="147">
        <v>50</v>
      </c>
    </row>
    <row r="15" spans="1:8" s="7" customFormat="1" ht="12.75" customHeight="1" x14ac:dyDescent="0.2">
      <c r="A15" s="138" t="s">
        <v>103</v>
      </c>
      <c r="B15" s="147">
        <v>83</v>
      </c>
      <c r="C15" s="81">
        <v>574.08019999999999</v>
      </c>
      <c r="D15" s="113">
        <v>12845.772999999999</v>
      </c>
      <c r="E15" s="113">
        <v>22376</v>
      </c>
      <c r="F15" s="147">
        <v>628</v>
      </c>
      <c r="G15" s="181">
        <f t="shared" si="0"/>
        <v>6.9166289156626508</v>
      </c>
      <c r="H15" s="147">
        <v>36</v>
      </c>
    </row>
    <row r="16" spans="1:8" s="7" customFormat="1" ht="12.75" customHeight="1" x14ac:dyDescent="0.2">
      <c r="A16" s="138" t="s">
        <v>104</v>
      </c>
      <c r="B16" s="147">
        <v>106</v>
      </c>
      <c r="C16" s="81">
        <v>503.02379999999999</v>
      </c>
      <c r="D16" s="113">
        <v>11952.611000000001</v>
      </c>
      <c r="E16" s="113">
        <v>23762</v>
      </c>
      <c r="F16" s="147">
        <v>636</v>
      </c>
      <c r="G16" s="181">
        <f t="shared" si="0"/>
        <v>4.7455075471698116</v>
      </c>
      <c r="H16" s="147">
        <v>37</v>
      </c>
    </row>
    <row r="17" spans="1:8" s="7" customFormat="1" ht="16.899999999999999" customHeight="1" x14ac:dyDescent="0.2">
      <c r="A17" s="138" t="s">
        <v>105</v>
      </c>
      <c r="B17" s="147">
        <v>41</v>
      </c>
      <c r="C17" s="81">
        <v>130.42599999999999</v>
      </c>
      <c r="D17" s="113">
        <v>3342.143</v>
      </c>
      <c r="E17" s="113">
        <v>25625</v>
      </c>
      <c r="F17" s="147">
        <v>783</v>
      </c>
      <c r="G17" s="181">
        <f t="shared" si="0"/>
        <v>3.1811219512195117</v>
      </c>
      <c r="H17" s="147">
        <v>33</v>
      </c>
    </row>
    <row r="18" spans="1:8" s="7" customFormat="1" ht="12.75" customHeight="1" x14ac:dyDescent="0.2">
      <c r="A18" s="140" t="s">
        <v>106</v>
      </c>
      <c r="B18" s="147">
        <v>64</v>
      </c>
      <c r="C18" s="81">
        <v>352.30309999999997</v>
      </c>
      <c r="D18" s="113">
        <v>7491.5839999999998</v>
      </c>
      <c r="E18" s="113">
        <v>21265</v>
      </c>
      <c r="F18" s="147">
        <v>503</v>
      </c>
      <c r="G18" s="181">
        <f t="shared" si="0"/>
        <v>5.5047359374999996</v>
      </c>
      <c r="H18" s="147">
        <v>42</v>
      </c>
    </row>
    <row r="19" spans="1:8" s="7" customFormat="1" ht="12.75" customHeight="1" x14ac:dyDescent="0.2">
      <c r="A19" s="138" t="s">
        <v>107</v>
      </c>
      <c r="B19" s="147">
        <v>34</v>
      </c>
      <c r="C19" s="81">
        <v>102.49079999999999</v>
      </c>
      <c r="D19" s="113">
        <v>3094.8939999999998</v>
      </c>
      <c r="E19" s="113">
        <v>30197</v>
      </c>
      <c r="F19" s="147">
        <v>799</v>
      </c>
      <c r="G19" s="181">
        <f t="shared" si="0"/>
        <v>3.0144352941176469</v>
      </c>
      <c r="H19" s="147">
        <v>38</v>
      </c>
    </row>
    <row r="20" spans="1:8" s="7" customFormat="1" ht="12.75" customHeight="1" x14ac:dyDescent="0.2">
      <c r="A20" s="141"/>
      <c r="B20" s="147"/>
      <c r="C20" s="81"/>
      <c r="D20" s="113"/>
      <c r="E20" s="113"/>
      <c r="F20" s="147"/>
      <c r="G20" s="181"/>
      <c r="H20" s="147"/>
    </row>
    <row r="21" spans="1:8" s="7" customFormat="1" ht="12.75" customHeight="1" x14ac:dyDescent="0.2">
      <c r="A21" s="142" t="s">
        <v>108</v>
      </c>
      <c r="B21" s="147">
        <v>9</v>
      </c>
      <c r="C21" s="81">
        <v>50.680599999999998</v>
      </c>
      <c r="D21" s="113">
        <v>877.73599999999999</v>
      </c>
      <c r="E21" s="113">
        <v>17319</v>
      </c>
      <c r="F21" s="147">
        <v>317</v>
      </c>
      <c r="G21" s="181">
        <f t="shared" si="0"/>
        <v>5.6311777777777774</v>
      </c>
      <c r="H21" s="147">
        <v>55</v>
      </c>
    </row>
    <row r="22" spans="1:8" s="7" customFormat="1" ht="12.75" customHeight="1" x14ac:dyDescent="0.2">
      <c r="A22" s="140" t="s">
        <v>109</v>
      </c>
      <c r="B22" s="147">
        <v>20</v>
      </c>
      <c r="C22" s="81">
        <v>78.748000000000005</v>
      </c>
      <c r="D22" s="113">
        <v>2494.8449999999998</v>
      </c>
      <c r="E22" s="113">
        <v>31681</v>
      </c>
      <c r="F22" s="147">
        <v>474</v>
      </c>
      <c r="G22" s="181">
        <f t="shared" si="0"/>
        <v>3.9374000000000002</v>
      </c>
      <c r="H22" s="147">
        <v>67</v>
      </c>
    </row>
    <row r="23" spans="1:8" s="7" customFormat="1" ht="12.75" customHeight="1" x14ac:dyDescent="0.2">
      <c r="A23" s="140" t="s">
        <v>110</v>
      </c>
      <c r="B23" s="147">
        <v>41</v>
      </c>
      <c r="C23" s="81">
        <v>313.53030000000001</v>
      </c>
      <c r="D23" s="113">
        <v>9237.2690000000002</v>
      </c>
      <c r="E23" s="113">
        <v>29462</v>
      </c>
      <c r="F23" s="147">
        <v>431</v>
      </c>
      <c r="G23" s="181">
        <f t="shared" si="0"/>
        <v>7.6470804878048781</v>
      </c>
      <c r="H23" s="147">
        <v>68</v>
      </c>
    </row>
    <row r="24" spans="1:8" s="7" customFormat="1" ht="12.75" customHeight="1" x14ac:dyDescent="0.2">
      <c r="A24" s="138" t="s">
        <v>111</v>
      </c>
      <c r="B24" s="147">
        <v>21</v>
      </c>
      <c r="C24" s="81">
        <v>69.136099999999999</v>
      </c>
      <c r="D24" s="113">
        <v>2471.1990000000001</v>
      </c>
      <c r="E24" s="113">
        <v>35744</v>
      </c>
      <c r="F24" s="147">
        <v>553</v>
      </c>
      <c r="G24" s="181">
        <f t="shared" si="0"/>
        <v>3.2921952380952382</v>
      </c>
      <c r="H24" s="147">
        <v>65</v>
      </c>
    </row>
    <row r="25" spans="1:8" s="82" customFormat="1" ht="12.75" customHeight="1" x14ac:dyDescent="0.2">
      <c r="A25" s="138" t="s">
        <v>112</v>
      </c>
      <c r="B25" s="147">
        <v>29</v>
      </c>
      <c r="C25" s="81">
        <v>149.12180000000001</v>
      </c>
      <c r="D25" s="113">
        <v>3053.8789999999999</v>
      </c>
      <c r="E25" s="113">
        <v>20479</v>
      </c>
      <c r="F25" s="147">
        <v>346</v>
      </c>
      <c r="G25" s="181">
        <f t="shared" si="0"/>
        <v>5.1421310344827589</v>
      </c>
      <c r="H25" s="147">
        <v>59</v>
      </c>
    </row>
    <row r="26" spans="1:8" s="7" customFormat="1" ht="16.899999999999999" customHeight="1" x14ac:dyDescent="0.25">
      <c r="A26" s="143" t="s">
        <v>113</v>
      </c>
      <c r="B26" s="147">
        <v>120</v>
      </c>
      <c r="C26" s="81">
        <v>661.21680000000003</v>
      </c>
      <c r="D26" s="113">
        <v>18134.928</v>
      </c>
      <c r="E26" s="113">
        <v>27427</v>
      </c>
      <c r="F26" s="147">
        <v>424</v>
      </c>
      <c r="G26" s="181">
        <f t="shared" si="0"/>
        <v>5.5101400000000007</v>
      </c>
      <c r="H26" s="147">
        <v>65</v>
      </c>
    </row>
    <row r="27" spans="1:8" s="7" customFormat="1" ht="22.7" customHeight="1" x14ac:dyDescent="0.2">
      <c r="A27" s="138" t="s">
        <v>114</v>
      </c>
      <c r="B27" s="147">
        <v>16</v>
      </c>
      <c r="C27" s="81">
        <v>66.733999999999995</v>
      </c>
      <c r="D27" s="113">
        <v>1751.1569999999999</v>
      </c>
      <c r="E27" s="113">
        <v>26241</v>
      </c>
      <c r="F27" s="147">
        <v>539</v>
      </c>
      <c r="G27" s="181">
        <f t="shared" si="0"/>
        <v>4.1708749999999997</v>
      </c>
      <c r="H27" s="147">
        <v>49</v>
      </c>
    </row>
    <row r="28" spans="1:8" s="7" customFormat="1" ht="12.75" customHeight="1" x14ac:dyDescent="0.2">
      <c r="A28" s="138" t="s">
        <v>115</v>
      </c>
      <c r="B28" s="147">
        <v>5</v>
      </c>
      <c r="C28" s="81">
        <v>15.9566</v>
      </c>
      <c r="D28" s="199">
        <v>467.52699999999999</v>
      </c>
      <c r="E28" s="199">
        <v>29300</v>
      </c>
      <c r="F28" s="147">
        <v>784</v>
      </c>
      <c r="G28" s="181">
        <f t="shared" si="0"/>
        <v>3.1913200000000002</v>
      </c>
      <c r="H28" s="147">
        <v>37</v>
      </c>
    </row>
    <row r="29" spans="1:8" s="7" customFormat="1" ht="12.75" customHeight="1" x14ac:dyDescent="0.2">
      <c r="A29" s="138" t="s">
        <v>116</v>
      </c>
      <c r="B29" s="147">
        <v>51</v>
      </c>
      <c r="C29" s="81">
        <v>225.45570000000001</v>
      </c>
      <c r="D29" s="113">
        <v>5303.9859999999999</v>
      </c>
      <c r="E29" s="113">
        <v>23539</v>
      </c>
      <c r="F29" s="147">
        <v>508</v>
      </c>
      <c r="G29" s="181">
        <f t="shared" si="0"/>
        <v>4.4207000000000001</v>
      </c>
      <c r="H29" s="147">
        <v>46</v>
      </c>
    </row>
    <row r="30" spans="1:8" s="7" customFormat="1" ht="12.75" customHeight="1" x14ac:dyDescent="0.2">
      <c r="A30" s="138" t="s">
        <v>117</v>
      </c>
      <c r="B30" s="147">
        <v>22</v>
      </c>
      <c r="C30" s="81">
        <v>161.86070000000001</v>
      </c>
      <c r="D30" s="113">
        <v>2002.1369999999999</v>
      </c>
      <c r="E30" s="113">
        <v>12370</v>
      </c>
      <c r="F30" s="147">
        <v>305</v>
      </c>
      <c r="G30" s="181">
        <f t="shared" si="0"/>
        <v>7.3573045454545456</v>
      </c>
      <c r="H30" s="147">
        <v>41</v>
      </c>
    </row>
    <row r="31" spans="1:8" s="7" customFormat="1" ht="16.899999999999999" customHeight="1" x14ac:dyDescent="0.2">
      <c r="A31" s="138" t="s">
        <v>118</v>
      </c>
      <c r="B31" s="147">
        <v>77</v>
      </c>
      <c r="C31" s="81">
        <v>379.64699999999999</v>
      </c>
      <c r="D31" s="113">
        <v>8803.5789999999997</v>
      </c>
      <c r="E31" s="113">
        <v>23189</v>
      </c>
      <c r="F31" s="147">
        <v>706</v>
      </c>
      <c r="G31" s="181">
        <f t="shared" si="0"/>
        <v>4.9304805194805192</v>
      </c>
      <c r="H31" s="147">
        <v>33</v>
      </c>
    </row>
    <row r="32" spans="1:8" s="7" customFormat="1" ht="12.75" customHeight="1" x14ac:dyDescent="0.2">
      <c r="A32" s="138" t="s">
        <v>119</v>
      </c>
      <c r="B32" s="147">
        <v>30</v>
      </c>
      <c r="C32" s="81">
        <v>91.130300000000005</v>
      </c>
      <c r="D32" s="113">
        <v>2269.66</v>
      </c>
      <c r="E32" s="113">
        <v>24906</v>
      </c>
      <c r="F32" s="147">
        <v>746</v>
      </c>
      <c r="G32" s="181">
        <f t="shared" si="0"/>
        <v>3.037676666666667</v>
      </c>
      <c r="H32" s="147">
        <v>33</v>
      </c>
    </row>
    <row r="33" spans="1:8" s="7" customFormat="1" ht="12.75" customHeight="1" x14ac:dyDescent="0.2">
      <c r="A33" s="138" t="s">
        <v>120</v>
      </c>
      <c r="B33" s="147">
        <v>50</v>
      </c>
      <c r="C33" s="81">
        <v>163.3193</v>
      </c>
      <c r="D33" s="113">
        <v>5754.6490000000003</v>
      </c>
      <c r="E33" s="113">
        <v>35236</v>
      </c>
      <c r="F33" s="147">
        <v>963</v>
      </c>
      <c r="G33" s="181">
        <f t="shared" si="0"/>
        <v>3.2663859999999998</v>
      </c>
      <c r="H33" s="147">
        <v>37</v>
      </c>
    </row>
    <row r="34" spans="1:8" s="82" customFormat="1" ht="12.75" customHeight="1" x14ac:dyDescent="0.2">
      <c r="A34" s="138" t="s">
        <v>121</v>
      </c>
      <c r="B34" s="147">
        <v>9</v>
      </c>
      <c r="C34" s="81">
        <v>37.445300000000003</v>
      </c>
      <c r="D34" s="113">
        <v>1082.414</v>
      </c>
      <c r="E34" s="113">
        <v>28907</v>
      </c>
      <c r="F34" s="147">
        <v>731</v>
      </c>
      <c r="G34" s="181">
        <f t="shared" si="0"/>
        <v>4.1605888888888893</v>
      </c>
      <c r="H34" s="147">
        <v>40</v>
      </c>
    </row>
    <row r="35" spans="1:8" s="7" customFormat="1" ht="16.899999999999999" customHeight="1" x14ac:dyDescent="0.25">
      <c r="A35" s="143" t="s">
        <v>122</v>
      </c>
      <c r="B35" s="147">
        <v>260</v>
      </c>
      <c r="C35" s="81">
        <v>1141.5489</v>
      </c>
      <c r="D35" s="162">
        <v>27438.109</v>
      </c>
      <c r="E35" s="113">
        <v>24036</v>
      </c>
      <c r="F35" s="147">
        <v>626</v>
      </c>
      <c r="G35" s="181">
        <f t="shared" si="0"/>
        <v>4.3905726923076926</v>
      </c>
      <c r="H35" s="147">
        <v>38</v>
      </c>
    </row>
    <row r="36" spans="1:8" s="7" customFormat="1" ht="22.7" customHeight="1" x14ac:dyDescent="0.2">
      <c r="A36" s="138" t="s">
        <v>123</v>
      </c>
      <c r="B36" s="147">
        <v>54</v>
      </c>
      <c r="C36" s="81">
        <v>350.3476</v>
      </c>
      <c r="D36" s="113">
        <v>7409.277</v>
      </c>
      <c r="E36" s="113">
        <v>21148</v>
      </c>
      <c r="F36" s="147">
        <v>714</v>
      </c>
      <c r="G36" s="181">
        <f t="shared" si="0"/>
        <v>6.4879185185185184</v>
      </c>
      <c r="H36" s="147">
        <v>30</v>
      </c>
    </row>
    <row r="37" spans="1:8" s="7" customFormat="1" ht="12.75" customHeight="1" x14ac:dyDescent="0.2">
      <c r="A37" s="138" t="s">
        <v>124</v>
      </c>
      <c r="B37" s="147">
        <v>64</v>
      </c>
      <c r="C37" s="81">
        <v>242.77260000000001</v>
      </c>
      <c r="D37" s="113">
        <v>5708.2619999999997</v>
      </c>
      <c r="E37" s="113">
        <v>23513</v>
      </c>
      <c r="F37" s="147">
        <v>773</v>
      </c>
      <c r="G37" s="181">
        <f t="shared" si="0"/>
        <v>3.7933218750000002</v>
      </c>
      <c r="H37" s="147">
        <v>30</v>
      </c>
    </row>
    <row r="38" spans="1:8" s="82" customFormat="1" ht="12.75" customHeight="1" x14ac:dyDescent="0.2">
      <c r="A38" s="138" t="s">
        <v>125</v>
      </c>
      <c r="B38" s="147">
        <v>6</v>
      </c>
      <c r="C38" s="81">
        <v>12.738200000000001</v>
      </c>
      <c r="D38" s="113">
        <v>221.67</v>
      </c>
      <c r="E38" s="113">
        <v>17402</v>
      </c>
      <c r="F38" s="147">
        <v>441</v>
      </c>
      <c r="G38" s="181">
        <f t="shared" si="0"/>
        <v>2.1230333333333333</v>
      </c>
      <c r="H38" s="147">
        <v>39</v>
      </c>
    </row>
    <row r="39" spans="1:8" s="7" customFormat="1" ht="16.899999999999999" customHeight="1" x14ac:dyDescent="0.25">
      <c r="A39" s="143" t="s">
        <v>126</v>
      </c>
      <c r="B39" s="147">
        <v>124</v>
      </c>
      <c r="C39" s="81">
        <v>605.85839999999996</v>
      </c>
      <c r="D39" s="113">
        <v>13339.209000000001</v>
      </c>
      <c r="E39" s="113">
        <v>22017</v>
      </c>
      <c r="F39" s="147">
        <v>731</v>
      </c>
      <c r="G39" s="181">
        <f t="shared" si="0"/>
        <v>4.8859548387096767</v>
      </c>
      <c r="H39" s="147">
        <v>30</v>
      </c>
    </row>
    <row r="40" spans="1:8" s="7" customFormat="1" ht="22.7" customHeight="1" x14ac:dyDescent="0.2">
      <c r="A40" s="138" t="s">
        <v>127</v>
      </c>
      <c r="B40" s="147">
        <v>64</v>
      </c>
      <c r="C40" s="81">
        <v>264.0111</v>
      </c>
      <c r="D40" s="113">
        <v>6573.3370000000004</v>
      </c>
      <c r="E40" s="113">
        <v>24898</v>
      </c>
      <c r="F40" s="147">
        <v>591</v>
      </c>
      <c r="G40" s="181">
        <f t="shared" si="0"/>
        <v>4.1251734375</v>
      </c>
      <c r="H40" s="147">
        <v>42</v>
      </c>
    </row>
    <row r="41" spans="1:8" ht="12.75" customHeight="1" x14ac:dyDescent="0.2">
      <c r="A41" s="138" t="s">
        <v>128</v>
      </c>
      <c r="B41" s="147">
        <v>10</v>
      </c>
      <c r="C41" s="81">
        <v>44.149099999999997</v>
      </c>
      <c r="D41" s="113">
        <v>1334.81</v>
      </c>
      <c r="E41" s="113">
        <v>30234</v>
      </c>
      <c r="F41" s="147">
        <v>662</v>
      </c>
      <c r="G41" s="181">
        <f t="shared" si="0"/>
        <v>4.4149099999999999</v>
      </c>
      <c r="H41" s="147">
        <v>46</v>
      </c>
    </row>
    <row r="42" spans="1:8" s="7" customFormat="1" ht="12.75" customHeight="1" x14ac:dyDescent="0.2">
      <c r="A42" s="138" t="s">
        <v>129</v>
      </c>
      <c r="B42" s="147">
        <v>23</v>
      </c>
      <c r="C42" s="81">
        <v>163.36250000000001</v>
      </c>
      <c r="D42" s="113">
        <v>8380.9519999999993</v>
      </c>
      <c r="E42" s="113">
        <v>51303</v>
      </c>
      <c r="F42" s="147">
        <v>809</v>
      </c>
      <c r="G42" s="181">
        <f t="shared" si="0"/>
        <v>7.1027173913043482</v>
      </c>
      <c r="H42" s="147">
        <v>63</v>
      </c>
    </row>
    <row r="43" spans="1:8" s="7" customFormat="1" ht="16.899999999999999" customHeight="1" x14ac:dyDescent="0.2">
      <c r="A43" s="142" t="s">
        <v>130</v>
      </c>
      <c r="B43" s="147">
        <v>72</v>
      </c>
      <c r="C43" s="81">
        <v>536.95249999999999</v>
      </c>
      <c r="D43" s="113">
        <v>16978.224999999999</v>
      </c>
      <c r="E43" s="113">
        <v>31620</v>
      </c>
      <c r="F43" s="147">
        <v>669</v>
      </c>
      <c r="G43" s="181">
        <f t="shared" si="0"/>
        <v>7.4576736111111108</v>
      </c>
      <c r="H43" s="147">
        <v>47</v>
      </c>
    </row>
    <row r="44" spans="1:8" s="7" customFormat="1" ht="12.75" customHeight="1" x14ac:dyDescent="0.2">
      <c r="A44" s="142" t="s">
        <v>131</v>
      </c>
      <c r="B44" s="147">
        <v>83</v>
      </c>
      <c r="C44" s="81">
        <v>333.7038</v>
      </c>
      <c r="D44" s="113">
        <v>9274.7780000000002</v>
      </c>
      <c r="E44" s="113">
        <v>27793</v>
      </c>
      <c r="F44" s="147">
        <v>603</v>
      </c>
      <c r="G44" s="181">
        <f t="shared" si="0"/>
        <v>4.0205277108433739</v>
      </c>
      <c r="H44" s="147">
        <v>46</v>
      </c>
    </row>
    <row r="45" spans="1:8" s="82" customFormat="1" ht="12.75" customHeight="1" x14ac:dyDescent="0.2">
      <c r="A45" s="142" t="s">
        <v>132</v>
      </c>
      <c r="B45" s="147">
        <v>8</v>
      </c>
      <c r="C45" s="81">
        <v>55.282299999999999</v>
      </c>
      <c r="D45" s="113">
        <v>1692.875</v>
      </c>
      <c r="E45" s="113">
        <v>30622</v>
      </c>
      <c r="F45" s="147">
        <v>750</v>
      </c>
      <c r="G45" s="181">
        <f t="shared" si="0"/>
        <v>6.9102874999999999</v>
      </c>
      <c r="H45" s="147">
        <v>41</v>
      </c>
    </row>
    <row r="46" spans="1:8" s="82" customFormat="1" ht="16.899999999999999" customHeight="1" x14ac:dyDescent="0.2">
      <c r="A46" s="143" t="s">
        <v>133</v>
      </c>
      <c r="B46" s="147">
        <v>260</v>
      </c>
      <c r="C46" s="81">
        <v>1397.4612999999999</v>
      </c>
      <c r="D46" s="113">
        <v>44234.976999999999</v>
      </c>
      <c r="E46" s="113">
        <v>31654</v>
      </c>
      <c r="F46" s="147">
        <v>665</v>
      </c>
      <c r="G46" s="181">
        <f t="shared" si="0"/>
        <v>5.3748511538461532</v>
      </c>
      <c r="H46" s="147">
        <v>48</v>
      </c>
    </row>
    <row r="47" spans="1:8" ht="28.35" customHeight="1" x14ac:dyDescent="0.25">
      <c r="A47" s="144" t="s">
        <v>171</v>
      </c>
      <c r="B47" s="148">
        <v>764</v>
      </c>
      <c r="C47" s="149">
        <v>3806.0853999999999</v>
      </c>
      <c r="D47" s="150">
        <v>103147.223</v>
      </c>
      <c r="E47" s="150">
        <v>27101</v>
      </c>
      <c r="F47" s="148">
        <v>602</v>
      </c>
      <c r="G47" s="200">
        <f t="shared" si="0"/>
        <v>4.9817871727748688</v>
      </c>
      <c r="H47" s="148">
        <v>45</v>
      </c>
    </row>
    <row r="48" spans="1:8" ht="13.15" x14ac:dyDescent="0.25">
      <c r="A48" s="251"/>
      <c r="B48" s="251"/>
      <c r="C48" s="251"/>
      <c r="D48" s="251"/>
      <c r="E48" s="251"/>
      <c r="F48" s="251"/>
      <c r="G48" s="251"/>
    </row>
    <row r="49" spans="1:7" ht="13.15" x14ac:dyDescent="0.25">
      <c r="A49" s="44"/>
      <c r="B49" s="44"/>
      <c r="C49" s="44"/>
      <c r="D49" s="44"/>
      <c r="E49" s="44"/>
      <c r="F49" s="44"/>
      <c r="G49" s="44"/>
    </row>
  </sheetData>
  <mergeCells count="7">
    <mergeCell ref="H4:H6"/>
    <mergeCell ref="D4:F4"/>
    <mergeCell ref="A48:G48"/>
    <mergeCell ref="A4:A6"/>
    <mergeCell ref="C4:C5"/>
    <mergeCell ref="B4:B6"/>
    <mergeCell ref="G4:G5"/>
  </mergeCells>
  <conditionalFormatting sqref="A8:H47">
    <cfRule type="expression" dxfId="6"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134</v>
      </c>
      <c r="B1" s="73"/>
      <c r="C1" s="73"/>
      <c r="D1" s="73"/>
      <c r="E1" s="73"/>
      <c r="F1" s="73"/>
      <c r="G1" s="73"/>
      <c r="H1" s="73"/>
    </row>
    <row r="2" spans="1:8" s="7" customFormat="1" ht="16.5" customHeight="1" x14ac:dyDescent="0.25">
      <c r="A2" s="72" t="s">
        <v>202</v>
      </c>
      <c r="B2" s="73"/>
      <c r="C2" s="73"/>
      <c r="D2" s="73"/>
      <c r="E2" s="73"/>
      <c r="F2" s="73"/>
      <c r="G2" s="73"/>
      <c r="H2" s="73"/>
    </row>
    <row r="3" spans="1:8" s="7" customFormat="1" ht="12.75" customHeight="1" x14ac:dyDescent="0.25">
      <c r="A3" s="74"/>
      <c r="B3" s="6"/>
      <c r="C3" s="6"/>
      <c r="D3" s="6"/>
      <c r="E3" s="6"/>
      <c r="F3" s="6"/>
      <c r="G3" s="6"/>
      <c r="H3" s="107"/>
    </row>
    <row r="4" spans="1:8" s="7" customFormat="1" ht="29.25" customHeight="1" x14ac:dyDescent="0.2">
      <c r="A4" s="103" t="s">
        <v>87</v>
      </c>
      <c r="B4" s="269" t="s">
        <v>142</v>
      </c>
      <c r="C4" s="269" t="s">
        <v>168</v>
      </c>
      <c r="D4" s="105" t="s">
        <v>88</v>
      </c>
      <c r="E4" s="106"/>
      <c r="F4" s="106"/>
      <c r="G4" s="269" t="s">
        <v>143</v>
      </c>
      <c r="H4" s="259" t="s">
        <v>141</v>
      </c>
    </row>
    <row r="5" spans="1:8" ht="45.75" customHeight="1" x14ac:dyDescent="0.2">
      <c r="A5" s="109" t="s">
        <v>135</v>
      </c>
      <c r="B5" s="271"/>
      <c r="C5" s="268"/>
      <c r="D5" s="79" t="s">
        <v>89</v>
      </c>
      <c r="E5" s="79" t="s">
        <v>138</v>
      </c>
      <c r="F5" s="80" t="s">
        <v>139</v>
      </c>
      <c r="G5" s="268"/>
      <c r="H5" s="275"/>
    </row>
    <row r="6" spans="1:8" s="7" customFormat="1" ht="19.899999999999999" customHeight="1" x14ac:dyDescent="0.2">
      <c r="A6" s="104" t="s">
        <v>87</v>
      </c>
      <c r="B6" s="272"/>
      <c r="C6" s="108" t="s">
        <v>91</v>
      </c>
      <c r="D6" s="108" t="s">
        <v>140</v>
      </c>
      <c r="E6" s="273" t="s">
        <v>92</v>
      </c>
      <c r="F6" s="274"/>
      <c r="G6" s="108" t="s">
        <v>91</v>
      </c>
      <c r="H6" s="276"/>
    </row>
    <row r="7" spans="1:8" s="7" customFormat="1" ht="14.25" customHeight="1" x14ac:dyDescent="0.2">
      <c r="A7" s="130"/>
      <c r="B7" s="131" t="s">
        <v>87</v>
      </c>
      <c r="C7" s="131"/>
      <c r="D7" s="131"/>
      <c r="E7" s="132"/>
      <c r="F7" s="132"/>
      <c r="G7" s="132"/>
      <c r="H7" s="132"/>
    </row>
    <row r="8" spans="1:8" s="7" customFormat="1" ht="12.75" customHeight="1" x14ac:dyDescent="0.2">
      <c r="A8" s="192">
        <v>1974</v>
      </c>
      <c r="B8" s="129">
        <v>1306</v>
      </c>
      <c r="C8" s="129">
        <v>5839.07</v>
      </c>
      <c r="D8" s="129">
        <v>33483.051696722105</v>
      </c>
      <c r="E8" s="129">
        <v>5734.3124327542073</v>
      </c>
      <c r="F8" s="129">
        <v>131.218868277403</v>
      </c>
      <c r="G8" s="182">
        <f>C8/B8</f>
        <v>4.470957120980092</v>
      </c>
      <c r="H8" s="129">
        <v>43.70036495537817</v>
      </c>
    </row>
    <row r="9" spans="1:8" s="7" customFormat="1" ht="12.75" customHeight="1" x14ac:dyDescent="0.2">
      <c r="A9" s="192">
        <v>1975</v>
      </c>
      <c r="B9" s="129">
        <v>1733</v>
      </c>
      <c r="C9" s="129">
        <v>6836.64</v>
      </c>
      <c r="D9" s="129">
        <v>41160.354427532046</v>
      </c>
      <c r="E9" s="129">
        <v>6020.5531412407345</v>
      </c>
      <c r="F9" s="129">
        <v>135.19863279599582</v>
      </c>
      <c r="G9" s="182">
        <f t="shared" ref="G9:G45" si="0">C9/B9</f>
        <v>3.9449740334679748</v>
      </c>
      <c r="H9" s="129">
        <v>44.531168819771118</v>
      </c>
    </row>
    <row r="10" spans="1:8" s="7" customFormat="1" ht="12.75" customHeight="1" x14ac:dyDescent="0.2">
      <c r="A10" s="192">
        <v>1976</v>
      </c>
      <c r="B10" s="129">
        <v>1452</v>
      </c>
      <c r="C10" s="129">
        <v>5019.99</v>
      </c>
      <c r="D10" s="129">
        <v>35920.359642709234</v>
      </c>
      <c r="E10" s="129">
        <v>7155.4643819428402</v>
      </c>
      <c r="F10" s="129">
        <v>161.52066606421934</v>
      </c>
      <c r="G10" s="182">
        <f t="shared" si="0"/>
        <v>3.4572933884297519</v>
      </c>
      <c r="H10" s="129">
        <v>44.300612152613851</v>
      </c>
    </row>
    <row r="11" spans="1:8" s="7" customFormat="1" ht="12.75" customHeight="1" x14ac:dyDescent="0.2">
      <c r="A11" s="192">
        <v>1977</v>
      </c>
      <c r="B11" s="129">
        <v>1376</v>
      </c>
      <c r="C11" s="129">
        <v>4821.3100000000004</v>
      </c>
      <c r="D11" s="129">
        <v>43675.491734966738</v>
      </c>
      <c r="E11" s="129">
        <v>9058.8432884354534</v>
      </c>
      <c r="F11" s="129">
        <v>209.82571779028572</v>
      </c>
      <c r="G11" s="182">
        <f t="shared" si="0"/>
        <v>3.5038590116279074</v>
      </c>
      <c r="H11" s="129">
        <v>43.173179073737217</v>
      </c>
    </row>
    <row r="12" spans="1:8" s="7" customFormat="1" ht="12.75" customHeight="1" x14ac:dyDescent="0.2">
      <c r="A12" s="192">
        <v>1978</v>
      </c>
      <c r="B12" s="129">
        <v>1201</v>
      </c>
      <c r="C12" s="129">
        <v>4410.1099999999997</v>
      </c>
      <c r="D12" s="129">
        <v>48348.143754825316</v>
      </c>
      <c r="E12" s="129">
        <v>10963.024449463917</v>
      </c>
      <c r="F12" s="129">
        <v>260.82216868999245</v>
      </c>
      <c r="G12" s="182">
        <f t="shared" si="0"/>
        <v>3.6720316402997502</v>
      </c>
      <c r="H12" s="129">
        <v>42.03256381360103</v>
      </c>
    </row>
    <row r="13" spans="1:8" s="7" customFormat="1" ht="19.899999999999999" customHeight="1" x14ac:dyDescent="0.2">
      <c r="A13" s="192">
        <v>1979</v>
      </c>
      <c r="B13" s="129">
        <v>1146</v>
      </c>
      <c r="C13" s="129">
        <v>3950.7</v>
      </c>
      <c r="D13" s="129">
        <v>49880.694641149792</v>
      </c>
      <c r="E13" s="129">
        <v>12625.786478636648</v>
      </c>
      <c r="F13" s="129">
        <v>290.83747397498445</v>
      </c>
      <c r="G13" s="182">
        <f t="shared" si="0"/>
        <v>3.4473821989528792</v>
      </c>
      <c r="H13" s="129">
        <v>43.411828283595327</v>
      </c>
    </row>
    <row r="14" spans="1:8" s="7" customFormat="1" ht="12.75" customHeight="1" x14ac:dyDescent="0.2">
      <c r="A14" s="192">
        <v>1980</v>
      </c>
      <c r="B14" s="129">
        <v>1077</v>
      </c>
      <c r="C14" s="129">
        <v>3790.99</v>
      </c>
      <c r="D14" s="129">
        <v>53984.2946472853</v>
      </c>
      <c r="E14" s="129">
        <v>14240.157491126407</v>
      </c>
      <c r="F14" s="129">
        <v>326.17793643604273</v>
      </c>
      <c r="G14" s="182">
        <f t="shared" si="0"/>
        <v>3.5199535747446609</v>
      </c>
      <c r="H14" s="129">
        <v>43.657635604419958</v>
      </c>
    </row>
    <row r="15" spans="1:8" s="7" customFormat="1" ht="12.75" customHeight="1" x14ac:dyDescent="0.2">
      <c r="A15" s="192">
        <v>1981</v>
      </c>
      <c r="B15" s="129">
        <v>981</v>
      </c>
      <c r="C15" s="129">
        <v>4031.62</v>
      </c>
      <c r="D15" s="129">
        <v>54426.369878772697</v>
      </c>
      <c r="E15" s="129">
        <v>13499.875950306005</v>
      </c>
      <c r="F15" s="129">
        <v>301.26855573177272</v>
      </c>
      <c r="G15" s="182">
        <f t="shared" si="0"/>
        <v>4.1097043832823648</v>
      </c>
      <c r="H15" s="129">
        <v>44.810106111191033</v>
      </c>
    </row>
    <row r="16" spans="1:8" s="7" customFormat="1" ht="12.75" customHeight="1" x14ac:dyDescent="0.2">
      <c r="A16" s="192">
        <v>1982</v>
      </c>
      <c r="B16" s="129">
        <v>1354</v>
      </c>
      <c r="C16" s="129">
        <v>6093.57</v>
      </c>
      <c r="D16" s="129">
        <v>70636.5660614675</v>
      </c>
      <c r="E16" s="129">
        <v>11591.984019461088</v>
      </c>
      <c r="F16" s="129">
        <v>264.92796137574925</v>
      </c>
      <c r="G16" s="182">
        <f t="shared" si="0"/>
        <v>4.5004209748892166</v>
      </c>
      <c r="H16" s="129">
        <v>43.755230513475674</v>
      </c>
    </row>
    <row r="17" spans="1:8" s="7" customFormat="1" ht="12.75" customHeight="1" x14ac:dyDescent="0.2">
      <c r="A17" s="192">
        <v>1983</v>
      </c>
      <c r="B17" s="129">
        <v>1282</v>
      </c>
      <c r="C17" s="129">
        <v>5541.88</v>
      </c>
      <c r="D17" s="129">
        <v>66751.612870239231</v>
      </c>
      <c r="E17" s="129">
        <v>12044.940141294874</v>
      </c>
      <c r="F17" s="129">
        <v>271.46824933335006</v>
      </c>
      <c r="G17" s="182">
        <f t="shared" si="0"/>
        <v>4.3228393135725431</v>
      </c>
      <c r="H17" s="129">
        <v>44.369609230080769</v>
      </c>
    </row>
    <row r="18" spans="1:8" s="7" customFormat="1" ht="19.899999999999999" customHeight="1" x14ac:dyDescent="0.2">
      <c r="A18" s="192">
        <v>1984</v>
      </c>
      <c r="B18" s="129">
        <v>1570</v>
      </c>
      <c r="C18" s="129">
        <v>6792.37</v>
      </c>
      <c r="D18" s="129">
        <v>80227.261060521618</v>
      </c>
      <c r="E18" s="129">
        <v>11811.379689345786</v>
      </c>
      <c r="F18" s="129">
        <v>268.20789807297808</v>
      </c>
      <c r="G18" s="182">
        <f t="shared" si="0"/>
        <v>4.3263503184713379</v>
      </c>
      <c r="H18" s="129">
        <v>44.038150159664447</v>
      </c>
    </row>
    <row r="19" spans="1:8" s="7" customFormat="1" ht="12.75" customHeight="1" x14ac:dyDescent="0.2">
      <c r="A19" s="192">
        <v>1985</v>
      </c>
      <c r="B19" s="129">
        <v>1704</v>
      </c>
      <c r="C19" s="129">
        <v>7461.23</v>
      </c>
      <c r="D19" s="129">
        <v>84599.961653108912</v>
      </c>
      <c r="E19" s="129">
        <v>11338.60793101257</v>
      </c>
      <c r="F19" s="129">
        <v>263.95174078001929</v>
      </c>
      <c r="G19" s="182">
        <f t="shared" si="0"/>
        <v>4.3786561032863851</v>
      </c>
      <c r="H19" s="129">
        <v>42.957125031663679</v>
      </c>
    </row>
    <row r="20" spans="1:8" s="7" customFormat="1" ht="12.75" customHeight="1" x14ac:dyDescent="0.2">
      <c r="A20" s="192">
        <v>1986</v>
      </c>
      <c r="B20" s="129">
        <v>1753</v>
      </c>
      <c r="C20" s="129">
        <v>8193.74</v>
      </c>
      <c r="D20" s="129">
        <v>86725.409161327931</v>
      </c>
      <c r="E20" s="129">
        <v>10584.349657339375</v>
      </c>
      <c r="F20" s="129">
        <v>243.00863235254678</v>
      </c>
      <c r="G20" s="182">
        <f t="shared" si="0"/>
        <v>4.6741243582430121</v>
      </c>
      <c r="H20" s="129">
        <v>43.555447207258219</v>
      </c>
    </row>
    <row r="21" spans="1:8" s="7" customFormat="1" ht="12.75" customHeight="1" x14ac:dyDescent="0.2">
      <c r="A21" s="192">
        <v>1987</v>
      </c>
      <c r="B21" s="129">
        <v>1678</v>
      </c>
      <c r="C21" s="129">
        <v>8691.85</v>
      </c>
      <c r="D21" s="129">
        <v>87134.62979911342</v>
      </c>
      <c r="E21" s="129">
        <v>10024.865799468862</v>
      </c>
      <c r="F21" s="129">
        <v>230.9941147722694</v>
      </c>
      <c r="G21" s="182">
        <f t="shared" si="0"/>
        <v>5.1798867699642432</v>
      </c>
      <c r="H21" s="129">
        <v>43.398793122292716</v>
      </c>
    </row>
    <row r="22" spans="1:8" s="7" customFormat="1" ht="12.75" customHeight="1" x14ac:dyDescent="0.2">
      <c r="A22" s="192">
        <v>1988</v>
      </c>
      <c r="B22" s="129">
        <v>1753</v>
      </c>
      <c r="C22" s="129">
        <v>8846.41</v>
      </c>
      <c r="D22" s="129">
        <v>83083.23576179934</v>
      </c>
      <c r="E22" s="129">
        <v>9391.746003384349</v>
      </c>
      <c r="F22" s="129">
        <v>214.26513829930278</v>
      </c>
      <c r="G22" s="182">
        <f t="shared" si="0"/>
        <v>5.0464403879064461</v>
      </c>
      <c r="H22" s="129">
        <v>43.832356854362388</v>
      </c>
    </row>
    <row r="23" spans="1:8" s="7" customFormat="1" ht="19.899999999999999" customHeight="1" x14ac:dyDescent="0.2">
      <c r="A23" s="192">
        <v>1989</v>
      </c>
      <c r="B23" s="129">
        <v>1628</v>
      </c>
      <c r="C23" s="129">
        <v>7770.34</v>
      </c>
      <c r="D23" s="129">
        <v>74478.011381357283</v>
      </c>
      <c r="E23" s="129">
        <v>9584.9102331889317</v>
      </c>
      <c r="F23" s="129">
        <v>213.5905900547618</v>
      </c>
      <c r="G23" s="182">
        <f t="shared" si="0"/>
        <v>4.7729361179361183</v>
      </c>
      <c r="H23" s="129">
        <v>44.875152181243038</v>
      </c>
    </row>
    <row r="24" spans="1:8" s="7" customFormat="1" ht="12.75" customHeight="1" x14ac:dyDescent="0.2">
      <c r="A24" s="192">
        <v>1990</v>
      </c>
      <c r="B24" s="129">
        <v>1333</v>
      </c>
      <c r="C24" s="129">
        <v>6707.58</v>
      </c>
      <c r="D24" s="129">
        <v>64621.511072025693</v>
      </c>
      <c r="E24" s="129">
        <v>9634.1021757512681</v>
      </c>
      <c r="F24" s="129">
        <v>216.15249222486588</v>
      </c>
      <c r="G24" s="182">
        <f t="shared" si="0"/>
        <v>5.0319429857464364</v>
      </c>
      <c r="H24" s="129">
        <v>44.570858640523113</v>
      </c>
    </row>
    <row r="25" spans="1:8" s="7" customFormat="1" ht="12.75" customHeight="1" x14ac:dyDescent="0.2">
      <c r="A25" s="192">
        <v>1991</v>
      </c>
      <c r="B25" s="129">
        <v>1653</v>
      </c>
      <c r="C25" s="129">
        <v>8739.9</v>
      </c>
      <c r="D25" s="129">
        <v>74117.756655742065</v>
      </c>
      <c r="E25" s="129">
        <v>8480.3895531690378</v>
      </c>
      <c r="F25" s="129">
        <v>192.27153634339589</v>
      </c>
      <c r="G25" s="182">
        <f t="shared" si="0"/>
        <v>5.2872958257713245</v>
      </c>
      <c r="H25" s="129">
        <v>44.106318150093244</v>
      </c>
    </row>
    <row r="26" spans="1:8" s="7" customFormat="1" ht="12.75" customHeight="1" x14ac:dyDescent="0.2">
      <c r="A26" s="192">
        <v>1992</v>
      </c>
      <c r="B26" s="129">
        <v>1735</v>
      </c>
      <c r="C26" s="129">
        <v>9163.33</v>
      </c>
      <c r="D26" s="129">
        <v>72269.037697550404</v>
      </c>
      <c r="E26" s="129">
        <v>7886.76580430372</v>
      </c>
      <c r="F26" s="129">
        <v>178.85737078775114</v>
      </c>
      <c r="G26" s="182">
        <f t="shared" si="0"/>
        <v>5.2814582132564842</v>
      </c>
      <c r="H26" s="129">
        <v>44.095279772746373</v>
      </c>
    </row>
    <row r="27" spans="1:8" s="7" customFormat="1" ht="12.75" customHeight="1" x14ac:dyDescent="0.2">
      <c r="A27" s="192">
        <v>1993</v>
      </c>
      <c r="B27" s="129">
        <v>1630</v>
      </c>
      <c r="C27" s="129">
        <v>9013.34</v>
      </c>
      <c r="D27" s="129">
        <v>70029.550625565622</v>
      </c>
      <c r="E27" s="129">
        <v>7769.5449883800702</v>
      </c>
      <c r="F27" s="129">
        <v>170.9819744229678</v>
      </c>
      <c r="G27" s="182">
        <f t="shared" si="0"/>
        <v>5.5296564417177914</v>
      </c>
      <c r="H27" s="129">
        <v>45.440725635557968</v>
      </c>
    </row>
    <row r="28" spans="1:8" s="7" customFormat="1" ht="19.899999999999999" customHeight="1" x14ac:dyDescent="0.2">
      <c r="A28" s="192">
        <v>1994</v>
      </c>
      <c r="B28" s="129">
        <v>1378</v>
      </c>
      <c r="C28" s="129">
        <v>7770.9849999999997</v>
      </c>
      <c r="D28" s="129">
        <v>62135.638066703141</v>
      </c>
      <c r="E28" s="129">
        <v>7995.8509850042365</v>
      </c>
      <c r="F28" s="129">
        <v>178.91813464809232</v>
      </c>
      <c r="G28" s="182">
        <f t="shared" si="0"/>
        <v>5.6393214804063856</v>
      </c>
      <c r="H28" s="129">
        <v>44.689997471363029</v>
      </c>
    </row>
    <row r="29" spans="1:8" s="7" customFormat="1" ht="12.75" customHeight="1" x14ac:dyDescent="0.2">
      <c r="A29" s="192">
        <v>1995</v>
      </c>
      <c r="B29" s="129">
        <v>1318</v>
      </c>
      <c r="C29" s="129">
        <v>7072.8628999999992</v>
      </c>
      <c r="D29" s="129">
        <v>62189.368196622403</v>
      </c>
      <c r="E29" s="129">
        <v>8792.6726526287421</v>
      </c>
      <c r="F29" s="129">
        <v>183.11252046454817</v>
      </c>
      <c r="G29" s="182">
        <f t="shared" si="0"/>
        <v>5.3663603186646425</v>
      </c>
      <c r="H29" s="129">
        <v>48.017866994141798</v>
      </c>
    </row>
    <row r="30" spans="1:8" s="7" customFormat="1" ht="12.75" customHeight="1" x14ac:dyDescent="0.2">
      <c r="A30" s="192">
        <v>1996</v>
      </c>
      <c r="B30" s="129">
        <v>1295</v>
      </c>
      <c r="C30" s="129">
        <v>7079.4809000000014</v>
      </c>
      <c r="D30" s="129">
        <v>64881.330688250004</v>
      </c>
      <c r="E30" s="129">
        <v>9164.7017069076337</v>
      </c>
      <c r="F30" s="129">
        <v>196.81912086527166</v>
      </c>
      <c r="G30" s="182">
        <f t="shared" si="0"/>
        <v>5.4667806177606186</v>
      </c>
      <c r="H30" s="129">
        <v>46.564082120766777</v>
      </c>
    </row>
    <row r="31" spans="1:8" s="7" customFormat="1" ht="12.75" customHeight="1" x14ac:dyDescent="0.2">
      <c r="A31" s="192">
        <v>1997</v>
      </c>
      <c r="B31" s="129">
        <v>1039</v>
      </c>
      <c r="C31" s="129">
        <v>5738.8651</v>
      </c>
      <c r="D31" s="129">
        <v>55084.808495625897</v>
      </c>
      <c r="E31" s="129">
        <v>9598.5543370980959</v>
      </c>
      <c r="F31" s="129">
        <v>209.04034417008378</v>
      </c>
      <c r="G31" s="182">
        <f t="shared" si="0"/>
        <v>5.5234505293551495</v>
      </c>
      <c r="H31" s="129">
        <v>45.917233705319198</v>
      </c>
    </row>
    <row r="32" spans="1:8" s="7" customFormat="1" ht="12.75" customHeight="1" x14ac:dyDescent="0.2">
      <c r="A32" s="192">
        <v>1998</v>
      </c>
      <c r="B32" s="129">
        <v>1132</v>
      </c>
      <c r="C32" s="129">
        <v>5844.8644999999988</v>
      </c>
      <c r="D32" s="129">
        <v>62000.677461742591</v>
      </c>
      <c r="E32" s="129">
        <v>10607.71852995781</v>
      </c>
      <c r="F32" s="129">
        <v>234.18195588725905</v>
      </c>
      <c r="G32" s="182">
        <f t="shared" si="0"/>
        <v>5.1633078621908117</v>
      </c>
      <c r="H32" s="129">
        <v>45.29690808058939</v>
      </c>
    </row>
    <row r="33" spans="1:8" s="7" customFormat="1" ht="19.899999999999999" customHeight="1" x14ac:dyDescent="0.2">
      <c r="A33" s="192">
        <v>1999</v>
      </c>
      <c r="B33" s="129">
        <v>1192</v>
      </c>
      <c r="C33" s="129">
        <v>6406.3271000000004</v>
      </c>
      <c r="D33" s="129">
        <v>72500.322113885151</v>
      </c>
      <c r="E33" s="129">
        <v>11316.987250601855</v>
      </c>
      <c r="F33" s="129">
        <v>245.56136132478292</v>
      </c>
      <c r="G33" s="182">
        <f t="shared" si="0"/>
        <v>5.3744354865771813</v>
      </c>
      <c r="H33" s="129">
        <v>46.086188761732132</v>
      </c>
    </row>
    <row r="34" spans="1:8" s="7" customFormat="1" ht="12.75" customHeight="1" x14ac:dyDescent="0.2">
      <c r="A34" s="192">
        <v>2000</v>
      </c>
      <c r="B34" s="129">
        <v>1237</v>
      </c>
      <c r="C34" s="129">
        <v>6213.0416999999998</v>
      </c>
      <c r="D34" s="129">
        <v>69858.378284411214</v>
      </c>
      <c r="E34" s="129">
        <v>11243.81975938604</v>
      </c>
      <c r="F34" s="129">
        <v>243.88622733059623</v>
      </c>
      <c r="G34" s="182">
        <f t="shared" si="0"/>
        <v>5.0226691188358927</v>
      </c>
      <c r="H34" s="129">
        <v>46.1</v>
      </c>
    </row>
    <row r="35" spans="1:8" s="7" customFormat="1" ht="12.75" customHeight="1" x14ac:dyDescent="0.2">
      <c r="A35" s="192">
        <v>2001</v>
      </c>
      <c r="B35" s="129">
        <v>1062</v>
      </c>
      <c r="C35" s="129">
        <v>5390</v>
      </c>
      <c r="D35" s="161">
        <v>62816</v>
      </c>
      <c r="E35" s="129">
        <v>11655</v>
      </c>
      <c r="F35" s="129">
        <v>254</v>
      </c>
      <c r="G35" s="182">
        <f t="shared" si="0"/>
        <v>5.0753295668549905</v>
      </c>
      <c r="H35" s="129">
        <v>45.91</v>
      </c>
    </row>
    <row r="36" spans="1:8" s="7" customFormat="1" ht="12.75" customHeight="1" x14ac:dyDescent="0.2">
      <c r="A36" s="192">
        <v>2002</v>
      </c>
      <c r="B36" s="129">
        <v>1131</v>
      </c>
      <c r="C36" s="129">
        <v>6272.5686999999998</v>
      </c>
      <c r="D36" s="129">
        <v>71895.585000000006</v>
      </c>
      <c r="E36" s="129">
        <v>11462</v>
      </c>
      <c r="F36" s="129">
        <v>257</v>
      </c>
      <c r="G36" s="182">
        <f t="shared" si="0"/>
        <v>5.5460377541998227</v>
      </c>
      <c r="H36" s="129">
        <v>45</v>
      </c>
    </row>
    <row r="37" spans="1:8" s="7" customFormat="1" ht="12.75" customHeight="1" x14ac:dyDescent="0.2">
      <c r="A37" s="192">
        <v>2003</v>
      </c>
      <c r="B37" s="129">
        <v>1141</v>
      </c>
      <c r="C37" s="129">
        <v>6695.3410000000003</v>
      </c>
      <c r="D37" s="129">
        <v>80925</v>
      </c>
      <c r="E37" s="129">
        <v>12087</v>
      </c>
      <c r="F37" s="129">
        <v>263</v>
      </c>
      <c r="G37" s="182">
        <f t="shared" si="0"/>
        <v>5.8679588080631024</v>
      </c>
      <c r="H37" s="129">
        <v>46</v>
      </c>
    </row>
    <row r="38" spans="1:8" s="7" customFormat="1" ht="19.899999999999999" customHeight="1" x14ac:dyDescent="0.2">
      <c r="A38" s="192">
        <v>2004</v>
      </c>
      <c r="B38" s="129">
        <v>1190</v>
      </c>
      <c r="C38" s="129">
        <v>6426.2165000000005</v>
      </c>
      <c r="D38" s="129">
        <v>71947.955000000002</v>
      </c>
      <c r="E38" s="129">
        <v>11196</v>
      </c>
      <c r="F38" s="129">
        <v>240</v>
      </c>
      <c r="G38" s="182">
        <f t="shared" si="0"/>
        <v>5.4001819327731093</v>
      </c>
      <c r="H38" s="129">
        <v>47</v>
      </c>
    </row>
    <row r="39" spans="1:8" s="7" customFormat="1" ht="12.75" customHeight="1" x14ac:dyDescent="0.2">
      <c r="A39" s="192">
        <v>2005</v>
      </c>
      <c r="B39" s="129">
        <v>965</v>
      </c>
      <c r="C39" s="129">
        <v>5582</v>
      </c>
      <c r="D39" s="129">
        <v>68506</v>
      </c>
      <c r="E39" s="129">
        <v>12273</v>
      </c>
      <c r="F39" s="129">
        <v>246</v>
      </c>
      <c r="G39" s="182">
        <f t="shared" si="0"/>
        <v>5.7844559585492226</v>
      </c>
      <c r="H39" s="129">
        <v>50</v>
      </c>
    </row>
    <row r="40" spans="1:8" s="7" customFormat="1" ht="12.75" customHeight="1" x14ac:dyDescent="0.2">
      <c r="A40" s="192">
        <v>2006</v>
      </c>
      <c r="B40" s="129">
        <v>1022</v>
      </c>
      <c r="C40" s="129">
        <v>5355.7812999999996</v>
      </c>
      <c r="D40" s="129">
        <v>59082.061000000002</v>
      </c>
      <c r="E40" s="129">
        <v>11031</v>
      </c>
      <c r="F40" s="129">
        <v>240</v>
      </c>
      <c r="G40" s="182">
        <f t="shared" si="0"/>
        <v>5.2404905088062623</v>
      </c>
      <c r="H40" s="129">
        <v>46</v>
      </c>
    </row>
    <row r="41" spans="1:8" s="7" customFormat="1" ht="12.75" customHeight="1" x14ac:dyDescent="0.2">
      <c r="A41" s="192">
        <v>2007</v>
      </c>
      <c r="B41" s="129">
        <v>1077</v>
      </c>
      <c r="C41" s="129">
        <v>5712.2768999999998</v>
      </c>
      <c r="D41" s="129">
        <v>69049.861000000004</v>
      </c>
      <c r="E41" s="129">
        <v>12088</v>
      </c>
      <c r="F41" s="129">
        <v>258</v>
      </c>
      <c r="G41" s="182">
        <f t="shared" si="0"/>
        <v>5.3038782729805014</v>
      </c>
      <c r="H41" s="129">
        <v>47</v>
      </c>
    </row>
    <row r="42" spans="1:8" ht="12.75" customHeight="1" x14ac:dyDescent="0.25">
      <c r="A42" s="192">
        <v>2008</v>
      </c>
      <c r="B42" s="129">
        <v>1049</v>
      </c>
      <c r="C42" s="129">
        <v>5778.2611999999999</v>
      </c>
      <c r="D42" s="129">
        <v>79161.100000000006</v>
      </c>
      <c r="E42" s="129">
        <v>13700</v>
      </c>
      <c r="F42" s="129">
        <v>297</v>
      </c>
      <c r="G42" s="182">
        <f t="shared" si="0"/>
        <v>5.5083519542421353</v>
      </c>
      <c r="H42" s="129">
        <v>46</v>
      </c>
    </row>
    <row r="43" spans="1:8" ht="13.7" customHeight="1" x14ac:dyDescent="0.25">
      <c r="A43" s="192">
        <v>2009</v>
      </c>
      <c r="B43" s="129">
        <v>827</v>
      </c>
      <c r="C43" s="129">
        <v>3997.2476000000001</v>
      </c>
      <c r="D43" s="129">
        <v>64296.675999999999</v>
      </c>
      <c r="E43" s="129">
        <v>16085</v>
      </c>
      <c r="F43" s="129">
        <v>355</v>
      </c>
      <c r="G43" s="182">
        <f t="shared" si="0"/>
        <v>4.8334311970979442</v>
      </c>
      <c r="H43" s="129">
        <v>45</v>
      </c>
    </row>
    <row r="44" spans="1:8" ht="13.7" customHeight="1" x14ac:dyDescent="0.25">
      <c r="A44" s="192">
        <v>2010</v>
      </c>
      <c r="B44" s="129">
        <v>1047</v>
      </c>
      <c r="C44" s="129">
        <v>5293.2430000000004</v>
      </c>
      <c r="D44" s="129">
        <v>89579.942999999999</v>
      </c>
      <c r="E44" s="129">
        <v>16923</v>
      </c>
      <c r="F44" s="129">
        <v>386</v>
      </c>
      <c r="G44" s="182">
        <f t="shared" si="0"/>
        <v>5.0556284622731615</v>
      </c>
      <c r="H44" s="129">
        <v>44</v>
      </c>
    </row>
    <row r="45" spans="1:8" ht="13.7" customHeight="1" x14ac:dyDescent="0.25">
      <c r="A45" s="192">
        <v>2011</v>
      </c>
      <c r="B45" s="129">
        <v>1197</v>
      </c>
      <c r="C45" s="129">
        <v>5553.5604999999996</v>
      </c>
      <c r="D45" s="129">
        <v>104392.064</v>
      </c>
      <c r="E45" s="129">
        <v>18797</v>
      </c>
      <c r="F45" s="129">
        <v>425</v>
      </c>
      <c r="G45" s="182">
        <f t="shared" si="0"/>
        <v>4.6395659983291555</v>
      </c>
      <c r="H45" s="129">
        <v>44</v>
      </c>
    </row>
    <row r="46" spans="1:8" ht="13.7" customHeight="1" x14ac:dyDescent="0.25">
      <c r="A46" s="192">
        <v>2012</v>
      </c>
      <c r="B46" s="133">
        <v>961</v>
      </c>
      <c r="C46" s="133">
        <v>4356.0375999999997</v>
      </c>
      <c r="D46" s="133">
        <v>100463.55499999999</v>
      </c>
      <c r="E46" s="133">
        <v>23063</v>
      </c>
      <c r="F46" s="133">
        <v>527</v>
      </c>
      <c r="G46" s="182">
        <f t="shared" ref="G46:G47" si="1">C46/B46</f>
        <v>4.5328174817898024</v>
      </c>
      <c r="H46" s="133">
        <v>44</v>
      </c>
    </row>
    <row r="47" spans="1:8" ht="13.7" customHeight="1" x14ac:dyDescent="0.25">
      <c r="A47" s="192">
        <v>2013</v>
      </c>
      <c r="B47" s="133">
        <v>969</v>
      </c>
      <c r="C47" s="133">
        <v>4424.6400000000003</v>
      </c>
      <c r="D47" s="133">
        <v>110672</v>
      </c>
      <c r="E47" s="133">
        <v>25013</v>
      </c>
      <c r="F47" s="133">
        <v>539</v>
      </c>
      <c r="G47" s="182">
        <f t="shared" si="1"/>
        <v>4.5661919504643969</v>
      </c>
      <c r="H47" s="133">
        <v>46</v>
      </c>
    </row>
    <row r="48" spans="1:8" ht="13.7" customHeight="1" x14ac:dyDescent="0.25">
      <c r="A48" s="192">
        <v>2014</v>
      </c>
      <c r="B48" s="133">
        <v>710</v>
      </c>
      <c r="C48" s="133">
        <v>3107.3137999999999</v>
      </c>
      <c r="D48" s="133">
        <v>81756.392000000007</v>
      </c>
      <c r="E48" s="133">
        <v>26311</v>
      </c>
      <c r="F48" s="133">
        <v>574</v>
      </c>
      <c r="G48" s="182">
        <v>4.376498309859155</v>
      </c>
      <c r="H48" s="133">
        <v>46</v>
      </c>
    </row>
    <row r="49" spans="1:8" ht="13.5" customHeight="1" x14ac:dyDescent="0.25">
      <c r="A49" s="192">
        <v>2015</v>
      </c>
      <c r="B49" s="133">
        <v>929</v>
      </c>
      <c r="C49" s="133">
        <v>3998.3838999999998</v>
      </c>
      <c r="D49" s="133">
        <v>105934.98299999999</v>
      </c>
      <c r="E49" s="133">
        <v>26494</v>
      </c>
      <c r="F49" s="133">
        <v>588</v>
      </c>
      <c r="G49" s="182">
        <v>4.3039654467168997</v>
      </c>
      <c r="H49" s="133">
        <v>45</v>
      </c>
    </row>
    <row r="50" spans="1:8" ht="13.15" x14ac:dyDescent="0.25">
      <c r="A50" s="193">
        <v>2016</v>
      </c>
      <c r="B50" s="194">
        <v>764</v>
      </c>
      <c r="C50" s="194">
        <v>3806.0853999999999</v>
      </c>
      <c r="D50" s="194">
        <v>103147.223</v>
      </c>
      <c r="E50" s="194">
        <v>27101</v>
      </c>
      <c r="F50" s="194">
        <v>602</v>
      </c>
      <c r="G50" s="195">
        <v>4.9817871727748688</v>
      </c>
      <c r="H50" s="194">
        <v>45</v>
      </c>
    </row>
    <row r="51" spans="1:8" x14ac:dyDescent="0.2">
      <c r="A51" s="52"/>
    </row>
    <row r="52" spans="1:8" x14ac:dyDescent="0.2">
      <c r="A52" s="52"/>
    </row>
  </sheetData>
  <mergeCells count="5">
    <mergeCell ref="B4:B6"/>
    <mergeCell ref="G4:G5"/>
    <mergeCell ref="C4:C5"/>
    <mergeCell ref="E6:F6"/>
    <mergeCell ref="H4:H6"/>
  </mergeCells>
  <conditionalFormatting sqref="A7:H50">
    <cfRule type="expression" dxfId="5" priority="4">
      <formula>MOD(ROW(),2)=0</formula>
    </cfRule>
  </conditionalFormatting>
  <conditionalFormatting sqref="A49:H49">
    <cfRule type="expression" dxfId="4" priority="2">
      <formula>MOD(ROW(),2)=0</formula>
    </cfRule>
  </conditionalFormatting>
  <conditionalFormatting sqref="A50:H50">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M I 7 - j16 SH</vt:lpstr>
      <vt:lpstr>Impressum (S.2)</vt:lpstr>
      <vt:lpstr>Seite 3 - Inhaltsverzeichnis</vt:lpstr>
      <vt:lpstr>Ergebnisse (S.4)</vt:lpstr>
      <vt:lpstr>Erfassungsbereich (S.5)</vt:lpstr>
      <vt:lpstr> Naturraumkarte (S.6)</vt:lpstr>
      <vt:lpstr>Tab.1 (S.7)</vt:lpstr>
      <vt:lpstr>Tab.2 (S.8)</vt:lpstr>
      <vt:lpstr>Tab.3 (S.9)</vt:lpstr>
      <vt:lpstr>Grafik-2000-100</vt:lpstr>
      <vt:lpstr>Grafik</vt:lpstr>
      <vt:lpstr>T3_1</vt:lpstr>
      <vt:lpstr>Grafik-Werte</vt:lpstr>
      <vt:lpstr>Grafik_</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2017-06-16T09:44:35Z</cp:lastPrinted>
  <dcterms:created xsi:type="dcterms:W3CDTF">2012-03-28T07:56:08Z</dcterms:created>
  <dcterms:modified xsi:type="dcterms:W3CDTF">2017-06-16T09:44:40Z</dcterms:modified>
  <cp:category>LIS-Bericht</cp:category>
</cp:coreProperties>
</file>