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M_I_7_j_SH\"/>
    </mc:Choice>
  </mc:AlternateContent>
  <bookViews>
    <workbookView xWindow="-15" yWindow="45" windowWidth="14520" windowHeight="10950"/>
  </bookViews>
  <sheets>
    <sheet name="M I 7 - j19 SH" sheetId="1" r:id="rId1"/>
    <sheet name="Impressum (S.2)" sheetId="2" r:id="rId2"/>
    <sheet name="Seite 3 - Inhaltsverzeichnis" sheetId="3" r:id="rId3"/>
    <sheet name="Ergebnisse (S.4)" sheetId="4" r:id="rId4"/>
    <sheet name="Erfassungsbereich (S.5)" sheetId="5" r:id="rId5"/>
    <sheet name="Naturraumkarte (S.6)" sheetId="16" r:id="rId6"/>
    <sheet name="Tab.1 (S.7)" sheetId="7" r:id="rId7"/>
    <sheet name="Tab.2 (S.8)" sheetId="8" r:id="rId8"/>
    <sheet name="Tab.3 (S.9)" sheetId="9" r:id="rId9"/>
    <sheet name="Grafik-2000-100" sheetId="10" state="hidden" r:id="rId10"/>
    <sheet name="Grafik" sheetId="11" state="hidden" r:id="rId11"/>
    <sheet name="T3_1" sheetId="12" state="hidden" r:id="rId12"/>
    <sheet name="Grafik-Werte" sheetId="13" state="hidden" r:id="rId13"/>
    <sheet name="Grafik___" sheetId="14" r:id="rId14"/>
    <sheet name="Tabelle2" sheetId="15" r:id="rId15"/>
  </sheets>
  <calcPr calcId="152511"/>
  <customWorkbookViews>
    <customWorkbookView name="Schümann, Rolf - Persönliche Ansicht" guid="{CBF80AF5-F798-4F5E-B8CE-7FCECDC9F06C}" mergeInterval="0" personalView="1" maximized="1" windowWidth="1916" windowHeight="855" activeSheetId="4" showComments="commIndAndComment"/>
    <customWorkbookView name="Johannsen, Pamela - Persönliche Ansicht" guid="{340893BC-864A-4109-96FA-DDC1C45A59D7}" mergeInterval="0" personalView="1" maximized="1" windowWidth="1680" windowHeight="805" activeSheetId="4"/>
  </customWorkbookViews>
</workbook>
</file>

<file path=xl/calcChain.xml><?xml version="1.0" encoding="utf-8"?>
<calcChain xmlns="http://schemas.openxmlformats.org/spreadsheetml/2006/main">
  <c r="G50" i="10" l="1"/>
  <c r="E50" i="10"/>
  <c r="C50" i="10"/>
  <c r="G49" i="10"/>
  <c r="E49" i="10"/>
  <c r="C49" i="10"/>
  <c r="F25" i="7" l="1"/>
  <c r="F24" i="7"/>
  <c r="F23" i="7"/>
  <c r="F20" i="7"/>
  <c r="F21" i="7"/>
  <c r="F22" i="7"/>
  <c r="F19" i="7"/>
  <c r="F16" i="7" l="1"/>
  <c r="F15" i="7"/>
  <c r="F14" i="7"/>
  <c r="F13" i="7"/>
  <c r="F12" i="7"/>
  <c r="F8" i="7"/>
  <c r="C8" i="10" l="1"/>
  <c r="E8" i="10"/>
  <c r="G8" i="10"/>
  <c r="C9" i="10"/>
  <c r="E9" i="10"/>
  <c r="G9" i="10"/>
  <c r="C10" i="10"/>
  <c r="E10" i="10"/>
  <c r="G10" i="10"/>
  <c r="C11" i="10"/>
  <c r="E11" i="10"/>
  <c r="G11" i="10"/>
  <c r="C12" i="10"/>
  <c r="E12" i="10"/>
  <c r="G12" i="10"/>
  <c r="C13" i="10"/>
  <c r="E13" i="10"/>
  <c r="G13" i="10"/>
  <c r="C14" i="10"/>
  <c r="E14" i="10"/>
  <c r="G14" i="10"/>
  <c r="C15" i="10"/>
  <c r="E15" i="10"/>
  <c r="G15" i="10"/>
  <c r="C16" i="10"/>
  <c r="E16" i="10"/>
  <c r="G16" i="10"/>
  <c r="C17" i="10"/>
  <c r="E17" i="10"/>
  <c r="G17" i="10"/>
  <c r="C18" i="10"/>
  <c r="E18" i="10"/>
  <c r="G18" i="10"/>
  <c r="C19" i="10"/>
  <c r="E19" i="10"/>
  <c r="G19" i="10"/>
  <c r="C20" i="10"/>
  <c r="E20" i="10"/>
  <c r="G20" i="10"/>
  <c r="C21" i="10"/>
  <c r="E21" i="10"/>
  <c r="G21" i="10"/>
  <c r="C22" i="10"/>
  <c r="E22" i="10"/>
  <c r="G22" i="10"/>
  <c r="C23" i="10"/>
  <c r="E23" i="10"/>
  <c r="G23" i="10"/>
  <c r="C24" i="10"/>
  <c r="E24" i="10"/>
  <c r="G24" i="10"/>
  <c r="C25" i="10"/>
  <c r="E25" i="10"/>
  <c r="G25" i="10"/>
  <c r="C26" i="10"/>
  <c r="E26" i="10"/>
  <c r="G26" i="10"/>
  <c r="C27" i="10"/>
  <c r="E27" i="10"/>
  <c r="G27" i="10"/>
  <c r="C28" i="10"/>
  <c r="E28" i="10"/>
  <c r="G28" i="10"/>
  <c r="C29" i="10"/>
  <c r="E29" i="10"/>
  <c r="G29" i="10"/>
  <c r="C30" i="10"/>
  <c r="E30" i="10"/>
  <c r="G30" i="10"/>
  <c r="C31" i="10"/>
  <c r="E31" i="10"/>
  <c r="G31" i="10"/>
  <c r="C32" i="10"/>
  <c r="E32" i="10"/>
  <c r="G32" i="10"/>
  <c r="C33" i="10"/>
  <c r="E33" i="10"/>
  <c r="G33" i="10"/>
  <c r="C34" i="10"/>
  <c r="E34" i="10"/>
  <c r="G34" i="10"/>
  <c r="C35" i="10"/>
  <c r="E35" i="10"/>
  <c r="G35" i="10"/>
  <c r="C36" i="10"/>
  <c r="E36" i="10"/>
  <c r="G36" i="10"/>
  <c r="C37" i="10"/>
  <c r="E37" i="10"/>
  <c r="G37" i="10"/>
  <c r="C38" i="10"/>
  <c r="E38" i="10"/>
  <c r="G38" i="10"/>
  <c r="C39" i="10"/>
  <c r="E39" i="10"/>
  <c r="G39" i="10"/>
  <c r="C40" i="10"/>
  <c r="E40" i="10"/>
  <c r="G40" i="10"/>
  <c r="C41" i="10"/>
  <c r="E41" i="10"/>
  <c r="G41" i="10"/>
  <c r="C42" i="10"/>
  <c r="E42" i="10"/>
  <c r="G42" i="10"/>
  <c r="C43" i="10"/>
  <c r="E43" i="10"/>
  <c r="G43" i="10"/>
  <c r="C44" i="10"/>
  <c r="E44" i="10"/>
  <c r="G44" i="10"/>
  <c r="C45" i="10"/>
  <c r="E45" i="10"/>
  <c r="G45" i="10"/>
  <c r="C46" i="10"/>
  <c r="E46" i="10"/>
  <c r="G46" i="10"/>
  <c r="C47" i="10"/>
  <c r="E47" i="10"/>
  <c r="G47" i="10"/>
  <c r="C48" i="10"/>
  <c r="E48" i="10"/>
  <c r="G48" i="10"/>
  <c r="G48" i="9" l="1"/>
  <c r="G47" i="9" l="1"/>
  <c r="G46" i="9"/>
  <c r="G45" i="9"/>
  <c r="G44" i="9" l="1"/>
  <c r="G43" i="9"/>
  <c r="G11" i="9" l="1"/>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9" i="9"/>
  <c r="G10" i="9"/>
  <c r="G8" i="9"/>
  <c r="D6" i="7" l="1"/>
  <c r="D27" i="12" l="1"/>
  <c r="E27" i="12" s="1"/>
  <c r="B27" i="12"/>
  <c r="C27" i="12" s="1"/>
  <c r="E25" i="12"/>
  <c r="C25" i="12"/>
  <c r="E24" i="12"/>
  <c r="C24"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alcChain>
</file>

<file path=xl/sharedStrings.xml><?xml version="1.0" encoding="utf-8"?>
<sst xmlns="http://schemas.openxmlformats.org/spreadsheetml/2006/main" count="244" uniqueCount="208">
  <si>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</si>
  <si>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</si>
  <si>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</si>
  <si>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</si>
  <si>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</si>
  <si>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</si>
  <si>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</si>
  <si>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</si>
  <si>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</si>
  <si>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</si>
  <si>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</si>
  <si>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</si>
  <si>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</si>
  <si>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</si>
  <si>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</si>
  <si>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</si>
  <si>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</si>
  <si>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</si>
  <si>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</si>
  <si>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</si>
  <si>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</si>
  <si>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</si>
  <si>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</si>
  <si>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</si>
  <si>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</si>
  <si>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</si>
  <si>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</si>
  <si>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</si>
  <si>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</si>
  <si>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</si>
  <si>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</si>
  <si>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</si>
  <si>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</si>
  <si>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</si>
  <si>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</si>
  <si>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</si>
  <si>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</si>
  <si>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</si>
  <si>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</si>
  <si>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</si>
  <si>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</si>
  <si>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</si>
  <si>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</si>
  <si>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</si>
  <si>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</si>
  <si>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</si>
  <si>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</si>
  <si>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</si>
  <si>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</si>
  <si>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</si>
  <si>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</si>
  <si>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</si>
  <si>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</si>
  <si>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</si>
  <si>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</si>
  <si>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</si>
  <si>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</si>
  <si>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</si>
  <si>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</si>
  <si>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</si>
  <si>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</si>
  <si>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</si>
  <si>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</si>
  <si>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</si>
  <si>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</si>
  <si>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1.</t>
  </si>
  <si>
    <t>2.</t>
  </si>
  <si>
    <t>3.</t>
  </si>
  <si>
    <t>Herausgeber</t>
  </si>
  <si>
    <t>Auszugsweise Vervielfältigung und Verbreitung mit Quellenangabe gestattet.</t>
  </si>
  <si>
    <t>Auskunftsdienst</t>
  </si>
  <si>
    <t xml:space="preserve">E-Mail: </t>
  </si>
  <si>
    <t>info@statistik-nord.de</t>
  </si>
  <si>
    <t xml:space="preserve">Auskünfte: </t>
  </si>
  <si>
    <t xml:space="preserve">040 42831-1766 </t>
  </si>
  <si>
    <t>Telefon:</t>
  </si>
  <si>
    <t>E-Mail:</t>
  </si>
  <si>
    <t xml:space="preserve">Internet: </t>
  </si>
  <si>
    <t>www.statistik-nord.de</t>
  </si>
  <si>
    <t>Kaufwerte landwirtschaftlicher Grundstücke</t>
  </si>
  <si>
    <t>Elke Gripp</t>
  </si>
  <si>
    <t>0431/6895-9310</t>
  </si>
  <si>
    <t>ernte@statistik-nord.de</t>
  </si>
  <si>
    <t>Grafik</t>
  </si>
  <si>
    <t>Karte</t>
  </si>
  <si>
    <t>1. Veräußerte Flächen der landwirtschaftlichen Nutzung</t>
  </si>
  <si>
    <t xml:space="preserve"> </t>
  </si>
  <si>
    <t>Kaufwert</t>
  </si>
  <si>
    <t>insgesamt</t>
  </si>
  <si>
    <t>je Hektar FdIN</t>
  </si>
  <si>
    <t>ha</t>
  </si>
  <si>
    <t>Euro</t>
  </si>
  <si>
    <t>2. Veräußerungsfälle ohne Gebäude und ohne Inventar</t>
  </si>
  <si>
    <t>je Hektar FdlN</t>
  </si>
  <si>
    <t>je
100 EMZ</t>
  </si>
  <si>
    <t>Kreisfreie Städte zusammen</t>
  </si>
  <si>
    <t>Dithmarschen</t>
  </si>
  <si>
    <t>Hzgt. Lauenburg</t>
  </si>
  <si>
    <t>Nordfriesland</t>
  </si>
  <si>
    <t>Ostholstein</t>
  </si>
  <si>
    <t>Pinneberg</t>
  </si>
  <si>
    <t>Plön</t>
  </si>
  <si>
    <t>Rendsburg-Eckernförde</t>
  </si>
  <si>
    <t>Schleswig-Flensburg</t>
  </si>
  <si>
    <t>Segeberg</t>
  </si>
  <si>
    <t>Steinburg</t>
  </si>
  <si>
    <t>Stormarn</t>
  </si>
  <si>
    <t>Nordfriesische Marschinseln und Halligen</t>
  </si>
  <si>
    <t>Nordfriesische Marsch</t>
  </si>
  <si>
    <t>Eiderstedter Marsch</t>
  </si>
  <si>
    <t>Dithmarscher Marsch</t>
  </si>
  <si>
    <t>Holsteinische Elbmarschen</t>
  </si>
  <si>
    <t>Marsch zusammen</t>
  </si>
  <si>
    <t>Nordfriesische Geestinseln</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</si>
  <si>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</si>
  <si>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</si>
  <si>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</si>
  <si>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</si>
  <si>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</si>
  <si>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</si>
  <si>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</si>
  <si>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</si>
  <si>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</si>
  <si>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</si>
  <si>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</si>
  <si>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</si>
  <si>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</si>
  <si>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</si>
  <si>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</si>
  <si>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 u. Seenland (NW)</t>
  </si>
  <si>
    <t>Ostholsteinisches Hügel- u. Seenland (SO)</t>
  </si>
  <si>
    <t>Westmecklenburgisches Seen-Hügelland</t>
  </si>
  <si>
    <t>Hügelland zusammen</t>
  </si>
  <si>
    <t>3. Veräußerungsfälle ohne Gebäude und ohne Inventar</t>
  </si>
  <si>
    <t>Jahr</t>
  </si>
  <si>
    <t>Berichts-
jahr</t>
  </si>
  <si>
    <t>1995=100</t>
  </si>
  <si>
    <t>je Hektar
 FdlN</t>
  </si>
  <si>
    <t>je 
100 EMZ</t>
  </si>
  <si>
    <t>1 000 Euro</t>
  </si>
  <si>
    <t>Durch-
schnittliche 
Ertrags- 
messzahl
 in 100 
je ha FdlN</t>
  </si>
  <si>
    <t>Erfasste 
Veräuße-
rungsfälle</t>
  </si>
  <si>
    <t>Durch-
schnittliche
 FdlN
 je Fall</t>
  </si>
  <si>
    <t>Kreis
 ––––– 
Naturraum</t>
  </si>
  <si>
    <t>Durch-schnitt-liche Ertrags- messzahl in 100
 je ha FdlN</t>
  </si>
  <si>
    <t>Erfasste Fläche der landwirt- schaftl. Nutzung (FdlN)</t>
  </si>
  <si>
    <t>Durch-schnitt-liche 
FdlN 
je Fall</t>
  </si>
  <si>
    <t>ins-
gesamt</t>
  </si>
  <si>
    <t>Erfasste Veräuße-
rungs-
fälle</t>
  </si>
  <si>
    <t>Erfasste Fläche der landwirt-schaftlichen Nutzung (FdIN)</t>
  </si>
  <si>
    <t>Durch-
schnittliche
 FdlN je Fall</t>
  </si>
  <si>
    <t>Erfasste
 Veräuße-
rungs-
fälle</t>
  </si>
  <si>
    <t xml:space="preserve">  davon</t>
  </si>
  <si>
    <t xml:space="preserve">  nach Größenklassen der veräußerten 
    Fläche der landwirtschaftl. Nutzung</t>
  </si>
  <si>
    <t xml:space="preserve">  70 und mehr</t>
  </si>
  <si>
    <t>STATISTISCHE BERICHTE</t>
  </si>
  <si>
    <t>×</t>
  </si>
  <si>
    <t xml:space="preserve">a. n. g. </t>
  </si>
  <si>
    <t>( )</t>
  </si>
  <si>
    <t>Zahlenwert mit eingeschränkter Aussagefähigkeit</t>
  </si>
  <si>
    <t>/</t>
  </si>
  <si>
    <t>Zahlenwert nicht sicher genug</t>
  </si>
  <si>
    <t xml:space="preserve">Naturräumliche Gliederung Schleswig-Holstein   </t>
  </si>
  <si>
    <t xml:space="preserve">Begriffe und Definitionen   </t>
  </si>
  <si>
    <t xml:space="preserve">Erfassungsbereich  </t>
  </si>
  <si>
    <t xml:space="preserve">Einführung  </t>
  </si>
  <si>
    <t xml:space="preserve">Ergebnisse  </t>
  </si>
  <si>
    <t>Erfasste
Fläche der 
landwirt-
schaftl. 
Nutzung
 (FdlN)</t>
  </si>
  <si>
    <t>Allen Rechnungen liegen ungerundete Zahlen zugrunde.</t>
  </si>
  <si>
    <t xml:space="preserve">Bei Größenklassen bedeutet z.B. "1 - 2" = "1 bis unter 2". Differenzen zwischen der Gesamtzahl und der Summe der Teilzahlen entstehen durch unabhängige Rundungen. </t>
  </si>
  <si>
    <t>Schleswig-Holstein insgesamt</t>
  </si>
  <si>
    <t xml:space="preserve">     Fläche der landw. Nutzung</t>
  </si>
  <si>
    <t xml:space="preserve">      EMZ/ha</t>
  </si>
  <si>
    <t xml:space="preserve">      Kaufwert je ha</t>
  </si>
  <si>
    <t xml:space="preserve">
  Insgesamt</t>
  </si>
  <si>
    <t>nach der Ertragsmesszahl (in 100) je ha</t>
  </si>
  <si>
    <t xml:space="preserve">Veräußerungsfälle                                                  ohne Gebäude und ohne Inventar 
</t>
  </si>
  <si>
    <t>Sofern in den Produkten auf das Vorhandensein von Copyrightrechten Dritter 
hingewiesen wird, sind die in deren Produkten ausgewiesenen Copyrightbestimmungen 
zu wahren. Alle übrigen Rechte bleiben vorbehalten.</t>
  </si>
  <si>
    <t>Durch-
schnittliche 
Ertrags-
messzahl 
in 100 
je ha FdIN</t>
  </si>
  <si>
    <t xml:space="preserve">   Fläche der landw. Nutzung</t>
  </si>
  <si>
    <t xml:space="preserve">   EMZ/ha</t>
  </si>
  <si>
    <t xml:space="preserve">   Kaufwert je ha</t>
  </si>
  <si>
    <t xml:space="preserve">  0,1    -  unter 0,25 ha</t>
  </si>
  <si>
    <t xml:space="preserve">  0,25  -  unter  1       "</t>
  </si>
  <si>
    <t xml:space="preserve">  1       -  unter  2       "</t>
  </si>
  <si>
    <t xml:space="preserve">  2       -  unter  5       "</t>
  </si>
  <si>
    <t xml:space="preserve">  5         und mehr    "</t>
  </si>
  <si>
    <t xml:space="preserve">  20  -  unter 30</t>
  </si>
  <si>
    <t xml:space="preserve">  30  -  unter 40</t>
  </si>
  <si>
    <t xml:space="preserve">  40  -  unter 50</t>
  </si>
  <si>
    <t xml:space="preserve">  50  -  unter 60</t>
  </si>
  <si>
    <t xml:space="preserve">  60  -  unter 70</t>
  </si>
  <si>
    <t xml:space="preserve">            unter 20</t>
  </si>
  <si>
    <t>Hektar (1 ha = 10 000 m²)</t>
  </si>
  <si>
    <t>in Schleswig-Holstein 1974 - 2016</t>
  </si>
  <si>
    <t>Jahr 2000 = 100</t>
  </si>
  <si>
    <t>in Schleswig-Holstein 2019</t>
  </si>
  <si>
    <t xml:space="preserve">Veräußerte Flächen der landwirtschaftlichen Nutzung in Schleswig-Holstein 2019   </t>
  </si>
  <si>
    <t xml:space="preserve">Veräußerungsfälle ohne Gebäude und ohne Inventar nach Kreisen und Naturräumen 2019   </t>
  </si>
  <si>
    <t xml:space="preserve">Veräußerungsfälle ohne Gebäude und ohne Inventar in Schleswig-Holstein 1974 - 2019 </t>
  </si>
  <si>
    <t xml:space="preserve">Veräußerte Flächen der landwirtschaftlichen Nutzung, deren durchschnittlichen Kaufwerte je Hektar
  und Ertragsmesszahlen je Hektar in Schleswig-Holstein 1974 bis 2019  </t>
  </si>
  <si>
    <t>nach Kreisen und Naturräumen 2019</t>
  </si>
  <si>
    <t>in Schleswig-Holstein 1974 - 2019</t>
  </si>
  <si>
    <t>Kennziffer: M I 7 - j 19 SH</t>
  </si>
  <si>
    <t>© Statistisches Amt für Hamburg und Schleswig-Holstein, Hamburg 2020</t>
  </si>
  <si>
    <t>Herausgegeben am: 3. Juli 2020</t>
  </si>
  <si>
    <t>Naturräumliche Gliederung</t>
  </si>
  <si>
    <t>Schleswig-Holsten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</si>
</sst>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0.0&quot;  &quot;;\-###\ ##0.0&quot;  &quot;;&quot;-  &quot;"/>
    <numFmt numFmtId="168" formatCode="###\ ###\ ##0\ \ ;\-###\ ###\ ##0\ \ ;\-\ \ "/>
    <numFmt numFmtId="169" formatCode="###\ ##0.0\ \ ;\-\ ###\ ##0.0\ \ ;\-\ \ \ \ \ \ "/>
    <numFmt numFmtId="170" formatCode="###\ ###\ ##0.0&quot;  &quot;;\-###\ ###\ ##0.0&quot;  &quot;;&quot;-  &quot;"/>
    <numFmt numFmtId="171" formatCode="#,##0\ &quot;DM&quot;;[Red]\-#,##0\ &quot;DM&quot;"/>
    <numFmt numFmtId="172" formatCode="#\ ##0.00;;\-"/>
    <numFmt numFmtId="173" formatCode="#\ ##0;;\–"/>
    <numFmt numFmtId="174" formatCode="#,##0;\(#,##0\);\·"/>
    <numFmt numFmtId="175" formatCode="00"/>
  </numFmts>
  <fonts count="52"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u/>
      <sz val="10"/>
      <color theme="10"/>
      <name val="MS Sans Serif"/>
      <family val="2"/>
    </font>
    <font>
      <sz val="10"/>
      <name val="MS Sans Serif"/>
      <family val="2"/>
    </font>
    <font>
      <sz val="9"/>
      <color indexed="8"/>
      <name val="Arial"/>
      <family val="2"/>
    </font>
    <font>
      <sz val="10"/>
      <color indexed="8"/>
      <name val="Arial"/>
      <family val="2"/>
    </font>
    <font>
      <sz val="24"/>
      <color theme="1"/>
      <name val="Arial"/>
      <family val="2"/>
    </font>
    <font>
      <b/>
      <sz val="14"/>
      <name val="Arial"/>
      <family val="2"/>
    </font>
    <font>
      <b/>
      <sz val="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E4B7D"/>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right/>
      <top/>
      <bottom style="thin">
        <color rgb="FF1E4B7D"/>
      </bottom>
      <diagonal/>
    </border>
    <border>
      <left/>
      <right style="thin">
        <color rgb="FF1E4B7D"/>
      </right>
      <top style="thin">
        <color rgb="FF1E4B7D"/>
      </top>
      <bottom style="thin">
        <color rgb="FF1E4B7D"/>
      </bottom>
      <diagonal/>
    </border>
    <border>
      <left/>
      <right/>
      <top/>
      <bottom style="thin">
        <color indexed="64"/>
      </bottom>
      <diagonal/>
    </border>
  </borders>
  <cellStyleXfs count="55">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6" fillId="0" borderId="0" applyFill="0" applyAlignment="0"/>
    <xf numFmtId="0" fontId="44" fillId="0" borderId="0"/>
    <xf numFmtId="0" fontId="45" fillId="0" borderId="0" applyNumberFormat="0" applyFill="0" applyBorder="0" applyAlignment="0" applyProtection="0"/>
    <xf numFmtId="0" fontId="46" fillId="0" borderId="0"/>
    <xf numFmtId="0" fontId="7" fillId="0" borderId="0"/>
    <xf numFmtId="0" fontId="6" fillId="0" borderId="0"/>
  </cellStyleXfs>
  <cellXfs count="302">
    <xf numFmtId="0" fontId="0" fillId="0" borderId="0" xfId="0"/>
    <xf numFmtId="0" fontId="9" fillId="0" borderId="0" xfId="0" applyFont="1"/>
    <xf numFmtId="0" fontId="10" fillId="0" borderId="0" xfId="0" applyFont="1"/>
    <xf numFmtId="0" fontId="9" fillId="0" borderId="0" xfId="0" applyFont="1" applyAlignment="1">
      <alignment horizontal="right"/>
    </xf>
    <xf numFmtId="0" fontId="16" fillId="0" borderId="0" xfId="0" applyFont="1"/>
    <xf numFmtId="0" fontId="7" fillId="0" borderId="0" xfId="0" applyFont="1"/>
    <xf numFmtId="0" fontId="7" fillId="0" borderId="0" xfId="0" applyFont="1"/>
    <xf numFmtId="0" fontId="18"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1" fillId="0" borderId="0" xfId="0" applyFont="1" applyFill="1" applyAlignment="1">
      <alignment horizontal="centerContinuous" vertical="center"/>
    </xf>
    <xf numFmtId="0" fontId="14" fillId="0" borderId="0" xfId="0" applyFont="1" applyFill="1" applyAlignment="1">
      <alignment horizontal="centerContinuous" vertical="center"/>
    </xf>
    <xf numFmtId="0" fontId="7" fillId="0" borderId="0" xfId="0" applyFont="1" applyFill="1" applyAlignment="1">
      <alignment horizontal="centerContinuous" vertical="center"/>
    </xf>
    <xf numFmtId="0" fontId="22"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3"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0" fontId="12" fillId="0" borderId="0" xfId="0" applyFont="1" applyAlignment="1">
      <alignment vertical="top"/>
    </xf>
    <xf numFmtId="168" fontId="7" fillId="0" borderId="0" xfId="0" applyNumberFormat="1" applyFont="1" applyAlignment="1">
      <alignment horizontal="right" vertical="center"/>
    </xf>
    <xf numFmtId="168" fontId="7" fillId="0" borderId="0" xfId="0" applyNumberFormat="1" applyFont="1" applyFill="1" applyBorder="1" applyAlignment="1">
      <alignment horizontal="right" vertical="center"/>
    </xf>
    <xf numFmtId="169" fontId="7" fillId="0" borderId="0" xfId="0" applyNumberFormat="1" applyFont="1" applyFill="1" applyBorder="1" applyAlignment="1">
      <alignment horizontal="right" vertical="center"/>
    </xf>
    <xf numFmtId="169" fontId="7" fillId="0" borderId="0" xfId="0" applyNumberFormat="1" applyFont="1" applyAlignment="1">
      <alignment horizontal="right" vertical="center"/>
    </xf>
    <xf numFmtId="168" fontId="7" fillId="0" borderId="0" xfId="0" applyNumberFormat="1" applyFont="1" applyFill="1" applyBorder="1" applyAlignment="1">
      <alignment vertical="center"/>
    </xf>
    <xf numFmtId="169" fontId="7" fillId="0" borderId="0" xfId="0" applyNumberFormat="1" applyFont="1" applyFill="1" applyBorder="1" applyAlignment="1">
      <alignment vertical="center"/>
    </xf>
    <xf numFmtId="170"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49" fontId="18" fillId="0" borderId="0" xfId="0" applyNumberFormat="1" applyFont="1" applyAlignment="1"/>
    <xf numFmtId="49" fontId="0" fillId="0" borderId="0" xfId="0" applyNumberFormat="1" applyAlignment="1"/>
    <xf numFmtId="0" fontId="44" fillId="0" borderId="0" xfId="50" applyAlignment="1">
      <alignment horizontal="left" wrapText="1"/>
    </xf>
    <xf numFmtId="0" fontId="6" fillId="0" borderId="0" xfId="50" applyFont="1" applyAlignment="1">
      <alignment horizontal="left"/>
    </xf>
    <xf numFmtId="0" fontId="45" fillId="0" borderId="0" xfId="51" applyAlignment="1">
      <alignment horizontal="left"/>
    </xf>
    <xf numFmtId="0" fontId="0" fillId="0" borderId="0" xfId="50" applyFont="1" applyAlignment="1">
      <alignment horizontal="left"/>
    </xf>
    <xf numFmtId="0" fontId="6" fillId="0" borderId="0" xfId="50" applyFont="1" applyAlignment="1">
      <alignment horizontal="left" wrapText="1"/>
    </xf>
    <xf numFmtId="0" fontId="44" fillId="0" borderId="0" xfId="50"/>
    <xf numFmtId="0" fontId="6" fillId="0" borderId="0" xfId="50" applyFont="1"/>
    <xf numFmtId="0" fontId="6" fillId="0" borderId="0" xfId="50" applyFont="1" applyAlignment="1">
      <alignment horizontal="left" vertical="top"/>
    </xf>
    <xf numFmtId="0" fontId="44" fillId="0" borderId="0" xfId="50" applyAlignment="1">
      <alignment horizontal="left" vertical="top"/>
    </xf>
    <xf numFmtId="0" fontId="44" fillId="0" borderId="0" xfId="0" applyFont="1"/>
    <xf numFmtId="0" fontId="0" fillId="0" borderId="0" xfId="0" applyBorder="1"/>
    <xf numFmtId="0" fontId="14" fillId="0" borderId="0" xfId="0" applyFont="1" applyAlignment="1">
      <alignment horizontal="centerContinuous" wrapText="1"/>
    </xf>
    <xf numFmtId="0" fontId="7" fillId="0" borderId="0" xfId="0" applyFont="1" applyAlignment="1">
      <alignment horizontal="centerContinuous"/>
    </xf>
    <xf numFmtId="0" fontId="7" fillId="0" borderId="0" xfId="0" applyFont="1" applyAlignment="1">
      <alignment wrapText="1"/>
    </xf>
    <xf numFmtId="0" fontId="20" fillId="0" borderId="0" xfId="0" applyFont="1"/>
    <xf numFmtId="2" fontId="20" fillId="0" borderId="0" xfId="0" applyNumberFormat="1" applyFont="1"/>
    <xf numFmtId="0" fontId="14" fillId="0" borderId="0" xfId="0" applyFont="1" applyAlignment="1">
      <alignment horizontal="centerContinuous"/>
    </xf>
    <xf numFmtId="2" fontId="14" fillId="0" borderId="0" xfId="0" applyNumberFormat="1" applyFont="1" applyAlignment="1">
      <alignment horizontal="centerContinuous"/>
    </xf>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wrapText="1"/>
    </xf>
    <xf numFmtId="172" fontId="20" fillId="0" borderId="0" xfId="0" applyNumberFormat="1" applyFont="1" applyBorder="1" applyAlignment="1">
      <alignment horizontal="right"/>
    </xf>
    <xf numFmtId="0" fontId="18" fillId="0" borderId="0" xfId="0" applyFont="1" applyAlignment="1">
      <alignment vertical="top"/>
    </xf>
    <xf numFmtId="0" fontId="46" fillId="0" borderId="0" xfId="52" applyAlignment="1">
      <alignment horizontal="centerContinuous"/>
    </xf>
    <xf numFmtId="2" fontId="46" fillId="0" borderId="0" xfId="52" applyNumberFormat="1"/>
    <xf numFmtId="1" fontId="7" fillId="0" borderId="0" xfId="53" applyNumberFormat="1"/>
    <xf numFmtId="0" fontId="7" fillId="0" borderId="0" xfId="53"/>
    <xf numFmtId="0" fontId="46" fillId="0" borderId="0" xfId="52" applyFont="1" applyBorder="1" applyAlignment="1">
      <alignment horizontal="centerContinuous" vertical="top" wrapText="1"/>
    </xf>
    <xf numFmtId="2" fontId="46" fillId="0" borderId="0" xfId="52" applyNumberFormat="1" applyFont="1" applyBorder="1"/>
    <xf numFmtId="0" fontId="46" fillId="0" borderId="0" xfId="52" applyBorder="1" applyAlignment="1">
      <alignment horizontal="centerContinuous" vertical="top" wrapText="1"/>
    </xf>
    <xf numFmtId="2" fontId="46" fillId="0" borderId="0" xfId="52" applyNumberFormat="1" applyBorder="1" applyAlignment="1">
      <alignment horizontal="centerContinuous"/>
    </xf>
    <xf numFmtId="2" fontId="46" fillId="0" borderId="31" xfId="52" applyNumberFormat="1" applyBorder="1" applyAlignment="1">
      <alignment horizontal="centerContinuous" wrapText="1"/>
    </xf>
    <xf numFmtId="0" fontId="46" fillId="0" borderId="28" xfId="52" applyFont="1" applyBorder="1" applyAlignment="1">
      <alignment horizontal="center" wrapText="1"/>
    </xf>
    <xf numFmtId="2" fontId="46" fillId="0" borderId="34" xfId="52" applyNumberFormat="1" applyBorder="1" applyAlignment="1">
      <alignment horizontal="centerContinuous" wrapText="1"/>
    </xf>
    <xf numFmtId="0" fontId="46" fillId="0" borderId="33" xfId="52" applyFont="1" applyBorder="1" applyAlignment="1">
      <alignment horizontal="center" wrapText="1"/>
    </xf>
    <xf numFmtId="2" fontId="46" fillId="0" borderId="35" xfId="52" applyNumberFormat="1" applyBorder="1" applyAlignment="1">
      <alignment horizontal="centerContinuous" wrapText="1"/>
    </xf>
    <xf numFmtId="0" fontId="46" fillId="0" borderId="29" xfId="52" applyBorder="1" applyAlignment="1">
      <alignment horizontal="center" vertical="center" wrapText="1"/>
    </xf>
    <xf numFmtId="1" fontId="46" fillId="0" borderId="29" xfId="52" applyNumberFormat="1" applyFont="1" applyBorder="1" applyAlignment="1">
      <alignment horizontal="center" vertical="center" wrapText="1"/>
    </xf>
    <xf numFmtId="0" fontId="7" fillId="0" borderId="30" xfId="53" applyBorder="1"/>
    <xf numFmtId="1" fontId="7" fillId="0" borderId="30" xfId="53" applyNumberFormat="1" applyBorder="1" applyAlignment="1">
      <alignment horizontal="right"/>
    </xf>
    <xf numFmtId="1" fontId="20" fillId="0" borderId="0" xfId="53" applyNumberFormat="1" applyFont="1"/>
    <xf numFmtId="175" fontId="7" fillId="0" borderId="30" xfId="53" applyNumberFormat="1" applyBorder="1"/>
    <xf numFmtId="175" fontId="7" fillId="0" borderId="0" xfId="53" applyNumberFormat="1"/>
    <xf numFmtId="0" fontId="20" fillId="37" borderId="25" xfId="0" applyFont="1" applyFill="1" applyBorder="1" applyAlignment="1">
      <alignment wrapText="1"/>
    </xf>
    <xf numFmtId="0" fontId="20" fillId="37" borderId="27" xfId="0" applyFont="1" applyFill="1" applyBorder="1" applyAlignment="1">
      <alignment vertical="center" wrapText="1"/>
    </xf>
    <xf numFmtId="0" fontId="20" fillId="37" borderId="24" xfId="0" applyFont="1" applyFill="1" applyBorder="1" applyAlignment="1">
      <alignment horizontal="centerContinuous" vertical="center"/>
    </xf>
    <xf numFmtId="0" fontId="20" fillId="37" borderId="39" xfId="0" applyFont="1" applyFill="1" applyBorder="1" applyAlignment="1">
      <alignment horizontal="centerContinuous" vertical="center"/>
    </xf>
    <xf numFmtId="0" fontId="7" fillId="0" borderId="0" xfId="0" applyFont="1" applyBorder="1"/>
    <xf numFmtId="0" fontId="20" fillId="37" borderId="23" xfId="0" applyFont="1" applyFill="1" applyBorder="1" applyAlignment="1">
      <alignment horizontal="center" vertical="center"/>
    </xf>
    <xf numFmtId="0" fontId="20" fillId="37" borderId="26" xfId="0" applyFont="1" applyFill="1" applyBorder="1" applyAlignment="1">
      <alignment horizontal="center" vertical="center" wrapText="1"/>
    </xf>
    <xf numFmtId="0" fontId="20" fillId="0" borderId="0" xfId="0" applyFont="1" applyBorder="1"/>
    <xf numFmtId="0" fontId="20" fillId="37" borderId="43" xfId="0" applyFont="1" applyFill="1" applyBorder="1" applyAlignment="1">
      <alignment horizontal="center" vertical="center" wrapText="1"/>
    </xf>
    <xf numFmtId="0" fontId="20" fillId="37" borderId="44" xfId="0" applyFont="1" applyFill="1" applyBorder="1" applyAlignment="1">
      <alignment horizontal="center" vertical="center" wrapText="1"/>
    </xf>
    <xf numFmtId="173" fontId="20" fillId="0" borderId="0" xfId="0" applyNumberFormat="1" applyFont="1" applyBorder="1" applyAlignment="1">
      <alignment horizontal="right"/>
    </xf>
    <xf numFmtId="49" fontId="18" fillId="38" borderId="0" xfId="0" applyNumberFormat="1" applyFont="1" applyFill="1" applyAlignment="1">
      <alignment horizontal="right"/>
    </xf>
    <xf numFmtId="49" fontId="18" fillId="38" borderId="0" xfId="0" applyNumberFormat="1" applyFont="1" applyFill="1" applyAlignment="1">
      <alignment horizontal="left"/>
    </xf>
    <xf numFmtId="49" fontId="43" fillId="38" borderId="0" xfId="0" applyNumberFormat="1" applyFont="1" applyFill="1" applyAlignment="1">
      <alignment horizontal="left"/>
    </xf>
    <xf numFmtId="49" fontId="20" fillId="38" borderId="0" xfId="0" quotePrefix="1" applyNumberFormat="1" applyFont="1" applyFill="1" applyAlignment="1">
      <alignment horizontal="left"/>
    </xf>
    <xf numFmtId="49" fontId="20" fillId="38" borderId="0" xfId="0" applyNumberFormat="1" applyFont="1" applyFill="1" applyAlignment="1">
      <alignment horizontal="left"/>
    </xf>
    <xf numFmtId="49" fontId="18" fillId="38" borderId="0" xfId="0" applyNumberFormat="1" applyFont="1" applyFill="1" applyAlignment="1"/>
    <xf numFmtId="49" fontId="18" fillId="0" borderId="0" xfId="0" applyNumberFormat="1" applyFont="1" applyBorder="1" applyAlignment="1">
      <alignment horizontal="left"/>
    </xf>
    <xf numFmtId="49" fontId="18" fillId="0" borderId="0" xfId="0" applyNumberFormat="1" applyFont="1" applyBorder="1" applyAlignment="1"/>
    <xf numFmtId="49" fontId="18" fillId="0" borderId="0" xfId="0" applyNumberFormat="1" applyFont="1" applyBorder="1" applyAlignment="1">
      <alignment horizontal="right"/>
    </xf>
    <xf numFmtId="0" fontId="0" fillId="39" borderId="0" xfId="0" applyFill="1"/>
    <xf numFmtId="0" fontId="20" fillId="38" borderId="25" xfId="0" applyFont="1" applyFill="1" applyBorder="1" applyAlignment="1">
      <alignment vertical="center" wrapText="1"/>
    </xf>
    <xf numFmtId="0" fontId="20" fillId="38" borderId="0" xfId="0" applyFont="1" applyFill="1" applyBorder="1" applyAlignment="1">
      <alignment vertical="center" wrapText="1"/>
    </xf>
    <xf numFmtId="0" fontId="20" fillId="38" borderId="0" xfId="0" applyFont="1" applyFill="1" applyBorder="1" applyAlignment="1">
      <alignment horizontal="center" vertical="center" wrapText="1"/>
    </xf>
    <xf numFmtId="171" fontId="20" fillId="38" borderId="0" xfId="0" applyNumberFormat="1" applyFont="1" applyFill="1" applyBorder="1" applyAlignment="1">
      <alignment horizontal="center" vertical="center" wrapText="1"/>
    </xf>
    <xf numFmtId="0" fontId="20" fillId="38" borderId="26" xfId="0" applyFont="1" applyFill="1" applyBorder="1" applyAlignment="1">
      <alignment wrapText="1"/>
    </xf>
    <xf numFmtId="165" fontId="20" fillId="0" borderId="0" xfId="0" applyNumberFormat="1" applyFont="1" applyFill="1" applyAlignment="1">
      <alignment horizontal="right" indent="2"/>
    </xf>
    <xf numFmtId="0" fontId="20" fillId="0" borderId="25" xfId="0" applyFont="1" applyFill="1" applyBorder="1" applyAlignment="1">
      <alignment wrapText="1"/>
    </xf>
    <xf numFmtId="174" fontId="20" fillId="0" borderId="0" xfId="0" applyNumberFormat="1" applyFont="1" applyFill="1" applyBorder="1"/>
    <xf numFmtId="174" fontId="20" fillId="0" borderId="0" xfId="0" applyNumberFormat="1" applyFont="1" applyFill="1"/>
    <xf numFmtId="165" fontId="20" fillId="0" borderId="0" xfId="0" applyNumberFormat="1" applyFont="1" applyFill="1" applyBorder="1" applyAlignment="1">
      <alignment horizontal="right" vertical="top" indent="2"/>
    </xf>
    <xf numFmtId="0" fontId="20" fillId="0" borderId="25" xfId="0" applyFont="1" applyFill="1" applyBorder="1" applyAlignment="1"/>
    <xf numFmtId="0" fontId="20" fillId="0" borderId="32" xfId="0" applyFont="1" applyFill="1" applyBorder="1" applyAlignment="1">
      <alignment horizontal="center"/>
    </xf>
    <xf numFmtId="2" fontId="20" fillId="0" borderId="32" xfId="0" applyNumberFormat="1" applyFont="1" applyFill="1" applyBorder="1" applyAlignment="1">
      <alignment horizontal="center"/>
    </xf>
    <xf numFmtId="171" fontId="20" fillId="0" borderId="32" xfId="0" applyNumberFormat="1" applyFont="1" applyFill="1" applyBorder="1" applyAlignment="1">
      <alignment horizontal="center"/>
    </xf>
    <xf numFmtId="0" fontId="18" fillId="0" borderId="26" xfId="0" applyFont="1" applyBorder="1" applyAlignment="1">
      <alignment horizontal="left" wrapText="1"/>
    </xf>
    <xf numFmtId="0" fontId="20" fillId="0" borderId="26" xfId="0" applyFont="1" applyBorder="1" applyAlignment="1">
      <alignment horizontal="left" wrapText="1"/>
    </xf>
    <xf numFmtId="0" fontId="20" fillId="0" borderId="26" xfId="0" applyFont="1" applyBorder="1" applyAlignment="1">
      <alignment horizontal="left"/>
    </xf>
    <xf numFmtId="0" fontId="20" fillId="0" borderId="26" xfId="0" applyFont="1" applyBorder="1" applyAlignment="1"/>
    <xf numFmtId="0" fontId="18" fillId="0" borderId="26" xfId="0" applyFont="1" applyBorder="1" applyAlignment="1">
      <alignment horizontal="left"/>
    </xf>
    <xf numFmtId="0" fontId="43" fillId="0" borderId="26" xfId="0" applyFont="1" applyBorder="1" applyAlignment="1">
      <alignment horizontal="left" wrapText="1"/>
    </xf>
    <xf numFmtId="0" fontId="43" fillId="0" borderId="27" xfId="0" applyFont="1" applyBorder="1" applyAlignment="1">
      <alignment horizontal="left" wrapText="1"/>
    </xf>
    <xf numFmtId="2" fontId="20" fillId="37" borderId="38" xfId="0" applyNumberFormat="1" applyFont="1" applyFill="1" applyBorder="1" applyAlignment="1">
      <alignment horizontal="center" vertical="center" wrapText="1"/>
    </xf>
    <xf numFmtId="2" fontId="20" fillId="37" borderId="23" xfId="0" applyNumberFormat="1" applyFont="1" applyFill="1" applyBorder="1" applyAlignment="1">
      <alignment horizontal="center" vertical="center" wrapText="1"/>
    </xf>
    <xf numFmtId="173" fontId="20" fillId="0" borderId="0" xfId="0" applyNumberFormat="1" applyFont="1" applyBorder="1" applyAlignment="1">
      <alignment horizontal="right" indent="1"/>
    </xf>
    <xf numFmtId="173" fontId="17" fillId="0" borderId="45" xfId="0" applyNumberFormat="1" applyFont="1" applyBorder="1" applyAlignment="1">
      <alignment horizontal="right" indent="1"/>
    </xf>
    <xf numFmtId="172" fontId="17" fillId="0" borderId="45" xfId="0" applyNumberFormat="1" applyFont="1" applyBorder="1" applyAlignment="1">
      <alignment horizontal="right"/>
    </xf>
    <xf numFmtId="173" fontId="17" fillId="0" borderId="45" xfId="0" applyNumberFormat="1" applyFont="1" applyBorder="1" applyAlignment="1">
      <alignment horizontal="right"/>
    </xf>
    <xf numFmtId="0" fontId="20" fillId="38" borderId="26" xfId="0" applyFont="1" applyFill="1" applyBorder="1" applyAlignment="1">
      <alignment horizontal="left" wrapText="1"/>
    </xf>
    <xf numFmtId="0" fontId="20" fillId="38" borderId="26" xfId="0" applyFont="1" applyFill="1" applyBorder="1" applyAlignment="1">
      <alignment horizontal="left"/>
    </xf>
    <xf numFmtId="0" fontId="20" fillId="38" borderId="27" xfId="0" applyFont="1" applyFill="1" applyBorder="1" applyAlignment="1">
      <alignment horizontal="left"/>
    </xf>
    <xf numFmtId="166" fontId="4" fillId="38" borderId="0" xfId="0" applyNumberFormat="1" applyFont="1" applyFill="1" applyAlignment="1">
      <alignment horizontal="right"/>
    </xf>
    <xf numFmtId="0" fontId="4" fillId="38" borderId="0" xfId="0" applyFont="1" applyFill="1" applyAlignment="1">
      <alignment horizontal="right"/>
    </xf>
    <xf numFmtId="167" fontId="4" fillId="38" borderId="0" xfId="0" applyNumberFormat="1" applyFont="1" applyFill="1" applyAlignment="1">
      <alignment horizontal="right"/>
    </xf>
    <xf numFmtId="0" fontId="7" fillId="0" borderId="0" xfId="0" quotePrefix="1" applyFont="1" applyAlignment="1">
      <alignment horizontal="left"/>
    </xf>
    <xf numFmtId="0" fontId="7" fillId="0" borderId="0" xfId="0" applyFont="1" applyAlignment="1">
      <alignment horizontal="left"/>
    </xf>
    <xf numFmtId="0" fontId="14" fillId="0" borderId="0" xfId="0" applyFont="1" applyAlignment="1">
      <alignment horizontal="left"/>
    </xf>
    <xf numFmtId="0" fontId="47" fillId="0" borderId="0" xfId="50" applyFont="1"/>
    <xf numFmtId="165" fontId="47" fillId="0" borderId="0" xfId="0" applyNumberFormat="1" applyFont="1" applyFill="1" applyAlignment="1">
      <alignment horizontal="right" indent="2"/>
    </xf>
    <xf numFmtId="173" fontId="47" fillId="0" borderId="0" xfId="0" applyNumberFormat="1" applyFont="1" applyBorder="1" applyAlignment="1">
      <alignment horizontal="right"/>
    </xf>
    <xf numFmtId="0" fontId="47" fillId="0" borderId="0" xfId="0" applyFont="1"/>
    <xf numFmtId="1" fontId="3" fillId="38" borderId="0" xfId="0" applyNumberFormat="1" applyFont="1" applyFill="1" applyAlignment="1">
      <alignment horizontal="right"/>
    </xf>
    <xf numFmtId="49" fontId="3" fillId="38" borderId="0" xfId="0" applyNumberFormat="1" applyFont="1" applyFill="1" applyAlignment="1">
      <alignment horizontal="left"/>
    </xf>
    <xf numFmtId="49" fontId="3" fillId="38" borderId="0" xfId="0" applyNumberFormat="1" applyFont="1" applyFill="1" applyAlignment="1">
      <alignment horizontal="right"/>
    </xf>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0" fontId="3" fillId="38" borderId="0" xfId="0" applyFont="1" applyFill="1" applyAlignment="1">
      <alignment horizontal="left"/>
    </xf>
    <xf numFmtId="0" fontId="20" fillId="0" borderId="0" xfId="0" applyFont="1" applyAlignment="1">
      <alignment horizontal="left"/>
    </xf>
    <xf numFmtId="0" fontId="0" fillId="0" borderId="0" xfId="0" applyAlignment="1"/>
    <xf numFmtId="0" fontId="2" fillId="0" borderId="26" xfId="0" applyFont="1" applyBorder="1" applyAlignment="1">
      <alignment horizontal="left" wrapText="1"/>
    </xf>
    <xf numFmtId="0" fontId="17" fillId="38" borderId="26" xfId="0" applyFont="1" applyFill="1" applyBorder="1" applyAlignment="1">
      <alignment wrapText="1"/>
    </xf>
    <xf numFmtId="166" fontId="43" fillId="38" borderId="0" xfId="0" applyNumberFormat="1" applyFont="1" applyFill="1" applyAlignment="1">
      <alignment horizontal="right"/>
    </xf>
    <xf numFmtId="0" fontId="0" fillId="0" borderId="0" xfId="0" applyAlignment="1">
      <alignment horizontal="left"/>
    </xf>
    <xf numFmtId="2" fontId="43" fillId="38" borderId="0" xfId="0" applyNumberFormat="1" applyFont="1" applyFill="1" applyAlignment="1">
      <alignment horizontal="right"/>
    </xf>
    <xf numFmtId="2" fontId="20" fillId="0" borderId="0" xfId="0" applyNumberFormat="1" applyFont="1" applyBorder="1" applyAlignment="1">
      <alignment horizontal="right" indent="1"/>
    </xf>
    <xf numFmtId="2" fontId="20" fillId="0" borderId="0" xfId="0" applyNumberFormat="1" applyFont="1" applyFill="1" applyAlignment="1">
      <alignment horizontal="right" indent="2"/>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3" fillId="38" borderId="0" xfId="0" applyNumberFormat="1" applyFont="1" applyFill="1" applyAlignment="1">
      <alignment horizontal="right"/>
    </xf>
    <xf numFmtId="0" fontId="3" fillId="38" borderId="0" xfId="0" applyNumberFormat="1" applyFont="1" applyFill="1" applyAlignment="1">
      <alignment horizontal="left"/>
    </xf>
    <xf numFmtId="0" fontId="3" fillId="38" borderId="0" xfId="0" applyNumberFormat="1" applyFont="1" applyFill="1" applyAlignment="1"/>
    <xf numFmtId="0" fontId="43" fillId="38" borderId="0" xfId="0" applyNumberFormat="1" applyFont="1" applyFill="1" applyAlignment="1">
      <alignment vertical="center"/>
    </xf>
    <xf numFmtId="0" fontId="3" fillId="38" borderId="0" xfId="0" applyNumberFormat="1" applyFont="1" applyFill="1" applyAlignment="1">
      <alignment horizontal="left" wrapText="1"/>
    </xf>
    <xf numFmtId="0" fontId="0" fillId="0" borderId="0" xfId="0" applyFill="1"/>
    <xf numFmtId="0" fontId="20" fillId="0" borderId="26" xfId="0" applyFont="1" applyFill="1" applyBorder="1" applyAlignment="1">
      <alignment horizontal="left" wrapText="1"/>
    </xf>
    <xf numFmtId="0" fontId="17" fillId="0" borderId="27" xfId="0" applyFont="1" applyFill="1" applyBorder="1" applyAlignment="1">
      <alignment horizontal="left" wrapText="1"/>
    </xf>
    <xf numFmtId="166" fontId="20" fillId="38" borderId="0" xfId="0" applyNumberFormat="1" applyFont="1" applyFill="1" applyAlignment="1">
      <alignment horizontal="right"/>
    </xf>
    <xf numFmtId="166" fontId="20" fillId="38" borderId="45" xfId="0" applyNumberFormat="1" applyFont="1" applyFill="1" applyBorder="1" applyAlignment="1">
      <alignment horizontal="right"/>
    </xf>
    <xf numFmtId="173" fontId="20" fillId="0" borderId="0" xfId="0" applyNumberFormat="1" applyFont="1" applyBorder="1" applyAlignment="1"/>
    <xf numFmtId="0" fontId="20" fillId="37" borderId="23" xfId="0" applyFont="1" applyFill="1" applyBorder="1" applyAlignment="1">
      <alignment horizontal="center" vertical="center" wrapText="1"/>
    </xf>
    <xf numFmtId="0" fontId="20" fillId="37" borderId="24" xfId="0" applyFont="1" applyFill="1" applyBorder="1" applyAlignment="1">
      <alignment horizontal="center" vertical="center"/>
    </xf>
    <xf numFmtId="0" fontId="0" fillId="0" borderId="41" xfId="0" applyBorder="1" applyAlignment="1">
      <alignment horizontal="center" vertical="center"/>
    </xf>
    <xf numFmtId="2" fontId="7" fillId="0" borderId="0" xfId="0" applyNumberFormat="1" applyFont="1" applyAlignment="1">
      <alignment horizontal="center"/>
    </xf>
    <xf numFmtId="2" fontId="50" fillId="0" borderId="0" xfId="0" applyNumberFormat="1" applyFont="1" applyAlignment="1">
      <alignment horizontal="center"/>
    </xf>
    <xf numFmtId="2" fontId="18" fillId="0" borderId="0" xfId="0" applyNumberFormat="1" applyFont="1"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2" fontId="2" fillId="38" borderId="47" xfId="0" applyNumberFormat="1" applyFont="1" applyFill="1" applyBorder="1" applyAlignment="1">
      <alignment horizontal="right"/>
    </xf>
    <xf numFmtId="165" fontId="20" fillId="0" borderId="0" xfId="0" applyNumberFormat="1" applyFont="1" applyFill="1" applyBorder="1" applyAlignment="1">
      <alignment horizontal="right" indent="2"/>
    </xf>
    <xf numFmtId="2" fontId="1" fillId="38" borderId="0" xfId="0" applyNumberFormat="1" applyFont="1" applyFill="1" applyAlignment="1">
      <alignment horizontal="right"/>
    </xf>
    <xf numFmtId="0" fontId="1" fillId="0" borderId="26" xfId="0" applyFont="1" applyBorder="1" applyAlignment="1">
      <alignment horizontal="left" wrapText="1"/>
    </xf>
    <xf numFmtId="0" fontId="0" fillId="0" borderId="0" xfId="0" applyNumberFormat="1" applyFont="1" applyFill="1" applyBorder="1" applyAlignment="1" applyProtection="1"/>
    <xf numFmtId="0" fontId="12" fillId="0" borderId="26" xfId="0" applyFont="1" applyFill="1" applyBorder="1" applyAlignment="1">
      <alignment horizontal="left" wrapText="1"/>
    </xf>
    <xf numFmtId="165" fontId="12" fillId="0" borderId="0" xfId="0" applyNumberFormat="1" applyFont="1" applyFill="1" applyAlignment="1">
      <alignment horizontal="right" indent="2"/>
    </xf>
    <xf numFmtId="2" fontId="19" fillId="0" borderId="0" xfId="0" applyNumberFormat="1" applyFont="1" applyAlignment="1">
      <alignment horizontal="center"/>
    </xf>
    <xf numFmtId="0" fontId="19" fillId="0" borderId="0" xfId="0" applyFont="1"/>
    <xf numFmtId="165" fontId="12" fillId="0" borderId="0" xfId="0" applyNumberFormat="1" applyFont="1" applyFill="1" applyBorder="1" applyAlignment="1">
      <alignment horizontal="right" vertical="top" indent="2"/>
    </xf>
    <xf numFmtId="0" fontId="51" fillId="0" borderId="27" xfId="0" applyFont="1" applyFill="1" applyBorder="1" applyAlignment="1">
      <alignment horizontal="left" wrapText="1"/>
    </xf>
    <xf numFmtId="165" fontId="51" fillId="0" borderId="45" xfId="0" applyNumberFormat="1" applyFont="1" applyFill="1" applyBorder="1" applyAlignment="1">
      <alignment horizontal="right" indent="2"/>
    </xf>
    <xf numFmtId="0" fontId="51" fillId="0" borderId="0" xfId="0" applyFont="1" applyFill="1" applyBorder="1" applyAlignment="1">
      <alignment horizontal="left" wrapText="1"/>
    </xf>
    <xf numFmtId="165" fontId="51" fillId="0" borderId="0" xfId="0" applyNumberFormat="1" applyFont="1" applyFill="1" applyBorder="1" applyAlignment="1">
      <alignment horizontal="right" indent="2"/>
    </xf>
    <xf numFmtId="165" fontId="17" fillId="0" borderId="41" xfId="0" applyNumberFormat="1" applyFont="1" applyFill="1" applyBorder="1" applyAlignment="1">
      <alignment horizontal="right" indent="2"/>
    </xf>
    <xf numFmtId="165" fontId="17" fillId="0" borderId="45" xfId="0" applyNumberFormat="1" applyFont="1" applyFill="1" applyBorder="1" applyAlignment="1">
      <alignment horizontal="right" indent="2"/>
    </xf>
    <xf numFmtId="2" fontId="17" fillId="0" borderId="45" xfId="0" applyNumberFormat="1" applyFont="1" applyFill="1" applyBorder="1" applyAlignment="1">
      <alignment horizontal="right" indent="2"/>
    </xf>
    <xf numFmtId="2" fontId="17" fillId="0" borderId="0" xfId="0" applyNumberFormat="1" applyFont="1" applyBorder="1" applyAlignment="1">
      <alignment horizontal="right" indent="1"/>
    </xf>
    <xf numFmtId="165" fontId="20" fillId="0" borderId="42" xfId="0" applyNumberFormat="1" applyFont="1" applyFill="1" applyBorder="1" applyAlignment="1">
      <alignment horizontal="right" indent="2"/>
    </xf>
    <xf numFmtId="2" fontId="20" fillId="0" borderId="0" xfId="0" applyNumberFormat="1" applyFont="1" applyFill="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49" fillId="0" borderId="0" xfId="0" applyFont="1" applyAlignment="1">
      <alignment horizontal="right"/>
    </xf>
    <xf numFmtId="0" fontId="49" fillId="0" borderId="0" xfId="0" applyFont="1" applyAlignment="1"/>
    <xf numFmtId="0" fontId="23"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48" fillId="0" borderId="0" xfId="50" applyFont="1" applyAlignment="1">
      <alignment wrapText="1"/>
    </xf>
    <xf numFmtId="0" fontId="6" fillId="0" borderId="0" xfId="0" applyFont="1" applyAlignment="1">
      <alignment wrapText="1"/>
    </xf>
    <xf numFmtId="0" fontId="7" fillId="0" borderId="0" xfId="0" applyFont="1" applyAlignment="1"/>
    <xf numFmtId="0" fontId="0" fillId="0" borderId="0" xfId="0" applyAlignment="1"/>
    <xf numFmtId="0" fontId="6" fillId="0" borderId="0" xfId="50" applyFont="1" applyAlignment="1">
      <alignment horizontal="left" wrapText="1"/>
    </xf>
    <xf numFmtId="0" fontId="15" fillId="0" borderId="0" xfId="50" applyFont="1" applyAlignment="1">
      <alignment horizontal="left" wrapText="1"/>
    </xf>
    <xf numFmtId="0" fontId="45" fillId="0" borderId="0" xfId="51" applyAlignment="1">
      <alignment horizontal="left" wrapText="1"/>
    </xf>
    <xf numFmtId="0" fontId="0" fillId="0" borderId="0" xfId="0" applyAlignment="1">
      <alignment horizontal="left" wrapText="1"/>
    </xf>
    <xf numFmtId="0" fontId="0" fillId="0" borderId="0" xfId="50" applyFont="1" applyAlignment="1">
      <alignment horizontal="left" wrapText="1"/>
    </xf>
    <xf numFmtId="0" fontId="44" fillId="0" borderId="0" xfId="50" applyAlignment="1">
      <alignment horizontal="left" wrapText="1"/>
    </xf>
    <xf numFmtId="0" fontId="15" fillId="0" borderId="0" xfId="50" applyFont="1" applyAlignment="1">
      <alignment horizontal="left"/>
    </xf>
    <xf numFmtId="0" fontId="15" fillId="0" borderId="0" xfId="50" applyFont="1" applyAlignment="1">
      <alignment horizontal="left" vertical="top" wrapText="1"/>
    </xf>
    <xf numFmtId="0" fontId="21" fillId="0" borderId="0" xfId="50" applyFont="1" applyAlignment="1">
      <alignment horizontal="left"/>
    </xf>
    <xf numFmtId="0" fontId="24" fillId="0" borderId="0" xfId="50" applyFont="1" applyAlignment="1">
      <alignment horizontal="left"/>
    </xf>
    <xf numFmtId="0" fontId="10" fillId="0" borderId="0" xfId="50" applyFont="1" applyAlignment="1">
      <alignment horizontal="left"/>
    </xf>
    <xf numFmtId="0" fontId="44" fillId="0" borderId="0" xfId="50" applyAlignment="1">
      <alignment horizontal="left" vertical="top" wrapText="1"/>
    </xf>
    <xf numFmtId="0" fontId="17" fillId="0" borderId="0" xfId="0" applyFont="1" applyAlignment="1">
      <alignment horizontal="left"/>
    </xf>
    <xf numFmtId="0" fontId="0" fillId="0" borderId="0" xfId="0" applyAlignment="1">
      <alignment horizontal="left"/>
    </xf>
    <xf numFmtId="0" fontId="3" fillId="38" borderId="0" xfId="0" applyNumberFormat="1" applyFont="1" applyFill="1" applyAlignment="1"/>
    <xf numFmtId="0" fontId="0" fillId="0" borderId="0" xfId="0" applyNumberFormat="1" applyAlignment="1"/>
    <xf numFmtId="49" fontId="18" fillId="38" borderId="0" xfId="0" applyNumberFormat="1" applyFont="1" applyFill="1" applyAlignment="1">
      <alignment horizontal="left"/>
    </xf>
    <xf numFmtId="49" fontId="47" fillId="38" borderId="0" xfId="0" applyNumberFormat="1" applyFont="1" applyFill="1" applyAlignment="1">
      <alignment horizontal="left"/>
    </xf>
    <xf numFmtId="0" fontId="1" fillId="38" borderId="0" xfId="0" applyNumberFormat="1" applyFont="1" applyFill="1" applyAlignment="1"/>
    <xf numFmtId="49" fontId="3" fillId="38" borderId="0" xfId="0" applyNumberFormat="1" applyFont="1" applyFill="1" applyAlignment="1">
      <alignment horizontal="left"/>
    </xf>
    <xf numFmtId="0" fontId="1" fillId="38" borderId="0" xfId="0" applyNumberFormat="1" applyFont="1" applyFill="1" applyAlignment="1">
      <alignment horizontal="left" wrapText="1"/>
    </xf>
    <xf numFmtId="0" fontId="1" fillId="38" borderId="0" xfId="0" applyNumberFormat="1" applyFont="1" applyFill="1" applyAlignment="1">
      <alignment horizontal="left"/>
    </xf>
    <xf numFmtId="0" fontId="0" fillId="0" borderId="0" xfId="0" applyNumberFormat="1" applyAlignment="1">
      <alignment horizontal="left"/>
    </xf>
    <xf numFmtId="0" fontId="43" fillId="38" borderId="0" xfId="0" applyNumberFormat="1" applyFont="1" applyFill="1" applyAlignment="1">
      <alignment horizontal="justify" vertical="center"/>
    </xf>
    <xf numFmtId="0" fontId="43" fillId="38" borderId="0" xfId="0" applyNumberFormat="1" applyFont="1" applyFill="1" applyAlignment="1">
      <alignment vertical="center"/>
    </xf>
    <xf numFmtId="0" fontId="43" fillId="38" borderId="0" xfId="0" applyNumberFormat="1" applyFont="1" applyFill="1" applyAlignment="1">
      <alignment horizontal="left"/>
    </xf>
    <xf numFmtId="0" fontId="14" fillId="0" borderId="0" xfId="0" applyFont="1" applyAlignment="1">
      <alignment horizontal="center" wrapText="1"/>
    </xf>
    <xf numFmtId="0" fontId="12" fillId="0" borderId="0" xfId="0" applyFont="1" applyAlignment="1">
      <alignment vertical="top" wrapText="1"/>
    </xf>
    <xf numFmtId="0" fontId="12" fillId="0" borderId="0" xfId="0" applyFont="1" applyAlignment="1">
      <alignment horizontal="left" vertical="top"/>
    </xf>
    <xf numFmtId="0" fontId="20" fillId="37" borderId="46" xfId="0" applyFont="1" applyFill="1" applyBorder="1" applyAlignment="1">
      <alignment horizontal="center" vertical="center" wrapText="1"/>
    </xf>
    <xf numFmtId="0" fontId="0" fillId="0" borderId="46" xfId="0" applyBorder="1" applyAlignment="1">
      <alignment horizontal="center"/>
    </xf>
    <xf numFmtId="0" fontId="20" fillId="37" borderId="23"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20" fillId="37" borderId="24" xfId="0" applyFont="1" applyFill="1" applyBorder="1" applyAlignment="1">
      <alignment horizontal="center" vertical="center" wrapText="1"/>
    </xf>
    <xf numFmtId="0" fontId="0" fillId="0" borderId="24" xfId="0" applyBorder="1" applyAlignment="1">
      <alignment horizontal="center" vertical="center" wrapText="1"/>
    </xf>
    <xf numFmtId="0" fontId="20" fillId="37" borderId="4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wrapText="1"/>
    </xf>
    <xf numFmtId="0" fontId="0" fillId="0" borderId="46" xfId="0" applyBorder="1" applyAlignment="1">
      <alignment horizontal="center" wrapText="1"/>
    </xf>
    <xf numFmtId="0" fontId="12" fillId="0" borderId="32" xfId="0" applyFont="1" applyBorder="1" applyAlignment="1">
      <alignment horizontal="left" vertical="top"/>
    </xf>
    <xf numFmtId="0" fontId="20"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2" fontId="20" fillId="37"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20" fillId="37"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0" fillId="37" borderId="24" xfId="0" applyFont="1" applyFill="1" applyBorder="1" applyAlignment="1">
      <alignment horizontal="center" vertical="center"/>
    </xf>
    <xf numFmtId="0" fontId="20" fillId="37" borderId="46" xfId="0" applyFont="1"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14" fillId="0" borderId="0" xfId="0" applyFont="1" applyAlignment="1">
      <alignment horizontal="center"/>
    </xf>
    <xf numFmtId="0" fontId="20" fillId="37" borderId="38" xfId="0" applyFont="1" applyFill="1" applyBorder="1" applyAlignment="1">
      <alignment horizontal="center" vertical="center" wrapText="1"/>
    </xf>
    <xf numFmtId="0" fontId="20" fillId="37" borderId="42" xfId="0" applyFont="1" applyFill="1" applyBorder="1" applyAlignment="1">
      <alignment horizontal="center" vertical="center" wrapText="1"/>
    </xf>
    <xf numFmtId="0" fontId="20" fillId="37" borderId="3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xfId="54"/>
    <cellStyle name="Standard 3 2" xfId="50"/>
    <cellStyle name="Standard_11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2019</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905946424169354"/>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f>'Grafik-2000-100'!$A$8:$A$48</c:f>
              <c:numCache>
                <c:formatCode>General</c:formatCode>
                <c:ptCount val="41"/>
                <c:pt idx="0">
                  <c:v>1974</c:v>
                </c:pt>
                <c:pt idx="1">
                  <c:v>1976</c:v>
                </c:pt>
                <c:pt idx="2">
                  <c:v>1978</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'Grafik-2000-100'!$G$8:$G$50</c:f>
              <c:numCache>
                <c:formatCode>0.00</c:formatCode>
                <c:ptCount val="43"/>
                <c:pt idx="0">
                  <c:v>94.794717907544836</c:v>
                </c:pt>
                <c:pt idx="1">
                  <c:v>96.09677256532288</c:v>
                </c:pt>
                <c:pt idx="2">
                  <c:v>91.176928012149745</c:v>
                </c:pt>
                <c:pt idx="3">
                  <c:v>94.702029510672361</c:v>
                </c:pt>
                <c:pt idx="4">
                  <c:v>97.201965534036944</c:v>
                </c:pt>
                <c:pt idx="5">
                  <c:v>94.913732133352866</c:v>
                </c:pt>
                <c:pt idx="6">
                  <c:v>96.246440846162187</c:v>
                </c:pt>
                <c:pt idx="7">
                  <c:v>95.527440693415286</c:v>
                </c:pt>
                <c:pt idx="8">
                  <c:v>93.182483799704286</c:v>
                </c:pt>
                <c:pt idx="9">
                  <c:v>94.480362705549283</c:v>
                </c:pt>
                <c:pt idx="10">
                  <c:v>94.140549072218477</c:v>
                </c:pt>
                <c:pt idx="11">
                  <c:v>95.081034391241616</c:v>
                </c:pt>
                <c:pt idx="12">
                  <c:v>97.343063299876434</c:v>
                </c:pt>
                <c:pt idx="13">
                  <c:v>96.682990543434073</c:v>
                </c:pt>
                <c:pt idx="14">
                  <c:v>95.675310520809646</c:v>
                </c:pt>
                <c:pt idx="15">
                  <c:v>95.651366101402118</c:v>
                </c:pt>
                <c:pt idx="16">
                  <c:v>98.569903764767815</c:v>
                </c:pt>
                <c:pt idx="17">
                  <c:v>96.941426185169249</c:v>
                </c:pt>
                <c:pt idx="18">
                  <c:v>104.16023209141387</c:v>
                </c:pt>
                <c:pt idx="19">
                  <c:v>101.00668572834441</c:v>
                </c:pt>
                <c:pt idx="20">
                  <c:v>99.603543829325801</c:v>
                </c:pt>
                <c:pt idx="21">
                  <c:v>98.257935098892375</c:v>
                </c:pt>
                <c:pt idx="22">
                  <c:v>99.970040697900501</c:v>
                </c:pt>
                <c:pt idx="23">
                  <c:v>100</c:v>
                </c:pt>
                <c:pt idx="24">
                  <c:v>99.587852494577007</c:v>
                </c:pt>
                <c:pt idx="25">
                  <c:v>97.613882863340564</c:v>
                </c:pt>
                <c:pt idx="26">
                  <c:v>99.783080260303677</c:v>
                </c:pt>
                <c:pt idx="27">
                  <c:v>101.95227765726681</c:v>
                </c:pt>
                <c:pt idx="28">
                  <c:v>108.45986984815619</c:v>
                </c:pt>
                <c:pt idx="29">
                  <c:v>99.783080260303677</c:v>
                </c:pt>
                <c:pt idx="30">
                  <c:v>101.95227765726681</c:v>
                </c:pt>
                <c:pt idx="31">
                  <c:v>99.783080260303677</c:v>
                </c:pt>
                <c:pt idx="32">
                  <c:v>97.613882863340564</c:v>
                </c:pt>
                <c:pt idx="33">
                  <c:v>95.444685466377436</c:v>
                </c:pt>
                <c:pt idx="34">
                  <c:v>95.444685466377436</c:v>
                </c:pt>
                <c:pt idx="35">
                  <c:v>95.444685466377436</c:v>
                </c:pt>
                <c:pt idx="36">
                  <c:v>99.783080260303677</c:v>
                </c:pt>
                <c:pt idx="37">
                  <c:v>99.783080260303677</c:v>
                </c:pt>
                <c:pt idx="38">
                  <c:v>97.613882863340564</c:v>
                </c:pt>
                <c:pt idx="39">
                  <c:v>97.613882863340564</c:v>
                </c:pt>
                <c:pt idx="40">
                  <c:v>99.783080260303677</c:v>
                </c:pt>
                <c:pt idx="41">
                  <c:v>104.12147505422993</c:v>
                </c:pt>
                <c:pt idx="42">
                  <c:v>99.783080260303677</c:v>
                </c:pt>
              </c:numCache>
            </c:numRef>
          </c:val>
          <c:smooth val="0"/>
        </c:ser>
        <c:ser>
          <c:idx val="0"/>
          <c:order val="1"/>
          <c:tx>
            <c:v>Kaufwert je ha</c:v>
          </c:tx>
          <c:marker>
            <c:symbol val="none"/>
          </c:marker>
          <c:cat>
            <c:numRef>
              <c:f>'Grafik-2000-100'!$A$8:$A$48</c:f>
              <c:numCache>
                <c:formatCode>General</c:formatCode>
                <c:ptCount val="41"/>
                <c:pt idx="0">
                  <c:v>1974</c:v>
                </c:pt>
                <c:pt idx="1">
                  <c:v>1976</c:v>
                </c:pt>
                <c:pt idx="2">
                  <c:v>1978</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'Grafik-2000-100'!$E$8:$E$50</c:f>
              <c:numCache>
                <c:formatCode>0.00</c:formatCode>
                <c:ptCount val="43"/>
                <c:pt idx="0">
                  <c:v>50.999682985556191</c:v>
                </c:pt>
                <c:pt idx="1">
                  <c:v>63.639088273090195</c:v>
                </c:pt>
                <c:pt idx="2">
                  <c:v>97.502669769428465</c:v>
                </c:pt>
                <c:pt idx="3">
                  <c:v>126.64875278918539</c:v>
                </c:pt>
                <c:pt idx="4">
                  <c:v>120.0648555312946</c:v>
                </c:pt>
                <c:pt idx="5">
                  <c:v>103.0964944967604</c:v>
                </c:pt>
                <c:pt idx="6">
                  <c:v>107.12498420512371</c:v>
                </c:pt>
                <c:pt idx="7">
                  <c:v>105.04775016058009</c:v>
                </c:pt>
                <c:pt idx="8">
                  <c:v>100.84302464513809</c:v>
                </c:pt>
                <c:pt idx="9">
                  <c:v>94.134821473848703</c:v>
                </c:pt>
                <c:pt idx="10">
                  <c:v>89.158898079101377</c:v>
                </c:pt>
                <c:pt idx="11">
                  <c:v>83.528073238139285</c:v>
                </c:pt>
                <c:pt idx="12">
                  <c:v>85.246032383147238</c:v>
                </c:pt>
                <c:pt idx="13">
                  <c:v>85.683534438632179</c:v>
                </c:pt>
                <c:pt idx="14">
                  <c:v>75.422674274815151</c:v>
                </c:pt>
                <c:pt idx="15">
                  <c:v>70.143118380388998</c:v>
                </c:pt>
                <c:pt idx="16">
                  <c:v>69.100582850363296</c:v>
                </c:pt>
                <c:pt idx="17">
                  <c:v>71.113297403487039</c:v>
                </c:pt>
                <c:pt idx="18">
                  <c:v>78.20004981215439</c:v>
                </c:pt>
                <c:pt idx="19">
                  <c:v>81.508792412446724</c:v>
                </c:pt>
                <c:pt idx="20">
                  <c:v>85.367379969653811</c:v>
                </c:pt>
                <c:pt idx="21">
                  <c:v>94.342658962518229</c:v>
                </c:pt>
                <c:pt idx="22">
                  <c:v>100.65073518414181</c:v>
                </c:pt>
                <c:pt idx="23">
                  <c:v>100</c:v>
                </c:pt>
                <c:pt idx="24">
                  <c:v>103.65694443181302</c:v>
                </c:pt>
                <c:pt idx="25">
                  <c:v>101.94044590969034</c:v>
                </c:pt>
                <c:pt idx="26">
                  <c:v>107.4990551134555</c:v>
                </c:pt>
                <c:pt idx="27">
                  <c:v>99.574701832567868</c:v>
                </c:pt>
                <c:pt idx="28">
                  <c:v>109.15329721249603</c:v>
                </c:pt>
                <c:pt idx="29">
                  <c:v>98.107229002773863</c:v>
                </c:pt>
                <c:pt idx="30">
                  <c:v>107.50794888818153</c:v>
                </c:pt>
                <c:pt idx="31">
                  <c:v>121.84471374653268</c:v>
                </c:pt>
                <c:pt idx="32">
                  <c:v>143.05636646810058</c:v>
                </c:pt>
                <c:pt idx="33">
                  <c:v>150.50934968850893</c:v>
                </c:pt>
                <c:pt idx="34">
                  <c:v>167.17628352507845</c:v>
                </c:pt>
                <c:pt idx="35">
                  <c:v>205.11712650629806</c:v>
                </c:pt>
                <c:pt idx="36">
                  <c:v>222.45998722204541</c:v>
                </c:pt>
                <c:pt idx="37">
                  <c:v>234.00410681642492</c:v>
                </c:pt>
                <c:pt idx="38">
                  <c:v>235.63166759128734</c:v>
                </c:pt>
                <c:pt idx="39">
                  <c:v>241.03018884998409</c:v>
                </c:pt>
                <c:pt idx="40">
                  <c:v>239.02019576190261</c:v>
                </c:pt>
                <c:pt idx="41">
                  <c:v>253.14351002682915</c:v>
                </c:pt>
                <c:pt idx="42">
                  <c:v>261.57480846710018</c:v>
                </c:pt>
              </c:numCache>
            </c:numRef>
          </c:val>
          <c:smooth val="0"/>
        </c:ser>
        <c:ser>
          <c:idx val="1"/>
          <c:order val="2"/>
          <c:tx>
            <c:v>Fläche der landw. Nutzung</c:v>
          </c:tx>
          <c:spPr>
            <a:ln>
              <a:solidFill>
                <a:srgbClr val="00B050"/>
              </a:solidFill>
            </a:ln>
          </c:spPr>
          <c:marker>
            <c:symbol val="none"/>
          </c:marker>
          <c:cat>
            <c:numRef>
              <c:f>'Grafik-2000-100'!$A$8:$A$48</c:f>
              <c:numCache>
                <c:formatCode>General</c:formatCode>
                <c:ptCount val="41"/>
                <c:pt idx="0">
                  <c:v>1974</c:v>
                </c:pt>
                <c:pt idx="1">
                  <c:v>1976</c:v>
                </c:pt>
                <c:pt idx="2">
                  <c:v>1978</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'Grafik-2000-100'!$C$8:$C$50</c:f>
              <c:numCache>
                <c:formatCode>0.00</c:formatCode>
                <c:ptCount val="43"/>
                <c:pt idx="0">
                  <c:v>93.980859648825472</c:v>
                </c:pt>
                <c:pt idx="1">
                  <c:v>80.797622845505771</c:v>
                </c:pt>
                <c:pt idx="2">
                  <c:v>70.981496872940681</c:v>
                </c:pt>
                <c:pt idx="3">
                  <c:v>61.016651473625231</c:v>
                </c:pt>
                <c:pt idx="4">
                  <c:v>64.889633687795794</c:v>
                </c:pt>
                <c:pt idx="5">
                  <c:v>98.07708195488209</c:v>
                </c:pt>
                <c:pt idx="6">
                  <c:v>89.197534276970984</c:v>
                </c:pt>
                <c:pt idx="7">
                  <c:v>109.32439098227846</c:v>
                </c:pt>
                <c:pt idx="8">
                  <c:v>120.08981043858115</c:v>
                </c:pt>
                <c:pt idx="9">
                  <c:v>131.8796878507994</c:v>
                </c:pt>
                <c:pt idx="10">
                  <c:v>139.89685599567119</c:v>
                </c:pt>
                <c:pt idx="11">
                  <c:v>142.38452640676789</c:v>
                </c:pt>
                <c:pt idx="12">
                  <c:v>125.06499030901404</c:v>
                </c:pt>
                <c:pt idx="13">
                  <c:v>107.95968100455531</c:v>
                </c:pt>
                <c:pt idx="14">
                  <c:v>140.67022920512508</c:v>
                </c:pt>
                <c:pt idx="15">
                  <c:v>147.48540960219211</c:v>
                </c:pt>
                <c:pt idx="16">
                  <c:v>145.07129414566782</c:v>
                </c:pt>
                <c:pt idx="17">
                  <c:v>125.07537169756964</c:v>
                </c:pt>
                <c:pt idx="18">
                  <c:v>113.83897359002113</c:v>
                </c:pt>
                <c:pt idx="19">
                  <c:v>113.94549146515469</c:v>
                </c:pt>
                <c:pt idx="20">
                  <c:v>92.368044141728518</c:v>
                </c:pt>
                <c:pt idx="21">
                  <c:v>94.07412314647749</c:v>
                </c:pt>
                <c:pt idx="22">
                  <c:v>103.11096254190602</c:v>
                </c:pt>
                <c:pt idx="23">
                  <c:v>100</c:v>
                </c:pt>
                <c:pt idx="24">
                  <c:v>86.752998937702287</c:v>
                </c:pt>
                <c:pt idx="25">
                  <c:v>100.95809754503982</c:v>
                </c:pt>
                <c:pt idx="26">
                  <c:v>107.76269214481533</c:v>
                </c:pt>
                <c:pt idx="27">
                  <c:v>103.43108593653896</c:v>
                </c:pt>
                <c:pt idx="28">
                  <c:v>89.843272740306901</c:v>
                </c:pt>
                <c:pt idx="29">
                  <c:v>86.202242936821108</c:v>
                </c:pt>
                <c:pt idx="30">
                  <c:v>91.940102381736793</c:v>
                </c:pt>
                <c:pt idx="31">
                  <c:v>93.002131307118063</c:v>
                </c:pt>
                <c:pt idx="32">
                  <c:v>64.336403858354913</c:v>
                </c:pt>
                <c:pt idx="33">
                  <c:v>85.195677988126178</c:v>
                </c:pt>
                <c:pt idx="34">
                  <c:v>89.385533980884119</c:v>
                </c:pt>
                <c:pt idx="35">
                  <c:v>70.111192075211733</c:v>
                </c:pt>
                <c:pt idx="36">
                  <c:v>71.215359781023196</c:v>
                </c:pt>
                <c:pt idx="37">
                  <c:v>50.012762669852997</c:v>
                </c:pt>
                <c:pt idx="38">
                  <c:v>64.354692806906471</c:v>
                </c:pt>
                <c:pt idx="39">
                  <c:v>61.259614594249392</c:v>
                </c:pt>
                <c:pt idx="40">
                  <c:v>47.529054891101083</c:v>
                </c:pt>
                <c:pt idx="41">
                  <c:v>56.97692323552247</c:v>
                </c:pt>
                <c:pt idx="42">
                  <c:v>62.708991636093479</c:v>
                </c:pt>
              </c:numCache>
            </c:numRef>
          </c:val>
          <c:smooth val="0"/>
        </c:ser>
        <c:dLbls>
          <c:showLegendKey val="0"/>
          <c:showVal val="0"/>
          <c:showCatName val="0"/>
          <c:showSerName val="0"/>
          <c:showPercent val="0"/>
          <c:showBubbleSize val="0"/>
        </c:dLbls>
        <c:smooth val="0"/>
        <c:axId val="625992000"/>
        <c:axId val="625992784"/>
      </c:lineChart>
      <c:catAx>
        <c:axId val="625992000"/>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25992784"/>
        <c:crosses val="autoZero"/>
        <c:auto val="0"/>
        <c:lblAlgn val="ctr"/>
        <c:lblOffset val="100"/>
        <c:tickLblSkip val="6"/>
        <c:tickMarkSkip val="1"/>
        <c:noMultiLvlLbl val="0"/>
      </c:catAx>
      <c:valAx>
        <c:axId val="625992784"/>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2000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25992000"/>
        <c:crossesAt val="1"/>
        <c:crossBetween val="between"/>
      </c:valAx>
    </c:plotArea>
    <c:legend>
      <c:legendPos val="r"/>
      <c:layout>
        <c:manualLayout>
          <c:xMode val="edge"/>
          <c:yMode val="edge"/>
          <c:x val="0.60692544729618725"/>
          <c:y val="0.10539482305432472"/>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984251969" l="0.78740157499999996" r="0.78740157499999996" t="0.984251969"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und deren durchschnittliche Kaufwerte</a:t>
            </a:r>
            <a:br>
              <a:rPr lang="de-DE"/>
            </a:br>
            <a:r>
              <a:rPr lang="de-DE"/>
              <a:t> je ha und Ertragsmesszahlen je ha in Schleswig-Holstein 1974 bis 2012</a:t>
            </a:r>
          </a:p>
        </c:rich>
      </c:tx>
      <c:layout>
        <c:manualLayout>
          <c:xMode val="edge"/>
          <c:yMode val="edge"/>
          <c:x val="0.13928671895657099"/>
          <c:y val="3.3316432428125216E-2"/>
        </c:manualLayout>
      </c:layout>
      <c:overlay val="0"/>
      <c:spPr>
        <a:noFill/>
        <a:ln w="25400">
          <a:noFill/>
        </a:ln>
      </c:spPr>
    </c:title>
    <c:autoTitleDeleted val="0"/>
    <c:plotArea>
      <c:layout>
        <c:manualLayout>
          <c:layoutTarget val="inner"/>
          <c:xMode val="edge"/>
          <c:yMode val="edge"/>
          <c:x val="6.2987179859379516E-2"/>
          <c:y val="0.11139737396939402"/>
          <c:w val="0.905946424169354"/>
          <c:h val="0.79104477611940294"/>
        </c:manualLayout>
      </c:layout>
      <c:lineChart>
        <c:grouping val="standard"/>
        <c:varyColors val="0"/>
        <c:ser>
          <c:idx val="0"/>
          <c:order val="0"/>
          <c:tx>
            <c:strRef>
              <c:f>Grafik!$B$5</c:f>
              <c:strCache>
                <c:ptCount val="1"/>
                <c:pt idx="0">
                  <c:v>     Fläche der landw. Nutzung</c:v>
                </c:pt>
              </c:strCache>
            </c:strRef>
          </c:tx>
          <c:spPr>
            <a:ln w="50800">
              <a:solidFill>
                <a:schemeClr val="tx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Grafik!$B$8:$B$46</c:f>
              <c:numCache>
                <c:formatCode>0</c:formatCode>
                <c:ptCount val="39"/>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numCache>
            </c:numRef>
          </c:val>
          <c:smooth val="0"/>
        </c:ser>
        <c:ser>
          <c:idx val="1"/>
          <c:order val="1"/>
          <c:tx>
            <c:strRef>
              <c:f>Grafik!$C$5</c:f>
              <c:strCache>
                <c:ptCount val="1"/>
                <c:pt idx="0">
                  <c:v>      EMZ/ha</c:v>
                </c:pt>
              </c:strCache>
            </c:strRef>
          </c:tx>
          <c:spPr>
            <a:ln w="50800">
              <a:solidFill>
                <a:schemeClr val="accent3">
                  <a:lumMod val="75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Grafik!$C$8:$C$46</c:f>
              <c:numCache>
                <c:formatCode>0</c:formatCode>
                <c:ptCount val="39"/>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numCache>
            </c:numRef>
          </c:val>
          <c:smooth val="0"/>
        </c:ser>
        <c:ser>
          <c:idx val="2"/>
          <c:order val="2"/>
          <c:tx>
            <c:strRef>
              <c:f>Grafik!$D$5</c:f>
              <c:strCache>
                <c:ptCount val="1"/>
                <c:pt idx="0">
                  <c:v>      Kaufwert je ha</c:v>
                </c:pt>
              </c:strCache>
            </c:strRef>
          </c:tx>
          <c:spPr>
            <a:ln w="50800">
              <a:solidFill>
                <a:schemeClr val="accent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Grafik!$D$8:$D$46</c:f>
              <c:numCache>
                <c:formatCode>0</c:formatCode>
                <c:ptCount val="39"/>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numCache>
            </c:numRef>
          </c:val>
          <c:smooth val="0"/>
        </c:ser>
        <c:dLbls>
          <c:showLegendKey val="0"/>
          <c:showVal val="0"/>
          <c:showCatName val="0"/>
          <c:showSerName val="0"/>
          <c:showPercent val="0"/>
          <c:showBubbleSize val="0"/>
        </c:dLbls>
        <c:smooth val="0"/>
        <c:axId val="625988864"/>
        <c:axId val="625995920"/>
      </c:lineChart>
      <c:catAx>
        <c:axId val="625988864"/>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25995920"/>
        <c:crosses val="autoZero"/>
        <c:auto val="0"/>
        <c:lblAlgn val="ctr"/>
        <c:lblOffset val="100"/>
        <c:tickLblSkip val="2"/>
        <c:tickMarkSkip val="1"/>
        <c:noMultiLvlLbl val="0"/>
      </c:catAx>
      <c:valAx>
        <c:axId val="625995920"/>
        <c:scaling>
          <c:orientation val="minMax"/>
          <c:min val="40"/>
        </c:scaling>
        <c:delete val="0"/>
        <c:axPos val="l"/>
        <c:majorGridlines>
          <c:spPr>
            <a:ln w="3175">
              <a:solidFill>
                <a:srgbClr val="000000"/>
              </a:solidFill>
              <a:prstDash val="solid"/>
            </a:ln>
          </c:spPr>
        </c:majorGridlines>
        <c:title>
          <c:tx>
            <c:rich>
              <a:bodyPr rot="0" vert="horz"/>
              <a:lstStyle/>
              <a:p>
                <a:pPr>
                  <a:defRPr sz="800" b="1" i="0" u="none" strike="noStrike" baseline="0">
                    <a:solidFill>
                      <a:srgbClr val="000000"/>
                    </a:solidFill>
                    <a:latin typeface="Arial"/>
                    <a:ea typeface="Arial"/>
                    <a:cs typeface="Arial"/>
                  </a:defRPr>
                </a:pPr>
                <a:r>
                  <a:rPr lang="de-DE"/>
                  <a:t>1985 =100</a:t>
                </a:r>
              </a:p>
            </c:rich>
          </c:tx>
          <c:layout>
            <c:manualLayout>
              <c:xMode val="edge"/>
              <c:yMode val="edge"/>
              <c:x val="6.3078160367815647E-2"/>
              <c:y val="7.384998412812426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25988864"/>
        <c:crosses val="autoZero"/>
        <c:crossBetween val="midCat"/>
      </c:valAx>
      <c:spPr>
        <a:solidFill>
          <a:srgbClr val="FFFFFF"/>
        </a:solidFill>
        <a:ln w="12700">
          <a:solidFill>
            <a:srgbClr val="808080"/>
          </a:solidFill>
          <a:prstDash val="solid"/>
        </a:ln>
      </c:spPr>
    </c:plotArea>
    <c:legend>
      <c:legendPos val="r"/>
      <c:layout>
        <c:manualLayout>
          <c:xMode val="edge"/>
          <c:yMode val="edge"/>
          <c:x val="0.58057819519701515"/>
          <c:y val="0.15056424044555403"/>
          <c:w val="0.30903534116199016"/>
          <c:h val="9.136626758600933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a:t>
            </a:r>
            <a:br>
              <a:rPr lang="de-DE"/>
            </a:br>
            <a:r>
              <a:rPr lang="de-DE"/>
              <a:t> deren durchschnittliche Kaufwerte je Hektar
und Ertragsmesszahlen je Hektar in Schleswig-Holstein 1974 bis 2019</a:t>
            </a:r>
          </a:p>
        </c:rich>
      </c:tx>
      <c:layout>
        <c:manualLayout>
          <c:xMode val="edge"/>
          <c:yMode val="edge"/>
          <c:x val="0.1875442287271343"/>
          <c:y val="1.8587111669119503E-2"/>
        </c:manualLayout>
      </c:layout>
      <c:overlay val="0"/>
      <c:spPr>
        <a:noFill/>
        <a:ln w="25400">
          <a:noFill/>
        </a:ln>
      </c:spPr>
    </c:title>
    <c:autoTitleDeleted val="0"/>
    <c:plotArea>
      <c:layout>
        <c:manualLayout>
          <c:layoutTarget val="inner"/>
          <c:xMode val="edge"/>
          <c:yMode val="edge"/>
          <c:x val="7.4840095369758164E-2"/>
          <c:y val="0.17995262023235159"/>
          <c:w val="0.905946424169354"/>
          <c:h val="0.79104477611940294"/>
        </c:manualLayout>
      </c:layout>
      <c:lineChart>
        <c:grouping val="standard"/>
        <c:varyColors val="0"/>
        <c:ser>
          <c:idx val="2"/>
          <c:order val="0"/>
          <c:tx>
            <c:v>EMZ / ha</c:v>
          </c:tx>
          <c:spPr>
            <a:ln w="44450">
              <a:solidFill>
                <a:schemeClr val="accent2">
                  <a:lumMod val="60000"/>
                  <a:lumOff val="40000"/>
                </a:schemeClr>
              </a:solidFill>
              <a:prstDash val="solid"/>
            </a:ln>
          </c:spPr>
          <c:marker>
            <c:symbol val="none"/>
          </c:marker>
          <c:cat>
            <c:numRef>
              <c:extLst>
                <c:ext xmlns:c15="http://schemas.microsoft.com/office/drawing/2012/chart" uri="{02D57815-91ED-43cb-92C2-25804820EDAC}">
                  <c15:fullRef>
                    <c15:sqref>'Grafik-2000-100'!$A$8:$A$50</c15:sqref>
                  </c15:fullRef>
                </c:ext>
              </c:extLst>
              <c:f>('Grafik-2000-100'!$A$8:$A$11,'Grafik-2000-100'!$A$13,'Grafik-2000-100'!$A$15,'Grafik-2000-100'!$A$17,'Grafik-2000-100'!$A$19,'Grafik-2000-100'!$A$21:$A$50)</c:f>
              <c:numCache>
                <c:formatCode>General</c:formatCode>
                <c:ptCount val="38"/>
                <c:pt idx="0">
                  <c:v>1974</c:v>
                </c:pt>
                <c:pt idx="1">
                  <c:v>1976</c:v>
                </c:pt>
                <c:pt idx="2">
                  <c:v>1978</c:v>
                </c:pt>
                <c:pt idx="3">
                  <c:v>1980</c:v>
                </c:pt>
                <c:pt idx="4">
                  <c:v>1982</c:v>
                </c:pt>
                <c:pt idx="5">
                  <c:v>1984</c:v>
                </c:pt>
                <c:pt idx="6">
                  <c:v>1986</c:v>
                </c:pt>
                <c:pt idx="7">
                  <c:v>1988</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pt idx="37">
                  <c:v>2019</c:v>
                </c:pt>
              </c:numCache>
            </c:numRef>
          </c:cat>
          <c:val>
            <c:numRef>
              <c:extLst>
                <c:ext xmlns:c15="http://schemas.microsoft.com/office/drawing/2012/chart" uri="{02D57815-91ED-43cb-92C2-25804820EDAC}">
                  <c15:fullRef>
                    <c15:sqref>'Grafik-2000-100'!$G$8:$G$50</c15:sqref>
                  </c15:fullRef>
                </c:ext>
              </c:extLst>
              <c:f>('Grafik-2000-100'!$G$8:$G$11,'Grafik-2000-100'!$G$13,'Grafik-2000-100'!$G$15,'Grafik-2000-100'!$G$17,'Grafik-2000-100'!$G$19,'Grafik-2000-100'!$G$21:$G$50)</c:f>
              <c:numCache>
                <c:formatCode>0.00</c:formatCode>
                <c:ptCount val="38"/>
                <c:pt idx="0">
                  <c:v>94.794717907544836</c:v>
                </c:pt>
                <c:pt idx="1">
                  <c:v>96.09677256532288</c:v>
                </c:pt>
                <c:pt idx="2">
                  <c:v>91.176928012149745</c:v>
                </c:pt>
                <c:pt idx="3">
                  <c:v>94.702029510672361</c:v>
                </c:pt>
                <c:pt idx="4">
                  <c:v>94.913732133352866</c:v>
                </c:pt>
                <c:pt idx="5">
                  <c:v>95.527440693415286</c:v>
                </c:pt>
                <c:pt idx="6">
                  <c:v>94.480362705549283</c:v>
                </c:pt>
                <c:pt idx="7">
                  <c:v>95.081034391241616</c:v>
                </c:pt>
                <c:pt idx="8">
                  <c:v>96.682990543434073</c:v>
                </c:pt>
                <c:pt idx="9">
                  <c:v>95.675310520809646</c:v>
                </c:pt>
                <c:pt idx="10">
                  <c:v>95.651366101402118</c:v>
                </c:pt>
                <c:pt idx="11">
                  <c:v>98.569903764767815</c:v>
                </c:pt>
                <c:pt idx="12">
                  <c:v>96.941426185169249</c:v>
                </c:pt>
                <c:pt idx="13">
                  <c:v>104.16023209141387</c:v>
                </c:pt>
                <c:pt idx="14">
                  <c:v>101.00668572834441</c:v>
                </c:pt>
                <c:pt idx="15">
                  <c:v>99.603543829325801</c:v>
                </c:pt>
                <c:pt idx="16">
                  <c:v>98.257935098892375</c:v>
                </c:pt>
                <c:pt idx="17">
                  <c:v>99.970040697900501</c:v>
                </c:pt>
                <c:pt idx="18">
                  <c:v>100</c:v>
                </c:pt>
                <c:pt idx="19">
                  <c:v>99.587852494577007</c:v>
                </c:pt>
                <c:pt idx="20">
                  <c:v>97.613882863340564</c:v>
                </c:pt>
                <c:pt idx="21">
                  <c:v>99.783080260303677</c:v>
                </c:pt>
                <c:pt idx="22">
                  <c:v>101.95227765726681</c:v>
                </c:pt>
                <c:pt idx="23">
                  <c:v>108.45986984815619</c:v>
                </c:pt>
                <c:pt idx="24">
                  <c:v>99.783080260303677</c:v>
                </c:pt>
                <c:pt idx="25">
                  <c:v>101.95227765726681</c:v>
                </c:pt>
                <c:pt idx="26">
                  <c:v>99.783080260303677</c:v>
                </c:pt>
                <c:pt idx="27">
                  <c:v>97.613882863340564</c:v>
                </c:pt>
                <c:pt idx="28">
                  <c:v>95.444685466377436</c:v>
                </c:pt>
                <c:pt idx="29">
                  <c:v>95.444685466377436</c:v>
                </c:pt>
                <c:pt idx="30">
                  <c:v>95.444685466377436</c:v>
                </c:pt>
                <c:pt idx="31">
                  <c:v>99.783080260303677</c:v>
                </c:pt>
                <c:pt idx="32">
                  <c:v>99.783080260303677</c:v>
                </c:pt>
                <c:pt idx="33">
                  <c:v>97.613882863340564</c:v>
                </c:pt>
                <c:pt idx="34">
                  <c:v>97.613882863340564</c:v>
                </c:pt>
                <c:pt idx="35">
                  <c:v>99.783080260303677</c:v>
                </c:pt>
                <c:pt idx="36">
                  <c:v>104.12147505422993</c:v>
                </c:pt>
                <c:pt idx="37">
                  <c:v>99.783080260303677</c:v>
                </c:pt>
              </c:numCache>
            </c:numRef>
          </c:val>
          <c:smooth val="0"/>
        </c:ser>
        <c:ser>
          <c:idx val="0"/>
          <c:order val="1"/>
          <c:tx>
            <c:v>Kaufwert je ha</c:v>
          </c:tx>
          <c:marker>
            <c:symbol val="none"/>
          </c:marker>
          <c:cat>
            <c:numRef>
              <c:extLst>
                <c:ext xmlns:c15="http://schemas.microsoft.com/office/drawing/2012/chart" uri="{02D57815-91ED-43cb-92C2-25804820EDAC}">
                  <c15:fullRef>
                    <c15:sqref>'Grafik-2000-100'!$A$8:$A$50</c15:sqref>
                  </c15:fullRef>
                </c:ext>
              </c:extLst>
              <c:f>('Grafik-2000-100'!$A$8:$A$11,'Grafik-2000-100'!$A$13,'Grafik-2000-100'!$A$15,'Grafik-2000-100'!$A$17,'Grafik-2000-100'!$A$19,'Grafik-2000-100'!$A$21:$A$50)</c:f>
              <c:numCache>
                <c:formatCode>General</c:formatCode>
                <c:ptCount val="38"/>
                <c:pt idx="0">
                  <c:v>1974</c:v>
                </c:pt>
                <c:pt idx="1">
                  <c:v>1976</c:v>
                </c:pt>
                <c:pt idx="2">
                  <c:v>1978</c:v>
                </c:pt>
                <c:pt idx="3">
                  <c:v>1980</c:v>
                </c:pt>
                <c:pt idx="4">
                  <c:v>1982</c:v>
                </c:pt>
                <c:pt idx="5">
                  <c:v>1984</c:v>
                </c:pt>
                <c:pt idx="6">
                  <c:v>1986</c:v>
                </c:pt>
                <c:pt idx="7">
                  <c:v>1988</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pt idx="37">
                  <c:v>2019</c:v>
                </c:pt>
              </c:numCache>
            </c:numRef>
          </c:cat>
          <c:val>
            <c:numRef>
              <c:extLst>
                <c:ext xmlns:c15="http://schemas.microsoft.com/office/drawing/2012/chart" uri="{02D57815-91ED-43cb-92C2-25804820EDAC}">
                  <c15:fullRef>
                    <c15:sqref>'Grafik-2000-100'!$E$8:$E$50</c15:sqref>
                  </c15:fullRef>
                </c:ext>
              </c:extLst>
              <c:f>('Grafik-2000-100'!$E$8:$E$11,'Grafik-2000-100'!$E$13,'Grafik-2000-100'!$E$15,'Grafik-2000-100'!$E$17,'Grafik-2000-100'!$E$19,'Grafik-2000-100'!$E$21:$E$50)</c:f>
              <c:numCache>
                <c:formatCode>0.00</c:formatCode>
                <c:ptCount val="38"/>
                <c:pt idx="0">
                  <c:v>50.999682985556191</c:v>
                </c:pt>
                <c:pt idx="1">
                  <c:v>63.639088273090195</c:v>
                </c:pt>
                <c:pt idx="2">
                  <c:v>97.502669769428465</c:v>
                </c:pt>
                <c:pt idx="3">
                  <c:v>126.64875278918539</c:v>
                </c:pt>
                <c:pt idx="4">
                  <c:v>103.0964944967604</c:v>
                </c:pt>
                <c:pt idx="5">
                  <c:v>105.04775016058009</c:v>
                </c:pt>
                <c:pt idx="6">
                  <c:v>94.134821473848703</c:v>
                </c:pt>
                <c:pt idx="7">
                  <c:v>83.528073238139285</c:v>
                </c:pt>
                <c:pt idx="8">
                  <c:v>85.683534438632179</c:v>
                </c:pt>
                <c:pt idx="9">
                  <c:v>75.422674274815151</c:v>
                </c:pt>
                <c:pt idx="10">
                  <c:v>70.143118380388998</c:v>
                </c:pt>
                <c:pt idx="11">
                  <c:v>69.100582850363296</c:v>
                </c:pt>
                <c:pt idx="12">
                  <c:v>71.113297403487039</c:v>
                </c:pt>
                <c:pt idx="13">
                  <c:v>78.20004981215439</c:v>
                </c:pt>
                <c:pt idx="14">
                  <c:v>81.508792412446724</c:v>
                </c:pt>
                <c:pt idx="15">
                  <c:v>85.367379969653811</c:v>
                </c:pt>
                <c:pt idx="16">
                  <c:v>94.342658962518229</c:v>
                </c:pt>
                <c:pt idx="17">
                  <c:v>100.65073518414181</c:v>
                </c:pt>
                <c:pt idx="18">
                  <c:v>100</c:v>
                </c:pt>
                <c:pt idx="19">
                  <c:v>103.65694443181302</c:v>
                </c:pt>
                <c:pt idx="20">
                  <c:v>101.94044590969034</c:v>
                </c:pt>
                <c:pt idx="21">
                  <c:v>107.4990551134555</c:v>
                </c:pt>
                <c:pt idx="22">
                  <c:v>99.574701832567868</c:v>
                </c:pt>
                <c:pt idx="23">
                  <c:v>109.15329721249603</c:v>
                </c:pt>
                <c:pt idx="24">
                  <c:v>98.107229002773863</c:v>
                </c:pt>
                <c:pt idx="25">
                  <c:v>107.50794888818153</c:v>
                </c:pt>
                <c:pt idx="26">
                  <c:v>121.84471374653268</c:v>
                </c:pt>
                <c:pt idx="27">
                  <c:v>143.05636646810058</c:v>
                </c:pt>
                <c:pt idx="28">
                  <c:v>150.50934968850893</c:v>
                </c:pt>
                <c:pt idx="29">
                  <c:v>167.17628352507845</c:v>
                </c:pt>
                <c:pt idx="30">
                  <c:v>205.11712650629806</c:v>
                </c:pt>
                <c:pt idx="31">
                  <c:v>222.45998722204541</c:v>
                </c:pt>
                <c:pt idx="32">
                  <c:v>234.00410681642492</c:v>
                </c:pt>
                <c:pt idx="33">
                  <c:v>235.63166759128734</c:v>
                </c:pt>
                <c:pt idx="34">
                  <c:v>241.03018884998409</c:v>
                </c:pt>
                <c:pt idx="35">
                  <c:v>239.02019576190261</c:v>
                </c:pt>
                <c:pt idx="36">
                  <c:v>253.14351002682915</c:v>
                </c:pt>
                <c:pt idx="37">
                  <c:v>261.57480846710018</c:v>
                </c:pt>
              </c:numCache>
            </c:numRef>
          </c:val>
          <c:smooth val="0"/>
        </c:ser>
        <c:ser>
          <c:idx val="1"/>
          <c:order val="2"/>
          <c:tx>
            <c:v>Fläche der landw. Nutzung</c:v>
          </c:tx>
          <c:spPr>
            <a:ln>
              <a:solidFill>
                <a:srgbClr val="00B050"/>
              </a:solidFill>
            </a:ln>
          </c:spPr>
          <c:marker>
            <c:symbol val="none"/>
          </c:marker>
          <c:cat>
            <c:numRef>
              <c:extLst>
                <c:ext xmlns:c15="http://schemas.microsoft.com/office/drawing/2012/chart" uri="{02D57815-91ED-43cb-92C2-25804820EDAC}">
                  <c15:fullRef>
                    <c15:sqref>'Grafik-2000-100'!$A$8:$A$50</c15:sqref>
                  </c15:fullRef>
                </c:ext>
              </c:extLst>
              <c:f>('Grafik-2000-100'!$A$8:$A$11,'Grafik-2000-100'!$A$13,'Grafik-2000-100'!$A$15,'Grafik-2000-100'!$A$17,'Grafik-2000-100'!$A$19,'Grafik-2000-100'!$A$21:$A$50)</c:f>
              <c:numCache>
                <c:formatCode>General</c:formatCode>
                <c:ptCount val="38"/>
                <c:pt idx="0">
                  <c:v>1974</c:v>
                </c:pt>
                <c:pt idx="1">
                  <c:v>1976</c:v>
                </c:pt>
                <c:pt idx="2">
                  <c:v>1978</c:v>
                </c:pt>
                <c:pt idx="3">
                  <c:v>1980</c:v>
                </c:pt>
                <c:pt idx="4">
                  <c:v>1982</c:v>
                </c:pt>
                <c:pt idx="5">
                  <c:v>1984</c:v>
                </c:pt>
                <c:pt idx="6">
                  <c:v>1986</c:v>
                </c:pt>
                <c:pt idx="7">
                  <c:v>1988</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pt idx="37">
                  <c:v>2019</c:v>
                </c:pt>
              </c:numCache>
            </c:numRef>
          </c:cat>
          <c:val>
            <c:numRef>
              <c:extLst>
                <c:ext xmlns:c15="http://schemas.microsoft.com/office/drawing/2012/chart" uri="{02D57815-91ED-43cb-92C2-25804820EDAC}">
                  <c15:fullRef>
                    <c15:sqref>'Grafik-2000-100'!$C$8:$C$50</c15:sqref>
                  </c15:fullRef>
                </c:ext>
              </c:extLst>
              <c:f>('Grafik-2000-100'!$C$8:$C$11,'Grafik-2000-100'!$C$13,'Grafik-2000-100'!$C$15,'Grafik-2000-100'!$C$17,'Grafik-2000-100'!$C$19,'Grafik-2000-100'!$C$21:$C$50)</c:f>
              <c:numCache>
                <c:formatCode>0.00</c:formatCode>
                <c:ptCount val="38"/>
                <c:pt idx="0">
                  <c:v>93.980859648825472</c:v>
                </c:pt>
                <c:pt idx="1">
                  <c:v>80.797622845505771</c:v>
                </c:pt>
                <c:pt idx="2">
                  <c:v>70.981496872940681</c:v>
                </c:pt>
                <c:pt idx="3">
                  <c:v>61.016651473625231</c:v>
                </c:pt>
                <c:pt idx="4">
                  <c:v>98.07708195488209</c:v>
                </c:pt>
                <c:pt idx="5">
                  <c:v>109.32439098227846</c:v>
                </c:pt>
                <c:pt idx="6">
                  <c:v>131.8796878507994</c:v>
                </c:pt>
                <c:pt idx="7">
                  <c:v>142.38452640676789</c:v>
                </c:pt>
                <c:pt idx="8">
                  <c:v>107.95968100455531</c:v>
                </c:pt>
                <c:pt idx="9">
                  <c:v>140.67022920512508</c:v>
                </c:pt>
                <c:pt idx="10">
                  <c:v>147.48540960219211</c:v>
                </c:pt>
                <c:pt idx="11">
                  <c:v>145.07129414566782</c:v>
                </c:pt>
                <c:pt idx="12">
                  <c:v>125.07537169756964</c:v>
                </c:pt>
                <c:pt idx="13">
                  <c:v>113.83897359002113</c:v>
                </c:pt>
                <c:pt idx="14">
                  <c:v>113.94549146515469</c:v>
                </c:pt>
                <c:pt idx="15">
                  <c:v>92.368044141728518</c:v>
                </c:pt>
                <c:pt idx="16">
                  <c:v>94.07412314647749</c:v>
                </c:pt>
                <c:pt idx="17">
                  <c:v>103.11096254190602</c:v>
                </c:pt>
                <c:pt idx="18">
                  <c:v>100</c:v>
                </c:pt>
                <c:pt idx="19">
                  <c:v>86.752998937702287</c:v>
                </c:pt>
                <c:pt idx="20">
                  <c:v>100.95809754503982</c:v>
                </c:pt>
                <c:pt idx="21">
                  <c:v>107.76269214481533</c:v>
                </c:pt>
                <c:pt idx="22">
                  <c:v>103.43108593653896</c:v>
                </c:pt>
                <c:pt idx="23">
                  <c:v>89.843272740306901</c:v>
                </c:pt>
                <c:pt idx="24">
                  <c:v>86.202242936821108</c:v>
                </c:pt>
                <c:pt idx="25">
                  <c:v>91.940102381736793</c:v>
                </c:pt>
                <c:pt idx="26">
                  <c:v>93.002131307118063</c:v>
                </c:pt>
                <c:pt idx="27">
                  <c:v>64.336403858354913</c:v>
                </c:pt>
                <c:pt idx="28">
                  <c:v>85.195677988126178</c:v>
                </c:pt>
                <c:pt idx="29">
                  <c:v>89.385533980884119</c:v>
                </c:pt>
                <c:pt idx="30">
                  <c:v>70.111192075211733</c:v>
                </c:pt>
                <c:pt idx="31">
                  <c:v>71.215359781023196</c:v>
                </c:pt>
                <c:pt idx="32">
                  <c:v>50.012762669852997</c:v>
                </c:pt>
                <c:pt idx="33">
                  <c:v>64.354692806906471</c:v>
                </c:pt>
                <c:pt idx="34">
                  <c:v>61.259614594249392</c:v>
                </c:pt>
                <c:pt idx="35">
                  <c:v>47.529054891101083</c:v>
                </c:pt>
                <c:pt idx="36">
                  <c:v>56.97692323552247</c:v>
                </c:pt>
                <c:pt idx="37">
                  <c:v>62.708991636093479</c:v>
                </c:pt>
              </c:numCache>
            </c:numRef>
          </c:val>
          <c:smooth val="0"/>
        </c:ser>
        <c:dLbls>
          <c:showLegendKey val="0"/>
          <c:showVal val="0"/>
          <c:showCatName val="0"/>
          <c:showSerName val="0"/>
          <c:showPercent val="0"/>
          <c:showBubbleSize val="0"/>
        </c:dLbls>
        <c:smooth val="0"/>
        <c:axId val="625988080"/>
        <c:axId val="625996312"/>
      </c:lineChart>
      <c:catAx>
        <c:axId val="625988080"/>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25996312"/>
        <c:crosses val="autoZero"/>
        <c:auto val="0"/>
        <c:lblAlgn val="ctr"/>
        <c:lblOffset val="100"/>
        <c:tickLblSkip val="6"/>
        <c:tickMarkSkip val="1"/>
        <c:noMultiLvlLbl val="0"/>
      </c:catAx>
      <c:valAx>
        <c:axId val="625996312"/>
        <c:scaling>
          <c:orientation val="minMax"/>
          <c:min val="40"/>
        </c:scaling>
        <c:delete val="0"/>
        <c:axPos val="l"/>
        <c:majorGridlines>
          <c:spPr>
            <a:ln w="3175">
              <a:solidFill>
                <a:srgbClr val="000000"/>
              </a:solidFill>
              <a:prstDash val="solid"/>
            </a:ln>
          </c:spPr>
        </c:majorGridlines>
        <c:title>
          <c:tx>
            <c:rich>
              <a:bodyPr rot="0" vert="horz"/>
              <a:lstStyle/>
              <a:p>
                <a:pPr>
                  <a:defRPr sz="900" b="0" i="0" u="none" strike="noStrike" baseline="0">
                    <a:solidFill>
                      <a:srgbClr val="000000"/>
                    </a:solidFill>
                    <a:latin typeface="Arial"/>
                    <a:ea typeface="Arial"/>
                    <a:cs typeface="Arial"/>
                  </a:defRPr>
                </a:pPr>
                <a:r>
                  <a:rPr lang="de-DE" sz="900" b="0"/>
                  <a:t>2000 </a:t>
                </a:r>
                <a:r>
                  <a:rPr lang="de-DE" sz="900" b="0" i="0" u="none" strike="noStrike" baseline="0">
                    <a:effectLst/>
                  </a:rPr>
                  <a:t>≙</a:t>
                </a:r>
                <a:r>
                  <a:rPr lang="de-DE" sz="900" b="0"/>
                  <a:t> 100</a:t>
                </a:r>
              </a:p>
            </c:rich>
          </c:tx>
          <c:layout>
            <c:manualLayout>
              <c:xMode val="edge"/>
              <c:yMode val="edge"/>
              <c:x val="6.0367293782933623E-2"/>
              <c:y val="7.629646920091165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25988080"/>
        <c:crossesAt val="1"/>
        <c:crossBetween val="between"/>
      </c:valAx>
    </c:plotArea>
    <c:legend>
      <c:legendPos val="r"/>
      <c:layout>
        <c:manualLayout>
          <c:xMode val="edge"/>
          <c:yMode val="edge"/>
          <c:x val="0.60692544729618725"/>
          <c:y val="0.10539482305432472"/>
          <c:w val="0.25481004187453665"/>
          <c:h val="7.450734552375272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Footer>&amp;LStatistikamt Nord&amp;Z&amp;S&amp;RStatistischer Bericht M I 7 - j/15 SH</c:oddFooter>
    </c:headerFooter>
    <c:pageMargins b="0.984251969" l="0.78740157499999996" r="0.78740157499999996" t="0.984251969" header="0.51181102300000003" footer="0.51181102300000003"/>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12286</xdr:rowOff>
    </xdr:from>
    <xdr:to>
      <xdr:col>6</xdr:col>
      <xdr:colOff>871880</xdr:colOff>
      <xdr:row>53</xdr:row>
      <xdr:rowOff>139711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1135"/>
          <a:ext cx="642905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44010</xdr:rowOff>
    </xdr:from>
    <xdr:ext cx="6072188" cy="4091427"/>
    <xdr:sp macro="" textlink="">
      <xdr:nvSpPr>
        <xdr:cNvPr id="2" name="Textfeld 1"/>
        <xdr:cNvSpPr txBox="1"/>
      </xdr:nvSpPr>
      <xdr:spPr>
        <a:xfrm>
          <a:off x="0" y="44010"/>
          <a:ext cx="6072188" cy="4091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r>
            <a:rPr lang="de-DE" sz="900" b="1">
              <a:solidFill>
                <a:schemeClr val="tx1"/>
              </a:solidFill>
              <a:effectLst/>
              <a:latin typeface="Arial" panose="020B0604020202020204" pitchFamily="34" charset="0"/>
              <a:ea typeface="+mn-ea"/>
              <a:cs typeface="Arial" panose="020B0604020202020204" pitchFamily="34" charset="0"/>
            </a:rPr>
            <a:t>Einführung</a:t>
          </a:r>
        </a:p>
        <a:p>
          <a:endParaRPr lang="de-DE" sz="900">
            <a:effectLst/>
            <a:latin typeface="Arial" panose="020B0604020202020204" pitchFamily="34" charset="0"/>
            <a:cs typeface="Arial" panose="020B0604020202020204" pitchFamily="34" charset="0"/>
          </a:endParaRPr>
        </a:p>
        <a:p>
          <a:r>
            <a:rPr lang="de-DE" sz="900">
              <a:solidFill>
                <a:schemeClr val="tx1"/>
              </a:solidFill>
              <a:effectLst/>
              <a:latin typeface="Arial" panose="020B0604020202020204" pitchFamily="34" charset="0"/>
              <a:ea typeface="+mn-ea"/>
              <a:cs typeface="Arial" panose="020B0604020202020204" pitchFamily="34" charset="0"/>
            </a:rPr>
            <a:t>Der vorliegende Statistische Bericht enthält Ergebnisse über die Kaufwerte landwirtschaftlicher Grundstücke im Jahre 2019. In Tabelle 3 dieses Berichtes werden die Kaufwerte der 2019 veräußerten Flächen der land-wirtschaftlichen Nutzung den vergleichbaren Ergeb-nissen der Jahre 1974 bis 2018 gegenübergestellt.</a:t>
          </a:r>
          <a:endParaRPr lang="de-DE" sz="900">
            <a:effectLst/>
            <a:latin typeface="Arial" panose="020B0604020202020204" pitchFamily="34" charset="0"/>
            <a:cs typeface="Arial" panose="020B0604020202020204" pitchFamily="34" charset="0"/>
          </a:endParaRPr>
        </a:p>
        <a:p>
          <a:r>
            <a:rPr lang="de-DE" sz="900">
              <a:solidFill>
                <a:schemeClr val="tx1"/>
              </a:solidFill>
              <a:effectLst/>
              <a:latin typeface="Arial" panose="020B0604020202020204" pitchFamily="34" charset="0"/>
              <a:ea typeface="+mn-ea"/>
              <a:cs typeface="Arial" panose="020B0604020202020204" pitchFamily="34" charset="0"/>
            </a:rPr>
            <a:t>Die Erhebung wird jährlich in den Finanzämtern auf der Grundlage des Bundesgesetzes über die Preisstatistik vom</a:t>
          </a:r>
          <a:r>
            <a:rPr lang="de-DE" sz="900" baseline="0">
              <a:solidFill>
                <a:schemeClr val="tx1"/>
              </a:solidFill>
              <a:effectLst/>
              <a:latin typeface="Arial" panose="020B0604020202020204" pitchFamily="34" charset="0"/>
              <a:ea typeface="+mn-ea"/>
              <a:cs typeface="Arial" panose="020B0604020202020204" pitchFamily="34" charset="0"/>
            </a:rPr>
            <a:t> </a:t>
          </a:r>
          <a:r>
            <a:rPr lang="de-DE" sz="900">
              <a:solidFill>
                <a:schemeClr val="tx1"/>
              </a:solidFill>
              <a:effectLst/>
              <a:latin typeface="Arial" panose="020B0604020202020204" pitchFamily="34" charset="0"/>
              <a:ea typeface="+mn-ea"/>
              <a:cs typeface="Arial" panose="020B0604020202020204" pitchFamily="34" charset="0"/>
            </a:rPr>
            <a:t>9. August 1958 (BGBl. I S. 605), in der jeweils gültigen Fassung, durchgeführt</a:t>
          </a:r>
          <a:r>
            <a:rPr lang="de-DE" sz="1100">
              <a:solidFill>
                <a:schemeClr val="tx1"/>
              </a:solidFill>
              <a:effectLst/>
              <a:latin typeface="+mn-lt"/>
              <a:ea typeface="+mn-ea"/>
              <a:cs typeface="+mn-cs"/>
            </a:rPr>
            <a:t>.</a:t>
          </a:r>
        </a:p>
        <a:p>
          <a:endParaRPr lang="de-DE" sz="900">
            <a:effectLst/>
          </a:endParaRPr>
        </a:p>
        <a:p>
          <a:r>
            <a:rPr lang="de-DE" sz="900" b="1">
              <a:latin typeface="Arial" pitchFamily="34" charset="0"/>
              <a:cs typeface="Arial" pitchFamily="34" charset="0"/>
            </a:rPr>
            <a:t>Ergebnisse</a:t>
          </a:r>
        </a:p>
        <a:p>
          <a:endParaRPr lang="de-DE" sz="900">
            <a:latin typeface="Arial" pitchFamily="34" charset="0"/>
            <a:cs typeface="Arial" pitchFamily="34" charset="0"/>
          </a:endParaRPr>
        </a:p>
        <a:p>
          <a:pPr algn="l"/>
          <a:r>
            <a:rPr lang="de-DE" sz="900">
              <a:solidFill>
                <a:sysClr val="windowText" lastClr="000000"/>
              </a:solidFill>
              <a:effectLst/>
              <a:latin typeface="Arial" panose="020B0604020202020204" pitchFamily="34" charset="0"/>
              <a:ea typeface="+mn-ea"/>
              <a:cs typeface="Arial" panose="020B0604020202020204" pitchFamily="34" charset="0"/>
            </a:rPr>
            <a:t>Im Berichtsjahr wurden 757 Veräußerungsfälle ohne Gebäude und ohne Inventar mit 3 896 Hektar Fläche der landwirtschaftlichen Nutzung (FdlN) festgestellt. Die Anzahl der Verkäufe</a:t>
          </a:r>
          <a:r>
            <a:rPr lang="de-DE" sz="900" baseline="0">
              <a:solidFill>
                <a:sysClr val="windowText" lastClr="000000"/>
              </a:solidFill>
              <a:effectLst/>
              <a:latin typeface="Arial" panose="020B0604020202020204" pitchFamily="34" charset="0"/>
              <a:ea typeface="+mn-ea"/>
              <a:cs typeface="Arial" panose="020B0604020202020204" pitchFamily="34" charset="0"/>
            </a:rPr>
            <a:t> und </a:t>
          </a:r>
          <a:r>
            <a:rPr lang="de-DE" sz="900">
              <a:solidFill>
                <a:sysClr val="windowText" lastClr="000000"/>
              </a:solidFill>
              <a:effectLst/>
              <a:latin typeface="Arial" panose="020B0604020202020204" pitchFamily="34" charset="0"/>
              <a:ea typeface="+mn-ea"/>
              <a:cs typeface="Arial" panose="020B0604020202020204" pitchFamily="34" charset="0"/>
            </a:rPr>
            <a:t>die dabei veräußerte Fläche  erhöhte sich gegenüber 2018 geringfügig. Der durchschnittliche Kaufwert erreichte mit 29 411 Euro je ha FdlN den bisherigen Höchststand</a:t>
          </a:r>
          <a:r>
            <a:rPr lang="de-DE" sz="900" baseline="0">
              <a:solidFill>
                <a:sysClr val="windowText" lastClr="000000"/>
              </a:solidFill>
              <a:effectLst/>
              <a:latin typeface="Arial" panose="020B0604020202020204" pitchFamily="34" charset="0"/>
              <a:ea typeface="+mn-ea"/>
              <a:cs typeface="Arial" panose="020B0604020202020204" pitchFamily="34" charset="0"/>
            </a:rPr>
            <a:t> und hat sich in den letzten 10 Jahren mehr als verdoppelt</a:t>
          </a:r>
          <a:r>
            <a:rPr lang="de-DE" sz="900">
              <a:solidFill>
                <a:sysClr val="windowText" lastClr="000000"/>
              </a:solidFill>
              <a:effectLst/>
              <a:latin typeface="Arial" panose="020B0604020202020204" pitchFamily="34" charset="0"/>
              <a:ea typeface="+mn-ea"/>
              <a:cs typeface="Arial" panose="020B0604020202020204" pitchFamily="34" charset="0"/>
            </a:rPr>
            <a:t>. Die durchschnittliche Ertragsmesszahl der veräußerten Flächen lag leicht unter der des Vorjahres.</a:t>
          </a:r>
          <a:endParaRPr lang="de-DE" sz="900">
            <a:solidFill>
              <a:sysClr val="windowText" lastClr="000000"/>
            </a:solidFill>
            <a:effectLst/>
            <a:latin typeface="Arial" panose="020B0604020202020204" pitchFamily="34" charset="0"/>
            <a:cs typeface="Arial" panose="020B0604020202020204" pitchFamily="34" charset="0"/>
          </a:endParaRPr>
        </a:p>
        <a:p>
          <a:pPr algn="l"/>
          <a:r>
            <a:rPr lang="de-DE" sz="900">
              <a:solidFill>
                <a:sysClr val="windowText" lastClr="000000"/>
              </a:solidFill>
              <a:effectLst/>
              <a:latin typeface="Arial" panose="020B0604020202020204" pitchFamily="34" charset="0"/>
              <a:ea typeface="+mn-ea"/>
              <a:cs typeface="Arial" panose="020B0604020202020204" pitchFamily="34" charset="0"/>
            </a:rPr>
            <a:t>Regional wiesen die Kaufwerte je ha FdlN eine große Spanne von 15 971 Euro in dem Naturraum</a:t>
          </a:r>
          <a:r>
            <a:rPr lang="de-DE" sz="900" baseline="0">
              <a:solidFill>
                <a:sysClr val="windowText" lastClr="000000"/>
              </a:solidFill>
              <a:effectLst/>
              <a:latin typeface="Arial" panose="020B0604020202020204" pitchFamily="34" charset="0"/>
              <a:ea typeface="+mn-ea"/>
              <a:cs typeface="Arial" panose="020B0604020202020204" pitchFamily="34" charset="0"/>
            </a:rPr>
            <a:t> "Eider-Treene-Niederung"</a:t>
          </a:r>
          <a:r>
            <a:rPr lang="de-DE" sz="900">
              <a:solidFill>
                <a:sysClr val="windowText" lastClr="000000"/>
              </a:solidFill>
              <a:effectLst/>
              <a:latin typeface="Arial" panose="020B0604020202020204" pitchFamily="34" charset="0"/>
              <a:ea typeface="+mn-ea"/>
              <a:cs typeface="Arial" panose="020B0604020202020204" pitchFamily="34" charset="0"/>
            </a:rPr>
            <a:t> bis  47 362 Euro in Nordoldenburg/Fehmarn</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auf. </a:t>
          </a:r>
        </a:p>
        <a:p>
          <a:pPr algn="l"/>
          <a:endParaRPr lang="de-DE" sz="900">
            <a:solidFill>
              <a:sysClr val="windowText" lastClr="000000"/>
            </a:solidFill>
            <a:effectLst/>
            <a:latin typeface="Arial" panose="020B0604020202020204" pitchFamily="34" charset="0"/>
            <a:ea typeface="+mn-ea"/>
            <a:cs typeface="Arial" panose="020B0604020202020204" pitchFamily="34" charset="0"/>
          </a:endParaRPr>
        </a:p>
        <a:p>
          <a:pPr algn="l"/>
          <a:r>
            <a:rPr lang="de-DE" sz="900">
              <a:solidFill>
                <a:sysClr val="windowText" lastClr="000000"/>
              </a:solidFill>
              <a:effectLst/>
              <a:latin typeface="Arial" panose="020B0604020202020204" pitchFamily="34" charset="0"/>
              <a:ea typeface="+mn-ea"/>
              <a:cs typeface="Arial" panose="020B0604020202020204" pitchFamily="34" charset="0"/>
            </a:rPr>
            <a:t>Gegenüber dem Vorjahr veränderten sich die durchschnittlichen Kaufwerte in den einzelnen Kreisen und Naturräumen des Landes sehr unterschiedlich. </a:t>
          </a:r>
          <a:endParaRPr lang="de-DE" sz="900">
            <a:solidFill>
              <a:sysClr val="windowText" lastClr="000000"/>
            </a:solidFill>
            <a:effectLst/>
            <a:latin typeface="Arial" panose="020B0604020202020204" pitchFamily="34" charset="0"/>
            <a:cs typeface="Arial" panose="020B0604020202020204" pitchFamily="34" charset="0"/>
          </a:endParaRPr>
        </a:p>
        <a:p>
          <a:pPr algn="just"/>
          <a:endParaRPr lang="de-DE" sz="900">
            <a:solidFill>
              <a:sysClr val="windowText" lastClr="000000"/>
            </a:solidFill>
            <a:latin typeface="Arial" pitchFamily="34" charset="0"/>
            <a:cs typeface="Arial" pitchFamily="34" charset="0"/>
          </a:endParaRPr>
        </a:p>
        <a:p>
          <a:pPr algn="l"/>
          <a:r>
            <a:rPr lang="de-DE" sz="900">
              <a:solidFill>
                <a:sysClr val="windowText" lastClr="000000"/>
              </a:solidFill>
              <a:latin typeface="Arial" pitchFamily="34" charset="0"/>
              <a:cs typeface="Arial" pitchFamily="34" charset="0"/>
            </a:rPr>
            <a:t>In diesem Bericht werden nur Veräußerungsfälle von  landwirtschaftlichen Flächen, d. h. ohne Gebäude und ohne Inventar dargestellt und sind nach</a:t>
          </a:r>
        </a:p>
        <a:p>
          <a:pPr algn="l"/>
          <a:endParaRPr lang="de-DE" sz="900">
            <a:solidFill>
              <a:sysClr val="windowText" lastClr="000000"/>
            </a:solidFill>
            <a:latin typeface="Arial" pitchFamily="34" charset="0"/>
            <a:cs typeface="Arial" pitchFamily="34" charset="0"/>
          </a:endParaRPr>
        </a:p>
        <a:p>
          <a:pPr indent="0" algn="l" defTabSz="0">
            <a:tabLst>
              <a:tab pos="108000" algn="l"/>
            </a:tabLst>
          </a:pPr>
          <a:r>
            <a:rPr lang="de-DE" sz="900">
              <a:solidFill>
                <a:sysClr val="windowText" lastClr="000000"/>
              </a:solidFill>
              <a:latin typeface="Arial" pitchFamily="34" charset="0"/>
              <a:cs typeface="Arial" pitchFamily="34" charset="0"/>
            </a:rPr>
            <a:t>– der Größe der veräußerten landwirtschaftlich    	genutzten Fläche</a:t>
          </a:r>
        </a:p>
        <a:p>
          <a:pPr indent="0" algn="l" defTabSz="0">
            <a:tabLst>
              <a:tab pos="108000" algn="l"/>
            </a:tabLst>
          </a:pPr>
          <a:endParaRPr lang="de-DE" sz="900">
            <a:solidFill>
              <a:sysClr val="windowText" lastClr="000000"/>
            </a:solidFill>
            <a:latin typeface="Arial" pitchFamily="34" charset="0"/>
            <a:cs typeface="Arial" pitchFamily="34" charset="0"/>
          </a:endParaRPr>
        </a:p>
        <a:p>
          <a:pPr indent="0" algn="l" defTabSz="0">
            <a:tabLst>
              <a:tab pos="108000" algn="l"/>
            </a:tabLst>
          </a:pPr>
          <a:r>
            <a:rPr lang="de-DE" sz="900">
              <a:solidFill>
                <a:sysClr val="windowText" lastClr="000000"/>
              </a:solidFill>
              <a:latin typeface="Arial" pitchFamily="34" charset="0"/>
              <a:cs typeface="Arial" pitchFamily="34" charset="0"/>
            </a:rPr>
            <a:t>– der Ertragsmesszahl (EMZ) zur Beurteilung der 	natürlichen Ertragsbedingungen</a:t>
          </a:r>
        </a:p>
        <a:p>
          <a:pPr indent="0" algn="l"/>
          <a:endParaRPr lang="de-DE" sz="900">
            <a:solidFill>
              <a:sysClr val="windowText" lastClr="000000"/>
            </a:solidFill>
            <a:latin typeface="Arial" pitchFamily="34" charset="0"/>
            <a:cs typeface="Arial" pitchFamily="34" charset="0"/>
          </a:endParaRPr>
        </a:p>
        <a:p>
          <a:pPr indent="0" algn="l"/>
          <a:r>
            <a:rPr lang="de-DE" sz="900">
              <a:solidFill>
                <a:sysClr val="windowText" lastClr="000000"/>
              </a:solidFill>
              <a:latin typeface="Arial" pitchFamily="34" charset="0"/>
              <a:cs typeface="Arial" pitchFamily="34" charset="0"/>
            </a:rPr>
            <a:t>– regionalen Gesichtspunkten (Kreise und Naturräume)</a:t>
          </a:r>
        </a:p>
        <a:p>
          <a:pPr algn="l"/>
          <a:endParaRPr lang="de-DE" sz="900">
            <a:solidFill>
              <a:sysClr val="windowText" lastClr="000000"/>
            </a:solidFill>
            <a:latin typeface="Arial" pitchFamily="34" charset="0"/>
            <a:cs typeface="Arial" pitchFamily="34" charset="0"/>
          </a:endParaRPr>
        </a:p>
        <a:p>
          <a:pPr algn="l"/>
          <a:r>
            <a:rPr lang="de-DE" sz="900">
              <a:solidFill>
                <a:sysClr val="windowText" lastClr="000000"/>
              </a:solidFill>
              <a:latin typeface="Arial" pitchFamily="34" charset="0"/>
              <a:cs typeface="Arial" pitchFamily="34" charset="0"/>
            </a:rPr>
            <a:t>aufgegliedert.</a:t>
          </a:r>
        </a:p>
        <a:p>
          <a:endParaRPr lang="de-DE" sz="900">
            <a:solidFill>
              <a:sysClr val="windowText" lastClr="000000"/>
            </a:solidFill>
            <a:latin typeface="Arial" pitchFamily="34" charset="0"/>
            <a:cs typeface="Arial" pitchFamily="34" charset="0"/>
          </a:endParaRPr>
        </a:p>
        <a:p>
          <a:pPr algn="l"/>
          <a:r>
            <a:rPr lang="de-DE" sz="900">
              <a:solidFill>
                <a:sysClr val="windowText" lastClr="000000"/>
              </a:solidFill>
              <a:latin typeface="Arial" pitchFamily="34" charset="0"/>
              <a:cs typeface="Arial" pitchFamily="34" charset="0"/>
            </a:rPr>
            <a:t>Die Ergebnisse der Veräußerungsfälle mit Gebäuden und mit Inventar sowie ohne Inventar werden nicht dargestellt, weil ihre Durchschnittswerte infolge kleiner Fallzahlen und großer Streubreite eine geringe Aussagekraft haben und eine Vergleichbarkeit mit den Vorjahresergebnissen nur eingeschränkt möglich ist. Ihre Kaufwerte sind durch individuelle Verhältnisse (u. a. unterschiedlichen Gebäudebestand) geprägt.</a:t>
          </a:r>
        </a:p>
        <a:p>
          <a:pPr algn="l"/>
          <a:endParaRPr lang="de-DE" sz="900">
            <a:solidFill>
              <a:sysClr val="windowText" lastClr="000000"/>
            </a:solidFill>
            <a:latin typeface="Arial" pitchFamily="34" charset="0"/>
            <a:cs typeface="Arial" pitchFamily="34" charset="0"/>
          </a:endParaRPr>
        </a:p>
        <a:p>
          <a:endParaRPr lang="de-DE" sz="900">
            <a:solidFill>
              <a:sysClr val="windowText" lastClr="000000"/>
            </a:solidFill>
            <a:latin typeface="Arial" pitchFamily="34" charset="0"/>
            <a:cs typeface="Arial" pitchFamily="34" charset="0"/>
          </a:endParaRPr>
        </a:p>
        <a:p>
          <a:endParaRPr lang="de-DE" sz="900">
            <a:solidFill>
              <a:sysClr val="windowText" lastClr="000000"/>
            </a:solidFill>
            <a:latin typeface="Arial" pitchFamily="34" charset="0"/>
            <a:cs typeface="Arial" pitchFamily="34" charset="0"/>
          </a:endParaRPr>
        </a:p>
        <a:p>
          <a:endParaRPr lang="de-DE" sz="900">
            <a:solidFill>
              <a:sysClr val="windowText" lastClr="000000"/>
            </a:solidFill>
            <a:latin typeface="Arial" pitchFamily="34" charset="0"/>
            <a:cs typeface="Arial" pitchFamily="34" charset="0"/>
          </a:endParaRPr>
        </a:p>
        <a:p>
          <a:endParaRPr lang="de-DE" sz="9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6302325" cy="8107094"/>
    <xdr:sp macro="" textlink="">
      <xdr:nvSpPr>
        <xdr:cNvPr id="3" name="Textfeld 2"/>
        <xdr:cNvSpPr txBox="1"/>
      </xdr:nvSpPr>
      <xdr:spPr>
        <a:xfrm>
          <a:off x="0" y="38100"/>
          <a:ext cx="6302325" cy="8107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algn="l"/>
          <a:r>
            <a:rPr lang="de-DE" sz="900" b="1">
              <a:latin typeface="Arial" pitchFamily="34" charset="0"/>
              <a:cs typeface="Arial" pitchFamily="34" charset="0"/>
            </a:rPr>
            <a:t>Erfassungsbereich</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Erfasst werden Veräußerungsfälle von Flächen der landwirtschaftlichen Nutzung mit mindestens 0,1 Hektar. Dabei bleiben folgende Fälle unberücksichtigt:</a:t>
          </a:r>
        </a:p>
        <a:p>
          <a:pPr algn="l">
            <a:lnSpc>
              <a:spcPts val="500"/>
            </a:lnSpc>
          </a:pPr>
          <a:endParaRPr lang="de-DE" sz="900" baseline="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1.	Eigentumsübergänge aufgrund von 	Flurbe-	reinigungen, Enteignungen und 	Zwangs-	versteigerungen,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2.	Grundstücke, die von Todes wegen oder durch 	Schenkung, durch Nachlassteilung oder durch 	Erwerb von 	Verwandten in gerader Linie 	übergegangen sind,</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3.	Grundstücksflächen innerhalb des Gebietes eines 	Flächennutzungs- oder Bebauungsplanes einer 	Gemeinde, die als 	baureifes Land, 	Bauerwartungs-	land, Industrieland, Land für 	Verkehrszwecke oder 	Freiflächen verkauft wurden,</a:t>
          </a:r>
        </a:p>
        <a:p>
          <a:pPr indent="-144000" algn="l" defTabSz="0">
            <a:lnSpc>
              <a:spcPts val="500"/>
            </a:lnSpc>
            <a:tabLst>
              <a:tab pos="144000" algn="l"/>
            </a:tabLst>
          </a:pPr>
          <a:endParaRPr lang="de-DE" sz="900">
            <a:latin typeface="Arial" pitchFamily="34" charset="0"/>
            <a:cs typeface="Arial" pitchFamily="34" charset="0"/>
          </a:endParaRPr>
        </a:p>
        <a:p>
          <a:pPr indent="-144000" algn="l" defTabSz="0">
            <a:tabLst>
              <a:tab pos="144000" algn="l"/>
            </a:tabLst>
          </a:pPr>
          <a:r>
            <a:rPr lang="de-DE" sz="900">
              <a:latin typeface="Arial" pitchFamily="34" charset="0"/>
              <a:cs typeface="Arial" pitchFamily="34" charset="0"/>
            </a:rPr>
            <a:t>4.	Eigentumsübergänge, bei denen die Gesamtfläche 	das 1,5-fache der FdlN übersteigt.</a:t>
          </a:r>
        </a:p>
        <a:p>
          <a:pPr indent="-144000" algn="l">
            <a:tabLst>
              <a:tab pos="144000" algn="l"/>
            </a:tabLst>
          </a:pPr>
          <a:endParaRPr lang="de-DE" sz="900">
            <a:latin typeface="Arial" pitchFamily="34" charset="0"/>
            <a:cs typeface="Arial" pitchFamily="34" charset="0"/>
          </a:endParaRPr>
        </a:p>
        <a:p>
          <a:pPr algn="l"/>
          <a:r>
            <a:rPr lang="de-DE" sz="900">
              <a:latin typeface="Arial" pitchFamily="34" charset="0"/>
              <a:cs typeface="Arial" pitchFamily="34" charset="0"/>
            </a:rPr>
            <a:t>Die dieser Kaufwertstatistik zugrunde liegenden Daten wurden von den einzelnen Finanzämtern aus den von Notaren aufgestellten Veräußerungsanzeigen und den Durchschriften der Kaufverträge für die Ausstellung einer Unbedenklichkeitsbescheinigung zusammengestellt, über das Finanzministerium dem Statistischen Amt zugeleitet und hier ausgewertet.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Erfahrungen anderer Bundesländer lassen vermuten, dass die Erfassung möglicherweise nicht vollständig ist. Dadurch sind die Zahlen der Veräußerungsfälle und der Veräußerungsflächen nur mit Einschränkungen auswertbar. </a:t>
          </a:r>
        </a:p>
        <a:p>
          <a:pPr algn="l"/>
          <a:endParaRPr lang="de-DE" sz="900">
            <a:latin typeface="Arial" pitchFamily="34" charset="0"/>
            <a:cs typeface="Arial" pitchFamily="34" charset="0"/>
          </a:endParaRPr>
        </a:p>
        <a:p>
          <a:pPr algn="l"/>
          <a:endParaRPr lang="de-DE" sz="900">
            <a:latin typeface="Arial" pitchFamily="34" charset="0"/>
            <a:cs typeface="Arial" pitchFamily="34" charset="0"/>
          </a:endParaRPr>
        </a:p>
        <a:p>
          <a:pPr algn="l"/>
          <a:r>
            <a:rPr lang="de-DE" sz="900" b="1">
              <a:latin typeface="Arial" pitchFamily="34" charset="0"/>
              <a:cs typeface="Arial" pitchFamily="34" charset="0"/>
            </a:rPr>
            <a:t>Begriffe und Definitionen</a:t>
          </a:r>
        </a:p>
        <a:p>
          <a:pPr algn="l"/>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1.	Gesamtfläche</a:t>
          </a:r>
        </a:p>
        <a:p>
          <a:pPr indent="-180000" algn="l" defTabSz="0">
            <a:spcBef>
              <a:spcPts val="400"/>
            </a:spcBef>
            <a:tabLst>
              <a:tab pos="180000" algn="l"/>
            </a:tabLst>
          </a:pPr>
          <a:r>
            <a:rPr lang="de-DE" sz="900">
              <a:latin typeface="Arial" pitchFamily="34" charset="0"/>
              <a:cs typeface="Arial" pitchFamily="34" charset="0"/>
            </a:rPr>
            <a:t>Die Gesamtfläche umfasst die volle Flächengröße des Grundstücks (bzw. sämtlicher Grundstücke) eines Veräußerungsfalles ohne Rücksicht auf die Nutzung.</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2.	Flächen der landwirtschaftlichen Nutzung (FdlN)</a:t>
          </a:r>
        </a:p>
        <a:p>
          <a:pPr indent="-180000" algn="l" defTabSz="0">
            <a:spcBef>
              <a:spcPts val="400"/>
            </a:spcBef>
            <a:tabLst>
              <a:tab pos="180000" algn="l"/>
            </a:tabLst>
          </a:pPr>
          <a:r>
            <a:rPr lang="de-DE" sz="900">
              <a:latin typeface="Arial" pitchFamily="34" charset="0"/>
              <a:cs typeface="Arial" pitchFamily="34" charset="0"/>
            </a:rPr>
            <a:t>Die FdlN umfasst nur diejenigen Flächen eines Veräußerungsfalles, die nach den Rechtsvorschriften für die 	Einheitsbewertung zur landwirtschaftlichen Nutzung gehören. Das sind im wesentlichen Acker- und Grünlandflächen.</a:t>
          </a: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3.	Kaufwert</a:t>
          </a:r>
        </a:p>
        <a:p>
          <a:pPr indent="-180000" algn="l" defTabSz="0">
            <a:spcBef>
              <a:spcPts val="400"/>
            </a:spcBef>
            <a:tabLst>
              <a:tab pos="180000" algn="l"/>
            </a:tabLst>
          </a:pPr>
          <a:r>
            <a:rPr lang="de-DE" sz="900">
              <a:latin typeface="Arial" pitchFamily="34" charset="0"/>
              <a:cs typeface="Arial" pitchFamily="34" charset="0"/>
            </a:rPr>
            <a:t>Der durchschnittliche Kaufwert je ha FdlN errechnet sich als Quotient der Summe der Kaufwerte und der Summe der 	gekauften Fläche (gewogener Mittelwert). Die Kaufwerte umfassen neben dem gezahlten Geldbetrag auch den in 	Euro ausgedrückten Wert aller vom Käufer zugunsten der Veräußerer vertraglich aufzubringenden 	grundstücksbezogenen Leistungen. 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 Nebenkosten, wie 	Grunderwerbssteuer, Vermessungskosten, Genehmigungsgebühren, Maklerlohn usw., werden nicht berücksichtigt. 	Der Begriff ”Preis” wird in dieser Statistik nicht verwendet, weil die landwirtschaftlichen Grundstücke nicht eindeutig in 	Qualität und Quantität definiert sind. Wegen der Verschiedenartigkeit der Grundstücke (Bodengüte, Lage etc.) ist 	eine  Verdichtung zu einem durch-schnittlichen Preis für landwirtschaftliche Grundstücke nicht möglich. Aus diesen 	Gründen werden in dieser Statistik nur die Begriffe Kaufwert und Kaufwert je ha FdlN verwendet.</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4.	Ertragsmesszahlen (EMZ)</a:t>
          </a:r>
        </a:p>
        <a:p>
          <a:pPr indent="-180000" algn="l" defTabSz="0">
            <a:spcBef>
              <a:spcPts val="400"/>
            </a:spcBef>
            <a:tabLst>
              <a:tab pos="180000" algn="l"/>
            </a:tabLst>
          </a:pPr>
          <a:r>
            <a:rPr lang="de-DE" sz="900">
              <a:latin typeface="Arial" pitchFamily="34" charset="0"/>
              <a:cs typeface="Arial" pitchFamily="34" charset="0"/>
            </a:rPr>
            <a:t>Die EMZ kennzeichnet die naturale Ertragsfähigkeit des Bodens aufgrund der natürlichen Ertragsbedingungen. Sie 	wird anhand der Ergebnisse der amtlichen Boden-schätzung berechnet. Sie bildet die Grundlage für die Einheitsbewertung und damit für die Besteuerung des land- und forstwirtschaftlichen Vermögens.</a:t>
          </a:r>
        </a:p>
        <a:p>
          <a:pPr indent="-180000" algn="l" defTabSz="0">
            <a:lnSpc>
              <a:spcPts val="500"/>
            </a:lnSpc>
            <a:tabLst>
              <a:tab pos="180000" algn="l"/>
            </a:tabLst>
          </a:pPr>
          <a:endParaRPr lang="de-DE" sz="900">
            <a:latin typeface="Arial" pitchFamily="34" charset="0"/>
            <a:cs typeface="Arial" pitchFamily="34" charset="0"/>
          </a:endParaRPr>
        </a:p>
        <a:p>
          <a:pPr indent="-180000" algn="l" defTabSz="0">
            <a:tabLst>
              <a:tab pos="180000" algn="l"/>
            </a:tabLst>
          </a:pPr>
          <a:endParaRPr lang="de-DE" sz="900">
            <a:latin typeface="Arial" pitchFamily="34" charset="0"/>
            <a:cs typeface="Arial" pitchFamily="34" charset="0"/>
          </a:endParaRPr>
        </a:p>
        <a:p>
          <a:pPr indent="-180000" algn="l" defTabSz="0">
            <a:tabLst>
              <a:tab pos="180000" algn="l"/>
            </a:tabLst>
          </a:pPr>
          <a:r>
            <a:rPr lang="de-DE" sz="900" b="1">
              <a:latin typeface="Arial" pitchFamily="34" charset="0"/>
              <a:cs typeface="Arial" pitchFamily="34" charset="0"/>
            </a:rPr>
            <a:t>5.	Art des veräußerten Grundstücks</a:t>
          </a:r>
        </a:p>
        <a:p>
          <a:pPr indent="-180000" algn="l" defTabSz="0">
            <a:spcBef>
              <a:spcPts val="400"/>
            </a:spcBef>
            <a:tabLst>
              <a:tab pos="180000" algn="l"/>
            </a:tabLst>
          </a:pPr>
          <a:r>
            <a:rPr lang="de-DE" sz="900">
              <a:latin typeface="Arial" pitchFamily="34" charset="0"/>
              <a:cs typeface="Arial" pitchFamily="34" charset="0"/>
            </a:rPr>
            <a:t>Bei den Veräußerungsfällen von Flächen der landwirtschaftlichen Nutzung wird zwischen folgenden Arten 	unterschieden:</a:t>
          </a:r>
        </a:p>
        <a:p>
          <a:pPr indent="-180000" algn="l" defTabSz="0">
            <a:spcBef>
              <a:spcPts val="400"/>
            </a:spcBef>
            <a:tabLst>
              <a:tab pos="180000" algn="l"/>
            </a:tabLst>
          </a:pPr>
          <a:r>
            <a:rPr lang="de-DE" sz="900">
              <a:latin typeface="Arial" pitchFamily="34" charset="0"/>
              <a:cs typeface="Arial" pitchFamily="34" charset="0"/>
            </a:rPr>
            <a:t>–	Veräußerung von Flächen ohne Gebäude und ohne 	Inventar; dazu zählen auch die Stückländereien 	sowie diejenigen 	Flächen, die von den zum 	Zeitpunkt des Verkaufs weiterhin existenten 	Betrieben veräußert wurden (Abverkäufe);</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mit 	Inventar;</a:t>
          </a:r>
        </a:p>
        <a:p>
          <a:pPr indent="-180000" algn="l" defTabSz="0">
            <a:spcBef>
              <a:spcPts val="400"/>
            </a:spcBef>
            <a:tabLst>
              <a:tab pos="180000" algn="l"/>
            </a:tabLst>
          </a:pPr>
          <a:r>
            <a:rPr lang="de-DE" sz="900">
              <a:latin typeface="Arial" pitchFamily="34" charset="0"/>
              <a:cs typeface="Arial" pitchFamily="34" charset="0"/>
            </a:rPr>
            <a:t>–	Veräußerung von Flächen mit Gebäuden und ohne 	Inventar.</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Die wenigen Fälle, bei denen ausnahmsweise Flächen der landwirtschaftlichen Nutzung ohne Gebäude, jedoch mit Inventar veräußert werden, werden bei der Erfassung durch die Finanzämter mit den Kauffällen von Flächen ohne Gebäuden und ohne Inventar zusammengefasst.</a:t>
          </a:r>
        </a:p>
        <a:p>
          <a:pPr algn="l"/>
          <a:endParaRPr lang="de-DE" sz="900">
            <a:latin typeface="Arial" pitchFamily="34" charset="0"/>
            <a:cs typeface="Arial" pitchFamily="34" charset="0"/>
          </a:endParaRPr>
        </a:p>
        <a:p>
          <a:pPr algn="l"/>
          <a:r>
            <a:rPr lang="de-DE" sz="900">
              <a:latin typeface="Arial" pitchFamily="34" charset="0"/>
              <a:cs typeface="Arial" pitchFamily="34" charset="0"/>
            </a:rPr>
            <a:t>Da sich die Erfassungsmethode seit 1974 nicht geändert hat, sind die veröffentlichten Ergebnisse mit denen der vorangegangenen Jahre voll vergleichbar.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28579</xdr:colOff>
      <xdr:row>2</xdr:row>
      <xdr:rowOff>47627</xdr:rowOff>
    </xdr:from>
    <xdr:to>
      <xdr:col>7</xdr:col>
      <xdr:colOff>670579</xdr:colOff>
      <xdr:row>51</xdr:row>
      <xdr:rowOff>123685</xdr:rowOff>
    </xdr:to>
    <xdr:pic>
      <xdr:nvPicPr>
        <xdr:cNvPr id="2" name="Grafik 1" descr="Naturraumkarte_Stat_Jahrbuch_2014_klein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9" y="371477"/>
          <a:ext cx="5976000" cy="8010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53</xdr:row>
      <xdr:rowOff>114300</xdr:rowOff>
    </xdr:from>
    <xdr:to>
      <xdr:col>8</xdr:col>
      <xdr:colOff>114300</xdr:colOff>
      <xdr:row>100</xdr:row>
      <xdr:rowOff>95251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81454</xdr:rowOff>
    </xdr:from>
    <xdr:to>
      <xdr:col>8</xdr:col>
      <xdr:colOff>688756</xdr:colOff>
      <xdr:row>93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735300</xdr:colOff>
      <xdr:row>48</xdr:row>
      <xdr:rowOff>142876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xml.rels><?xml version="1.0" encoding="UTF-8" standalone="yes"?>
<Relationships xmlns="http://schemas.openxmlformats.org/package/2006/relationships"><Relationship Id="rId3" Type="http://schemas.openxmlformats.org/officeDocument/2006/relationships/hyperlink" Target="mailto:ernte@statistik-nord.de"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52" customWidth="1"/>
    <col min="8" max="8" width="10.7109375" style="52" customWidth="1"/>
    <col min="9" max="95" width="12.140625" style="52" customWidth="1"/>
    <col min="96" max="16384" width="11.28515625" style="52"/>
  </cols>
  <sheetData>
    <row r="3" spans="1:7" ht="20.25" x14ac:dyDescent="0.3">
      <c r="A3" s="226" t="s">
        <v>48</v>
      </c>
      <c r="B3" s="226"/>
      <c r="C3" s="226"/>
      <c r="D3" s="226"/>
    </row>
    <row r="4" spans="1:7" ht="20.25" x14ac:dyDescent="0.3">
      <c r="A4" s="226" t="s">
        <v>49</v>
      </c>
      <c r="B4" s="226"/>
      <c r="C4" s="226"/>
      <c r="D4" s="226"/>
    </row>
    <row r="11" spans="1:7" ht="15" x14ac:dyDescent="0.2">
      <c r="A11" s="1"/>
      <c r="F11" s="2"/>
      <c r="G11" s="3"/>
    </row>
    <row r="13" spans="1:7" x14ac:dyDescent="0.2">
      <c r="A13" s="6"/>
    </row>
    <row r="15" spans="1:7" ht="23.25" x14ac:dyDescent="0.2">
      <c r="D15" s="227" t="s">
        <v>155</v>
      </c>
      <c r="E15" s="227"/>
      <c r="F15" s="227"/>
      <c r="G15" s="227"/>
    </row>
    <row r="16" spans="1:7" ht="15" x14ac:dyDescent="0.2">
      <c r="D16" s="228" t="s">
        <v>203</v>
      </c>
      <c r="E16" s="228"/>
      <c r="F16" s="228"/>
      <c r="G16" s="228"/>
    </row>
    <row r="18" spans="1:7" ht="30" x14ac:dyDescent="0.4">
      <c r="A18" s="224" t="s">
        <v>79</v>
      </c>
      <c r="B18" s="225"/>
      <c r="C18" s="225"/>
      <c r="D18" s="225"/>
      <c r="E18" s="225"/>
      <c r="F18" s="225"/>
      <c r="G18" s="225"/>
    </row>
    <row r="19" spans="1:7" ht="30" x14ac:dyDescent="0.4">
      <c r="B19" s="224" t="s">
        <v>196</v>
      </c>
      <c r="C19" s="224"/>
      <c r="D19" s="224"/>
      <c r="E19" s="224"/>
      <c r="F19" s="224"/>
      <c r="G19" s="224"/>
    </row>
    <row r="20" spans="1:7" ht="16.5" x14ac:dyDescent="0.25">
      <c r="A20" s="43"/>
      <c r="B20" s="43"/>
      <c r="C20" s="43"/>
      <c r="D20" s="43"/>
      <c r="E20" s="43"/>
      <c r="F20" s="43"/>
    </row>
    <row r="21" spans="1:7" ht="15" x14ac:dyDescent="0.2">
      <c r="E21" s="222" t="s">
        <v>205</v>
      </c>
      <c r="F21" s="222"/>
      <c r="G21" s="222"/>
    </row>
    <row r="22" spans="1:7" ht="16.5" x14ac:dyDescent="0.25">
      <c r="A22" s="223"/>
      <c r="B22" s="223"/>
      <c r="C22" s="223"/>
      <c r="D22" s="223"/>
      <c r="E22" s="223"/>
      <c r="F22" s="223"/>
      <c r="G22" s="223"/>
    </row>
  </sheetData>
  <customSheetViews>
    <customSheetView guid="{CBF80AF5-F798-4F5E-B8CE-7FCECDC9F06C}" showPageBreaks="1" view="pageLayout" topLeftCell="A19">
      <selection activeCell="D16" sqref="D16:G16"/>
      <pageMargins left="0.59055118110236227" right="0.59055118110236227" top="0.59055118110236227" bottom="0.59055118110236227" header="0" footer="0.39370078740157483"/>
      <pageSetup paperSize="9" fitToWidth="0" fitToHeight="0" orientation="portrait" r:id="rId1"/>
      <headerFooter scaleWithDoc="0"/>
    </customSheetView>
    <customSheetView guid="{340893BC-864A-4109-96FA-DDC1C45A59D7}" showPageBreaks="1" view="pageLayout" topLeftCell="A4">
      <selection activeCell="B19" sqref="B19:G19"/>
      <pageMargins left="0.59055118110236227" right="0.59055118110236227" top="0.59055118110236227" bottom="0.59055118110236227" header="0" footer="0.39370078740157483"/>
      <pageSetup paperSize="9" fitToWidth="0" fitToHeight="0" orientation="portrait" r:id="rId2"/>
      <headerFooter scaleWithDoc="0"/>
    </customSheetView>
  </customSheetViews>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19 SH</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topLeftCell="A50" zoomScaleNormal="100" workbookViewId="0">
      <selection activeCell="A50" sqref="A50"/>
    </sheetView>
  </sheetViews>
  <sheetFormatPr baseColWidth="10" defaultColWidth="10.140625" defaultRowHeight="12.75" x14ac:dyDescent="0.2"/>
  <cols>
    <col min="1" max="1" width="12.7109375" style="4" customWidth="1"/>
    <col min="2" max="2" width="11.7109375" style="52" customWidth="1"/>
    <col min="3" max="3" width="11.7109375" style="200" customWidth="1"/>
    <col min="4" max="4" width="11.7109375" style="52" customWidth="1"/>
    <col min="5" max="5" width="11.7109375" style="200" customWidth="1"/>
    <col min="6" max="6" width="10" style="52" customWidth="1"/>
    <col min="7" max="7" width="11.7109375" style="200" customWidth="1"/>
    <col min="8" max="8" width="7.140625" style="52" customWidth="1"/>
    <col min="9" max="9" width="3.140625" style="52" customWidth="1"/>
    <col min="10" max="17" width="12.28515625" style="52" customWidth="1"/>
    <col min="18" max="16384" width="10.140625" style="52"/>
  </cols>
  <sheetData>
    <row r="1" spans="1:7" ht="14.1" customHeight="1" x14ac:dyDescent="0.2">
      <c r="A1" s="288" t="s">
        <v>133</v>
      </c>
      <c r="B1" s="288"/>
      <c r="C1" s="288"/>
      <c r="D1" s="288"/>
      <c r="E1" s="288"/>
      <c r="F1" s="73"/>
      <c r="G1" s="197"/>
    </row>
    <row r="2" spans="1:7" s="7" customFormat="1" ht="12.75" customHeight="1" x14ac:dyDescent="0.2">
      <c r="A2" s="259" t="s">
        <v>194</v>
      </c>
      <c r="B2" s="259"/>
      <c r="C2" s="259"/>
      <c r="D2" s="73"/>
      <c r="E2" s="197"/>
      <c r="F2" s="73"/>
      <c r="G2" s="197"/>
    </row>
    <row r="3" spans="1:7" s="7" customFormat="1" ht="18" x14ac:dyDescent="0.25">
      <c r="A3" s="74"/>
      <c r="B3" s="6"/>
      <c r="C3" s="198" t="s">
        <v>195</v>
      </c>
      <c r="D3" s="6"/>
      <c r="E3" s="198"/>
      <c r="F3" s="6"/>
      <c r="G3" s="198"/>
    </row>
    <row r="4" spans="1:7" s="7" customFormat="1" ht="29.25" customHeight="1" x14ac:dyDescent="0.2">
      <c r="A4" s="103" t="s">
        <v>86</v>
      </c>
      <c r="B4" s="280" t="s">
        <v>167</v>
      </c>
      <c r="C4" s="280" t="s">
        <v>167</v>
      </c>
      <c r="D4" s="105" t="s">
        <v>87</v>
      </c>
      <c r="E4" s="105" t="s">
        <v>87</v>
      </c>
      <c r="F4" s="280" t="s">
        <v>140</v>
      </c>
      <c r="G4" s="269" t="s">
        <v>140</v>
      </c>
    </row>
    <row r="5" spans="1:7" ht="45.75" customHeight="1" x14ac:dyDescent="0.2">
      <c r="A5" s="109" t="s">
        <v>134</v>
      </c>
      <c r="B5" s="289"/>
      <c r="C5" s="289"/>
      <c r="D5" s="194" t="s">
        <v>137</v>
      </c>
      <c r="E5" s="194" t="s">
        <v>137</v>
      </c>
      <c r="F5" s="291"/>
      <c r="G5" s="290"/>
    </row>
    <row r="6" spans="1:7" s="7" customFormat="1" ht="19.899999999999999" customHeight="1" x14ac:dyDescent="0.2">
      <c r="A6" s="104" t="s">
        <v>86</v>
      </c>
      <c r="B6" s="108" t="s">
        <v>90</v>
      </c>
      <c r="C6" s="201" t="s">
        <v>83</v>
      </c>
      <c r="D6" s="195" t="s">
        <v>91</v>
      </c>
      <c r="E6" s="201" t="s">
        <v>83</v>
      </c>
      <c r="F6" s="289"/>
      <c r="G6" s="196" t="s">
        <v>83</v>
      </c>
    </row>
    <row r="7" spans="1:7" s="7" customFormat="1" ht="14.25" customHeight="1" x14ac:dyDescent="0.2">
      <c r="A7" s="130"/>
      <c r="B7" s="131"/>
      <c r="C7" s="199"/>
      <c r="D7" s="132"/>
      <c r="E7" s="199"/>
      <c r="F7" s="132"/>
      <c r="G7" s="199"/>
    </row>
    <row r="8" spans="1:7" s="210" customFormat="1" ht="12.75" customHeight="1" x14ac:dyDescent="0.2">
      <c r="A8" s="207">
        <v>1974</v>
      </c>
      <c r="B8" s="208">
        <v>5839.07</v>
      </c>
      <c r="C8" s="209">
        <f t="shared" ref="C8:C32" si="0">B8/$B$31*100</f>
        <v>93.980859648825472</v>
      </c>
      <c r="D8" s="208">
        <v>5734.3124327542073</v>
      </c>
      <c r="E8" s="209">
        <f t="shared" ref="E8:E32" si="1">D8/$D$31*100</f>
        <v>50.999682985556191</v>
      </c>
      <c r="F8" s="208">
        <v>43.70036495537817</v>
      </c>
      <c r="G8" s="209">
        <f t="shared" ref="G8:G32" si="2">F8/$F$31*100</f>
        <v>94.794717907544836</v>
      </c>
    </row>
    <row r="9" spans="1:7" s="210" customFormat="1" ht="12.75" customHeight="1" x14ac:dyDescent="0.2">
      <c r="A9" s="207">
        <v>1976</v>
      </c>
      <c r="B9" s="208">
        <v>5019.99</v>
      </c>
      <c r="C9" s="209">
        <f t="shared" si="0"/>
        <v>80.797622845505771</v>
      </c>
      <c r="D9" s="208">
        <v>7155.4643819428402</v>
      </c>
      <c r="E9" s="209">
        <f t="shared" si="1"/>
        <v>63.639088273090195</v>
      </c>
      <c r="F9" s="208">
        <v>44.300612152613851</v>
      </c>
      <c r="G9" s="209">
        <f t="shared" si="2"/>
        <v>96.09677256532288</v>
      </c>
    </row>
    <row r="10" spans="1:7" s="210" customFormat="1" ht="12.75" customHeight="1" x14ac:dyDescent="0.2">
      <c r="A10" s="207">
        <v>1978</v>
      </c>
      <c r="B10" s="208">
        <v>4410.1099999999997</v>
      </c>
      <c r="C10" s="209">
        <f t="shared" si="0"/>
        <v>70.981496872940681</v>
      </c>
      <c r="D10" s="208">
        <v>10963.024449463917</v>
      </c>
      <c r="E10" s="209">
        <f t="shared" si="1"/>
        <v>97.502669769428465</v>
      </c>
      <c r="F10" s="208">
        <v>42.03256381360103</v>
      </c>
      <c r="G10" s="209">
        <f t="shared" si="2"/>
        <v>91.176928012149745</v>
      </c>
    </row>
    <row r="11" spans="1:7" s="210" customFormat="1" ht="12.75" customHeight="1" x14ac:dyDescent="0.2">
      <c r="A11" s="207">
        <v>1980</v>
      </c>
      <c r="B11" s="208">
        <v>3790.99</v>
      </c>
      <c r="C11" s="209">
        <f t="shared" si="0"/>
        <v>61.016651473625231</v>
      </c>
      <c r="D11" s="208">
        <v>14240.157491126407</v>
      </c>
      <c r="E11" s="209">
        <f t="shared" si="1"/>
        <v>126.64875278918539</v>
      </c>
      <c r="F11" s="208">
        <v>43.657635604419958</v>
      </c>
      <c r="G11" s="209">
        <f t="shared" si="2"/>
        <v>94.702029510672361</v>
      </c>
    </row>
    <row r="12" spans="1:7" s="210" customFormat="1" ht="12.75" customHeight="1" x14ac:dyDescent="0.2">
      <c r="A12" s="207">
        <v>1981</v>
      </c>
      <c r="B12" s="208">
        <v>4031.62</v>
      </c>
      <c r="C12" s="209">
        <f t="shared" si="0"/>
        <v>64.889633687795794</v>
      </c>
      <c r="D12" s="208">
        <v>13499.875950306005</v>
      </c>
      <c r="E12" s="209">
        <f t="shared" si="1"/>
        <v>120.0648555312946</v>
      </c>
      <c r="F12" s="208">
        <v>44.810106111191033</v>
      </c>
      <c r="G12" s="209">
        <f t="shared" si="2"/>
        <v>97.201965534036944</v>
      </c>
    </row>
    <row r="13" spans="1:7" s="210" customFormat="1" ht="12.75" customHeight="1" x14ac:dyDescent="0.2">
      <c r="A13" s="207">
        <v>1982</v>
      </c>
      <c r="B13" s="208">
        <v>6093.57</v>
      </c>
      <c r="C13" s="209">
        <f t="shared" si="0"/>
        <v>98.07708195488209</v>
      </c>
      <c r="D13" s="208">
        <v>11591.984019461088</v>
      </c>
      <c r="E13" s="209">
        <f t="shared" si="1"/>
        <v>103.0964944967604</v>
      </c>
      <c r="F13" s="208">
        <v>43.755230513475674</v>
      </c>
      <c r="G13" s="209">
        <f t="shared" si="2"/>
        <v>94.913732133352866</v>
      </c>
    </row>
    <row r="14" spans="1:7" s="210" customFormat="1" ht="12.75" customHeight="1" x14ac:dyDescent="0.2">
      <c r="A14" s="207">
        <v>1983</v>
      </c>
      <c r="B14" s="208">
        <v>5541.88</v>
      </c>
      <c r="C14" s="209">
        <f t="shared" si="0"/>
        <v>89.197534276970984</v>
      </c>
      <c r="D14" s="208">
        <v>12044.940141294874</v>
      </c>
      <c r="E14" s="209">
        <f t="shared" si="1"/>
        <v>107.12498420512371</v>
      </c>
      <c r="F14" s="208">
        <v>44.369609230080769</v>
      </c>
      <c r="G14" s="209">
        <f t="shared" si="2"/>
        <v>96.246440846162187</v>
      </c>
    </row>
    <row r="15" spans="1:7" s="210" customFormat="1" ht="19.899999999999999" customHeight="1" x14ac:dyDescent="0.2">
      <c r="A15" s="207">
        <v>1984</v>
      </c>
      <c r="B15" s="208">
        <v>6792.37</v>
      </c>
      <c r="C15" s="209">
        <f t="shared" si="0"/>
        <v>109.32439098227846</v>
      </c>
      <c r="D15" s="208">
        <v>11811.379689345786</v>
      </c>
      <c r="E15" s="209">
        <f t="shared" si="1"/>
        <v>105.04775016058009</v>
      </c>
      <c r="F15" s="208">
        <v>44.038150159664447</v>
      </c>
      <c r="G15" s="209">
        <f t="shared" si="2"/>
        <v>95.527440693415286</v>
      </c>
    </row>
    <row r="16" spans="1:7" s="210" customFormat="1" ht="12.75" customHeight="1" x14ac:dyDescent="0.2">
      <c r="A16" s="207">
        <v>1985</v>
      </c>
      <c r="B16" s="208">
        <v>7461.23</v>
      </c>
      <c r="C16" s="209">
        <f t="shared" si="0"/>
        <v>120.08981043858115</v>
      </c>
      <c r="D16" s="208">
        <v>11338.60793101257</v>
      </c>
      <c r="E16" s="209">
        <f t="shared" si="1"/>
        <v>100.84302464513809</v>
      </c>
      <c r="F16" s="208">
        <v>42.957125031663679</v>
      </c>
      <c r="G16" s="209">
        <f t="shared" si="2"/>
        <v>93.182483799704286</v>
      </c>
    </row>
    <row r="17" spans="1:7" s="210" customFormat="1" ht="12.75" customHeight="1" x14ac:dyDescent="0.2">
      <c r="A17" s="207">
        <v>1986</v>
      </c>
      <c r="B17" s="208">
        <v>8193.74</v>
      </c>
      <c r="C17" s="209">
        <f t="shared" si="0"/>
        <v>131.8796878507994</v>
      </c>
      <c r="D17" s="208">
        <v>10584.349657339375</v>
      </c>
      <c r="E17" s="209">
        <f t="shared" si="1"/>
        <v>94.134821473848703</v>
      </c>
      <c r="F17" s="208">
        <v>43.555447207258219</v>
      </c>
      <c r="G17" s="209">
        <f t="shared" si="2"/>
        <v>94.480362705549283</v>
      </c>
    </row>
    <row r="18" spans="1:7" s="210" customFormat="1" ht="12.75" customHeight="1" x14ac:dyDescent="0.2">
      <c r="A18" s="207">
        <v>1987</v>
      </c>
      <c r="B18" s="208">
        <v>8691.85</v>
      </c>
      <c r="C18" s="209">
        <f t="shared" si="0"/>
        <v>139.89685599567119</v>
      </c>
      <c r="D18" s="208">
        <v>10024.865799468862</v>
      </c>
      <c r="E18" s="209">
        <f t="shared" si="1"/>
        <v>89.158898079101377</v>
      </c>
      <c r="F18" s="208">
        <v>43.398793122292716</v>
      </c>
      <c r="G18" s="209">
        <f t="shared" si="2"/>
        <v>94.140549072218477</v>
      </c>
    </row>
    <row r="19" spans="1:7" s="210" customFormat="1" ht="12.75" customHeight="1" x14ac:dyDescent="0.2">
      <c r="A19" s="207">
        <v>1988</v>
      </c>
      <c r="B19" s="208">
        <v>8846.41</v>
      </c>
      <c r="C19" s="209">
        <f t="shared" si="0"/>
        <v>142.38452640676789</v>
      </c>
      <c r="D19" s="208">
        <v>9391.746003384349</v>
      </c>
      <c r="E19" s="209">
        <f t="shared" si="1"/>
        <v>83.528073238139285</v>
      </c>
      <c r="F19" s="208">
        <v>43.832356854362388</v>
      </c>
      <c r="G19" s="209">
        <f t="shared" si="2"/>
        <v>95.081034391241616</v>
      </c>
    </row>
    <row r="20" spans="1:7" s="210" customFormat="1" ht="19.899999999999999" customHeight="1" x14ac:dyDescent="0.2">
      <c r="A20" s="207">
        <v>1989</v>
      </c>
      <c r="B20" s="208">
        <v>7770.34</v>
      </c>
      <c r="C20" s="209">
        <f t="shared" si="0"/>
        <v>125.06499030901404</v>
      </c>
      <c r="D20" s="208">
        <v>9584.9102331889317</v>
      </c>
      <c r="E20" s="209">
        <f t="shared" si="1"/>
        <v>85.246032383147238</v>
      </c>
      <c r="F20" s="208">
        <v>44.875152181243038</v>
      </c>
      <c r="G20" s="209">
        <f t="shared" si="2"/>
        <v>97.343063299876434</v>
      </c>
    </row>
    <row r="21" spans="1:7" s="210" customFormat="1" ht="12.75" customHeight="1" x14ac:dyDescent="0.2">
      <c r="A21" s="207">
        <v>1990</v>
      </c>
      <c r="B21" s="208">
        <v>6707.58</v>
      </c>
      <c r="C21" s="209">
        <f t="shared" si="0"/>
        <v>107.95968100455531</v>
      </c>
      <c r="D21" s="208">
        <v>9634.1021757512681</v>
      </c>
      <c r="E21" s="209">
        <f t="shared" si="1"/>
        <v>85.683534438632179</v>
      </c>
      <c r="F21" s="208">
        <v>44.570858640523113</v>
      </c>
      <c r="G21" s="209">
        <f t="shared" si="2"/>
        <v>96.682990543434073</v>
      </c>
    </row>
    <row r="22" spans="1:7" s="210" customFormat="1" ht="12.75" customHeight="1" x14ac:dyDescent="0.2">
      <c r="A22" s="207">
        <v>1991</v>
      </c>
      <c r="B22" s="208">
        <v>8739.9</v>
      </c>
      <c r="C22" s="209">
        <f t="shared" si="0"/>
        <v>140.67022920512508</v>
      </c>
      <c r="D22" s="208">
        <v>8480.3895531690378</v>
      </c>
      <c r="E22" s="209">
        <f t="shared" si="1"/>
        <v>75.422674274815151</v>
      </c>
      <c r="F22" s="208">
        <v>44.106318150093244</v>
      </c>
      <c r="G22" s="209">
        <f t="shared" si="2"/>
        <v>95.675310520809646</v>
      </c>
    </row>
    <row r="23" spans="1:7" s="210" customFormat="1" ht="12.75" customHeight="1" x14ac:dyDescent="0.2">
      <c r="A23" s="207">
        <v>1992</v>
      </c>
      <c r="B23" s="208">
        <v>9163.33</v>
      </c>
      <c r="C23" s="209">
        <f t="shared" si="0"/>
        <v>147.48540960219211</v>
      </c>
      <c r="D23" s="208">
        <v>7886.76580430372</v>
      </c>
      <c r="E23" s="209">
        <f t="shared" si="1"/>
        <v>70.143118380388998</v>
      </c>
      <c r="F23" s="208">
        <v>44.095279772746373</v>
      </c>
      <c r="G23" s="209">
        <f t="shared" si="2"/>
        <v>95.651366101402118</v>
      </c>
    </row>
    <row r="24" spans="1:7" s="210" customFormat="1" ht="12.75" customHeight="1" x14ac:dyDescent="0.2">
      <c r="A24" s="207">
        <v>1993</v>
      </c>
      <c r="B24" s="208">
        <v>9013.34</v>
      </c>
      <c r="C24" s="209">
        <f t="shared" si="0"/>
        <v>145.07129414566782</v>
      </c>
      <c r="D24" s="208">
        <v>7769.5449883800702</v>
      </c>
      <c r="E24" s="209">
        <f t="shared" si="1"/>
        <v>69.100582850363296</v>
      </c>
      <c r="F24" s="208">
        <v>45.440725635557968</v>
      </c>
      <c r="G24" s="209">
        <f t="shared" si="2"/>
        <v>98.569903764767815</v>
      </c>
    </row>
    <row r="25" spans="1:7" s="210" customFormat="1" ht="19.899999999999999" customHeight="1" x14ac:dyDescent="0.2">
      <c r="A25" s="207">
        <v>1994</v>
      </c>
      <c r="B25" s="208">
        <v>7770.9849999999997</v>
      </c>
      <c r="C25" s="209">
        <f t="shared" si="0"/>
        <v>125.07537169756964</v>
      </c>
      <c r="D25" s="208">
        <v>7995.8509850042365</v>
      </c>
      <c r="E25" s="209">
        <f t="shared" si="1"/>
        <v>71.113297403487039</v>
      </c>
      <c r="F25" s="208">
        <v>44.689997471363029</v>
      </c>
      <c r="G25" s="209">
        <f t="shared" si="2"/>
        <v>96.941426185169249</v>
      </c>
    </row>
    <row r="26" spans="1:7" s="210" customFormat="1" ht="12.75" customHeight="1" x14ac:dyDescent="0.2">
      <c r="A26" s="207">
        <v>1995</v>
      </c>
      <c r="B26" s="208">
        <v>7072.8628999999992</v>
      </c>
      <c r="C26" s="209">
        <f t="shared" si="0"/>
        <v>113.83897359002113</v>
      </c>
      <c r="D26" s="208">
        <v>8792.6726526287421</v>
      </c>
      <c r="E26" s="209">
        <f t="shared" si="1"/>
        <v>78.20004981215439</v>
      </c>
      <c r="F26" s="208">
        <v>48.017866994141798</v>
      </c>
      <c r="G26" s="209">
        <f t="shared" si="2"/>
        <v>104.16023209141387</v>
      </c>
    </row>
    <row r="27" spans="1:7" s="210" customFormat="1" ht="12.75" customHeight="1" x14ac:dyDescent="0.2">
      <c r="A27" s="207">
        <v>1996</v>
      </c>
      <c r="B27" s="208">
        <v>7079.4809000000014</v>
      </c>
      <c r="C27" s="209">
        <f t="shared" si="0"/>
        <v>113.94549146515469</v>
      </c>
      <c r="D27" s="208">
        <v>9164.7017069076337</v>
      </c>
      <c r="E27" s="209">
        <f t="shared" si="1"/>
        <v>81.508792412446724</v>
      </c>
      <c r="F27" s="208">
        <v>46.564082120766777</v>
      </c>
      <c r="G27" s="209">
        <f t="shared" si="2"/>
        <v>101.00668572834441</v>
      </c>
    </row>
    <row r="28" spans="1:7" s="210" customFormat="1" ht="12.75" customHeight="1" x14ac:dyDescent="0.2">
      <c r="A28" s="207">
        <v>1997</v>
      </c>
      <c r="B28" s="208">
        <v>5738.8651</v>
      </c>
      <c r="C28" s="209">
        <f t="shared" si="0"/>
        <v>92.368044141728518</v>
      </c>
      <c r="D28" s="208">
        <v>9598.5543370980959</v>
      </c>
      <c r="E28" s="209">
        <f t="shared" si="1"/>
        <v>85.367379969653811</v>
      </c>
      <c r="F28" s="208">
        <v>45.917233705319198</v>
      </c>
      <c r="G28" s="209">
        <f t="shared" si="2"/>
        <v>99.603543829325801</v>
      </c>
    </row>
    <row r="29" spans="1:7" s="210" customFormat="1" ht="12.75" customHeight="1" x14ac:dyDescent="0.2">
      <c r="A29" s="207">
        <v>1998</v>
      </c>
      <c r="B29" s="208">
        <v>5844.8644999999988</v>
      </c>
      <c r="C29" s="209">
        <f t="shared" si="0"/>
        <v>94.07412314647749</v>
      </c>
      <c r="D29" s="208">
        <v>10607.71852995781</v>
      </c>
      <c r="E29" s="209">
        <f t="shared" si="1"/>
        <v>94.342658962518229</v>
      </c>
      <c r="F29" s="208">
        <v>45.29690808058939</v>
      </c>
      <c r="G29" s="209">
        <f t="shared" si="2"/>
        <v>98.257935098892375</v>
      </c>
    </row>
    <row r="30" spans="1:7" s="210" customFormat="1" ht="19.899999999999999" customHeight="1" x14ac:dyDescent="0.2">
      <c r="A30" s="207">
        <v>1999</v>
      </c>
      <c r="B30" s="208">
        <v>6406.3271000000004</v>
      </c>
      <c r="C30" s="209">
        <f t="shared" si="0"/>
        <v>103.11096254190602</v>
      </c>
      <c r="D30" s="208">
        <v>11316.987250601855</v>
      </c>
      <c r="E30" s="209">
        <f t="shared" si="1"/>
        <v>100.65073518414181</v>
      </c>
      <c r="F30" s="208">
        <v>46.086188761732132</v>
      </c>
      <c r="G30" s="209">
        <f t="shared" si="2"/>
        <v>99.970040697900501</v>
      </c>
    </row>
    <row r="31" spans="1:7" s="210" customFormat="1" ht="12.75" customHeight="1" x14ac:dyDescent="0.2">
      <c r="A31" s="207">
        <v>2000</v>
      </c>
      <c r="B31" s="208">
        <v>6213.0416999999998</v>
      </c>
      <c r="C31" s="209">
        <f t="shared" si="0"/>
        <v>100</v>
      </c>
      <c r="D31" s="208">
        <v>11243.81975938604</v>
      </c>
      <c r="E31" s="209">
        <f t="shared" si="1"/>
        <v>100</v>
      </c>
      <c r="F31" s="208">
        <v>46.1</v>
      </c>
      <c r="G31" s="209">
        <f t="shared" si="2"/>
        <v>100</v>
      </c>
    </row>
    <row r="32" spans="1:7" s="210" customFormat="1" ht="12.75" customHeight="1" x14ac:dyDescent="0.2">
      <c r="A32" s="207">
        <v>2001</v>
      </c>
      <c r="B32" s="208">
        <v>5390</v>
      </c>
      <c r="C32" s="209">
        <f t="shared" si="0"/>
        <v>86.752998937702287</v>
      </c>
      <c r="D32" s="208">
        <v>11655</v>
      </c>
      <c r="E32" s="209">
        <f t="shared" si="1"/>
        <v>103.65694443181302</v>
      </c>
      <c r="F32" s="208">
        <v>45.91</v>
      </c>
      <c r="G32" s="209">
        <f t="shared" si="2"/>
        <v>99.587852494577007</v>
      </c>
    </row>
    <row r="33" spans="1:7" s="210" customFormat="1" ht="12.75" customHeight="1" x14ac:dyDescent="0.2">
      <c r="A33" s="207">
        <v>2002</v>
      </c>
      <c r="B33" s="208">
        <v>6272.5686999999998</v>
      </c>
      <c r="C33" s="209">
        <f t="shared" ref="C33:C46" si="3">B33/$B$31*100</f>
        <v>100.95809754503982</v>
      </c>
      <c r="D33" s="208">
        <v>11462</v>
      </c>
      <c r="E33" s="209">
        <f t="shared" ref="E33:E46" si="4">D33/$D$31*100</f>
        <v>101.94044590969034</v>
      </c>
      <c r="F33" s="208">
        <v>45</v>
      </c>
      <c r="G33" s="209">
        <f t="shared" ref="G33:G45" si="5">F33/$F$31*100</f>
        <v>97.613882863340564</v>
      </c>
    </row>
    <row r="34" spans="1:7" s="210" customFormat="1" ht="12.75" customHeight="1" x14ac:dyDescent="0.2">
      <c r="A34" s="207">
        <v>2003</v>
      </c>
      <c r="B34" s="208">
        <v>6695.3410000000003</v>
      </c>
      <c r="C34" s="209">
        <f t="shared" si="3"/>
        <v>107.76269214481533</v>
      </c>
      <c r="D34" s="208">
        <v>12087</v>
      </c>
      <c r="E34" s="209">
        <f t="shared" si="4"/>
        <v>107.4990551134555</v>
      </c>
      <c r="F34" s="208">
        <v>46</v>
      </c>
      <c r="G34" s="209">
        <f t="shared" si="5"/>
        <v>99.783080260303677</v>
      </c>
    </row>
    <row r="35" spans="1:7" s="210" customFormat="1" ht="19.899999999999999" customHeight="1" x14ac:dyDescent="0.2">
      <c r="A35" s="207">
        <v>2004</v>
      </c>
      <c r="B35" s="208">
        <v>6426.2165000000005</v>
      </c>
      <c r="C35" s="209">
        <f t="shared" si="3"/>
        <v>103.43108593653896</v>
      </c>
      <c r="D35" s="208">
        <v>11196</v>
      </c>
      <c r="E35" s="209">
        <f t="shared" si="4"/>
        <v>99.574701832567868</v>
      </c>
      <c r="F35" s="208">
        <v>47</v>
      </c>
      <c r="G35" s="209">
        <f t="shared" si="5"/>
        <v>101.95227765726681</v>
      </c>
    </row>
    <row r="36" spans="1:7" s="210" customFormat="1" ht="12.75" customHeight="1" x14ac:dyDescent="0.2">
      <c r="A36" s="207">
        <v>2005</v>
      </c>
      <c r="B36" s="208">
        <v>5582</v>
      </c>
      <c r="C36" s="209">
        <f t="shared" si="3"/>
        <v>89.843272740306901</v>
      </c>
      <c r="D36" s="208">
        <v>12273</v>
      </c>
      <c r="E36" s="209">
        <f t="shared" si="4"/>
        <v>109.15329721249603</v>
      </c>
      <c r="F36" s="208">
        <v>50</v>
      </c>
      <c r="G36" s="209">
        <f t="shared" si="5"/>
        <v>108.45986984815619</v>
      </c>
    </row>
    <row r="37" spans="1:7" s="210" customFormat="1" ht="12.75" customHeight="1" x14ac:dyDescent="0.2">
      <c r="A37" s="207">
        <v>2006</v>
      </c>
      <c r="B37" s="208">
        <v>5355.7812999999996</v>
      </c>
      <c r="C37" s="209">
        <f t="shared" si="3"/>
        <v>86.202242936821108</v>
      </c>
      <c r="D37" s="208">
        <v>11031</v>
      </c>
      <c r="E37" s="209">
        <f t="shared" si="4"/>
        <v>98.107229002773863</v>
      </c>
      <c r="F37" s="208">
        <v>46</v>
      </c>
      <c r="G37" s="209">
        <f t="shared" si="5"/>
        <v>99.783080260303677</v>
      </c>
    </row>
    <row r="38" spans="1:7" s="210" customFormat="1" ht="12.75" customHeight="1" x14ac:dyDescent="0.2">
      <c r="A38" s="207">
        <v>2007</v>
      </c>
      <c r="B38" s="208">
        <v>5712.2768999999998</v>
      </c>
      <c r="C38" s="209">
        <f t="shared" si="3"/>
        <v>91.940102381736793</v>
      </c>
      <c r="D38" s="208">
        <v>12088</v>
      </c>
      <c r="E38" s="209">
        <f t="shared" si="4"/>
        <v>107.50794888818153</v>
      </c>
      <c r="F38" s="208">
        <v>47</v>
      </c>
      <c r="G38" s="209">
        <f t="shared" si="5"/>
        <v>101.95227765726681</v>
      </c>
    </row>
    <row r="39" spans="1:7" s="210" customFormat="1" ht="12.75" customHeight="1" x14ac:dyDescent="0.2">
      <c r="A39" s="207">
        <v>2008</v>
      </c>
      <c r="B39" s="208">
        <v>5778.2611999999999</v>
      </c>
      <c r="C39" s="209">
        <f t="shared" si="3"/>
        <v>93.002131307118063</v>
      </c>
      <c r="D39" s="208">
        <v>13700</v>
      </c>
      <c r="E39" s="209">
        <f t="shared" si="4"/>
        <v>121.84471374653268</v>
      </c>
      <c r="F39" s="208">
        <v>46</v>
      </c>
      <c r="G39" s="209">
        <f t="shared" si="5"/>
        <v>99.783080260303677</v>
      </c>
    </row>
    <row r="40" spans="1:7" s="210" customFormat="1" ht="13.7" customHeight="1" x14ac:dyDescent="0.2">
      <c r="A40" s="207">
        <v>2009</v>
      </c>
      <c r="B40" s="208">
        <v>3997.2476000000001</v>
      </c>
      <c r="C40" s="209">
        <f t="shared" si="3"/>
        <v>64.336403858354913</v>
      </c>
      <c r="D40" s="208">
        <v>16085</v>
      </c>
      <c r="E40" s="209">
        <f t="shared" si="4"/>
        <v>143.05636646810058</v>
      </c>
      <c r="F40" s="208">
        <v>45</v>
      </c>
      <c r="G40" s="209">
        <f t="shared" si="5"/>
        <v>97.613882863340564</v>
      </c>
    </row>
    <row r="41" spans="1:7" s="210" customFormat="1" ht="13.7" customHeight="1" x14ac:dyDescent="0.2">
      <c r="A41" s="207">
        <v>2010</v>
      </c>
      <c r="B41" s="208">
        <v>5293.2430000000004</v>
      </c>
      <c r="C41" s="209">
        <f t="shared" si="3"/>
        <v>85.195677988126178</v>
      </c>
      <c r="D41" s="208">
        <v>16923</v>
      </c>
      <c r="E41" s="209">
        <f t="shared" si="4"/>
        <v>150.50934968850893</v>
      </c>
      <c r="F41" s="208">
        <v>44</v>
      </c>
      <c r="G41" s="209">
        <f t="shared" si="5"/>
        <v>95.444685466377436</v>
      </c>
    </row>
    <row r="42" spans="1:7" s="210" customFormat="1" ht="13.7" customHeight="1" x14ac:dyDescent="0.2">
      <c r="A42" s="207">
        <v>2011</v>
      </c>
      <c r="B42" s="208">
        <v>5553.5604999999996</v>
      </c>
      <c r="C42" s="209">
        <f t="shared" si="3"/>
        <v>89.385533980884119</v>
      </c>
      <c r="D42" s="208">
        <v>18797</v>
      </c>
      <c r="E42" s="209">
        <f t="shared" si="4"/>
        <v>167.17628352507845</v>
      </c>
      <c r="F42" s="208">
        <v>44</v>
      </c>
      <c r="G42" s="209">
        <f t="shared" si="5"/>
        <v>95.444685466377436</v>
      </c>
    </row>
    <row r="43" spans="1:7" s="210" customFormat="1" ht="13.7" customHeight="1" x14ac:dyDescent="0.2">
      <c r="A43" s="207">
        <v>2012</v>
      </c>
      <c r="B43" s="211">
        <v>4356.0375999999997</v>
      </c>
      <c r="C43" s="209">
        <f t="shared" si="3"/>
        <v>70.111192075211733</v>
      </c>
      <c r="D43" s="211">
        <v>23063</v>
      </c>
      <c r="E43" s="209">
        <f t="shared" si="4"/>
        <v>205.11712650629806</v>
      </c>
      <c r="F43" s="211">
        <v>44</v>
      </c>
      <c r="G43" s="209">
        <f t="shared" si="5"/>
        <v>95.444685466377436</v>
      </c>
    </row>
    <row r="44" spans="1:7" s="210" customFormat="1" ht="13.7" customHeight="1" x14ac:dyDescent="0.2">
      <c r="A44" s="207">
        <v>2013</v>
      </c>
      <c r="B44" s="211">
        <v>4424.6400000000003</v>
      </c>
      <c r="C44" s="209">
        <f t="shared" si="3"/>
        <v>71.215359781023196</v>
      </c>
      <c r="D44" s="211">
        <v>25013</v>
      </c>
      <c r="E44" s="209">
        <f t="shared" si="4"/>
        <v>222.45998722204541</v>
      </c>
      <c r="F44" s="211">
        <v>46</v>
      </c>
      <c r="G44" s="209">
        <f t="shared" si="5"/>
        <v>99.783080260303677</v>
      </c>
    </row>
    <row r="45" spans="1:7" s="210" customFormat="1" ht="13.7" customHeight="1" x14ac:dyDescent="0.2">
      <c r="A45" s="207">
        <v>2014</v>
      </c>
      <c r="B45" s="211">
        <v>3107.3137999999999</v>
      </c>
      <c r="C45" s="209">
        <f t="shared" si="3"/>
        <v>50.012762669852997</v>
      </c>
      <c r="D45" s="211">
        <v>26311</v>
      </c>
      <c r="E45" s="209">
        <f t="shared" si="4"/>
        <v>234.00410681642492</v>
      </c>
      <c r="F45" s="211">
        <v>46</v>
      </c>
      <c r="G45" s="209">
        <f t="shared" si="5"/>
        <v>99.783080260303677</v>
      </c>
    </row>
    <row r="46" spans="1:7" s="210" customFormat="1" ht="13.5" customHeight="1" x14ac:dyDescent="0.2">
      <c r="A46" s="207">
        <v>2015</v>
      </c>
      <c r="B46" s="211">
        <v>3998.3838999999998</v>
      </c>
      <c r="C46" s="209">
        <f t="shared" si="3"/>
        <v>64.354692806906471</v>
      </c>
      <c r="D46" s="211">
        <v>26494</v>
      </c>
      <c r="E46" s="209">
        <f t="shared" si="4"/>
        <v>235.63166759128734</v>
      </c>
      <c r="F46" s="211">
        <v>45</v>
      </c>
      <c r="G46" s="209">
        <f>F46/$F$31*100</f>
        <v>97.613882863340564</v>
      </c>
    </row>
    <row r="47" spans="1:7" s="210" customFormat="1" ht="13.5" customHeight="1" x14ac:dyDescent="0.2">
      <c r="A47" s="212">
        <v>2016</v>
      </c>
      <c r="B47" s="213">
        <v>3806.0853999999999</v>
      </c>
      <c r="C47" s="209">
        <f t="shared" ref="C47:C48" si="6">B47/$B$31*100</f>
        <v>61.259614594249392</v>
      </c>
      <c r="D47" s="213">
        <v>27101</v>
      </c>
      <c r="E47" s="209">
        <f t="shared" ref="E47:E48" si="7">D47/$D$31*100</f>
        <v>241.03018884998409</v>
      </c>
      <c r="F47" s="213">
        <v>45</v>
      </c>
      <c r="G47" s="209">
        <f>F47/$F$31*100</f>
        <v>97.613882863340564</v>
      </c>
    </row>
    <row r="48" spans="1:7" s="210" customFormat="1" ht="11.25" x14ac:dyDescent="0.2">
      <c r="A48" s="212">
        <v>2017</v>
      </c>
      <c r="B48" s="213">
        <v>2953</v>
      </c>
      <c r="C48" s="209">
        <f t="shared" si="6"/>
        <v>47.529054891101083</v>
      </c>
      <c r="D48" s="213">
        <v>26875</v>
      </c>
      <c r="E48" s="209">
        <f t="shared" si="7"/>
        <v>239.02019576190261</v>
      </c>
      <c r="F48" s="213">
        <v>46</v>
      </c>
      <c r="G48" s="209">
        <f>F48/$F$31*100</f>
        <v>99.783080260303677</v>
      </c>
    </row>
    <row r="49" spans="1:7" s="210" customFormat="1" ht="11.25" x14ac:dyDescent="0.2">
      <c r="A49" s="214">
        <v>2018</v>
      </c>
      <c r="B49" s="215">
        <v>3540</v>
      </c>
      <c r="C49" s="209">
        <f t="shared" ref="C49:C50" si="8">B49/$B$31*100</f>
        <v>56.97692323552247</v>
      </c>
      <c r="D49" s="215">
        <v>28463</v>
      </c>
      <c r="E49" s="209">
        <f t="shared" ref="E49:E50" si="9">D49/$D$31*100</f>
        <v>253.14351002682915</v>
      </c>
      <c r="F49" s="215">
        <v>48</v>
      </c>
      <c r="G49" s="209">
        <f>F49/$F$31*100</f>
        <v>104.12147505422993</v>
      </c>
    </row>
    <row r="50" spans="1:7" x14ac:dyDescent="0.2">
      <c r="A50" s="214">
        <v>2019</v>
      </c>
      <c r="B50" s="215">
        <v>3896.1358</v>
      </c>
      <c r="C50" s="209">
        <f t="shared" si="8"/>
        <v>62.708991636093479</v>
      </c>
      <c r="D50" s="215">
        <v>29411</v>
      </c>
      <c r="E50" s="209">
        <f t="shared" si="9"/>
        <v>261.57480846710018</v>
      </c>
      <c r="F50" s="215">
        <v>46</v>
      </c>
      <c r="G50" s="209">
        <f>F50/$F$31*100</f>
        <v>99.783080260303677</v>
      </c>
    </row>
    <row r="51" spans="1:7" x14ac:dyDescent="0.2">
      <c r="A51" s="214"/>
      <c r="B51" s="215"/>
      <c r="C51" s="209"/>
      <c r="D51" s="215"/>
      <c r="E51" s="209"/>
      <c r="F51" s="215"/>
      <c r="G51" s="209"/>
    </row>
    <row r="52" spans="1:7" x14ac:dyDescent="0.2">
      <c r="A52" s="214"/>
      <c r="B52" s="215"/>
      <c r="C52" s="209"/>
      <c r="D52" s="215"/>
      <c r="E52" s="209"/>
      <c r="F52" s="215"/>
      <c r="G52" s="209"/>
    </row>
    <row r="53" spans="1:7" x14ac:dyDescent="0.2">
      <c r="A53" s="214"/>
      <c r="B53" s="215"/>
      <c r="C53" s="209"/>
      <c r="D53" s="215"/>
      <c r="E53" s="209"/>
      <c r="F53" s="215"/>
      <c r="G53" s="209"/>
    </row>
    <row r="54" spans="1:7" x14ac:dyDescent="0.2">
      <c r="A54" s="52"/>
    </row>
    <row r="55" spans="1:7" x14ac:dyDescent="0.2">
      <c r="A55" s="52"/>
    </row>
  </sheetData>
  <customSheetViews>
    <customSheetView guid="{CBF80AF5-F798-4F5E-B8CE-7FCECDC9F06C}" showPageBreaks="1" view="pageLayout" topLeftCell="A64">
      <selection activeCell="H51" sqref="H51"/>
      <pageMargins left="0.25" right="0.25" top="0.51041666666666663" bottom="0.75" header="0.3" footer="0.3"/>
      <pageSetup paperSize="9" fitToWidth="0" fitToHeight="0" orientation="portrait" r:id="rId1"/>
      <headerFooter scaleWithDoc="0"/>
    </customSheetView>
    <customSheetView guid="{340893BC-864A-4109-96FA-DDC1C45A59D7}" showPageBreaks="1" view="pageLayout" topLeftCell="A64">
      <selection activeCell="H51" sqref="H51"/>
      <pageMargins left="0.25" right="0.25" top="0.51041666666666663" bottom="0.75" header="0.3" footer="0.3"/>
      <pageSetup paperSize="9" fitToWidth="0" fitToHeight="0" orientation="portrait" r:id="rId2"/>
      <headerFooter scaleWithDoc="0"/>
    </customSheetView>
  </customSheetViews>
  <mergeCells count="6">
    <mergeCell ref="A1:E1"/>
    <mergeCell ref="B4:B5"/>
    <mergeCell ref="G4:G5"/>
    <mergeCell ref="F4:F6"/>
    <mergeCell ref="C4:C5"/>
    <mergeCell ref="A2:C2"/>
  </mergeCells>
  <conditionalFormatting sqref="A7:B46 D7:D46 F7:F46 F48 D48 A48:B48 A50:A53 D50:D53 F50:F53">
    <cfRule type="expression" dxfId="5" priority="8">
      <formula>MOD(ROW(),2)=0</formula>
    </cfRule>
  </conditionalFormatting>
  <conditionalFormatting sqref="A46">
    <cfRule type="expression" dxfId="4" priority="7">
      <formula>MOD(ROW(),2)=0</formula>
    </cfRule>
  </conditionalFormatting>
  <conditionalFormatting sqref="F47 D47 A47:B47">
    <cfRule type="expression" dxfId="3" priority="5">
      <formula>MOD(ROW(),2)=0</formula>
    </cfRule>
  </conditionalFormatting>
  <conditionalFormatting sqref="A47">
    <cfRule type="expression" dxfId="2" priority="4">
      <formula>MOD(ROW(),2)=0</formula>
    </cfRule>
  </conditionalFormatting>
  <conditionalFormatting sqref="A49:B49 D49 F49">
    <cfRule type="expression" dxfId="1" priority="3">
      <formula>MOD(ROW(),2)=0</formula>
    </cfRule>
  </conditionalFormatting>
  <conditionalFormatting sqref="B50:B53">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18 SH</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58" zoomScaleNormal="100" workbookViewId="0">
      <selection activeCell="J57" sqref="J57"/>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x14ac:dyDescent="0.2">
      <c r="A1" s="83"/>
      <c r="B1" s="84"/>
    </row>
    <row r="2" spans="1:4" x14ac:dyDescent="0.2">
      <c r="A2" s="87"/>
      <c r="B2" s="88" t="s">
        <v>136</v>
      </c>
    </row>
    <row r="3" spans="1:4" x14ac:dyDescent="0.2">
      <c r="A3" s="89"/>
      <c r="B3" s="90"/>
    </row>
    <row r="4" spans="1:4" x14ac:dyDescent="0.2">
      <c r="B4" s="91"/>
    </row>
    <row r="5" spans="1:4" ht="38.25" x14ac:dyDescent="0.2">
      <c r="A5" s="92" t="s">
        <v>135</v>
      </c>
      <c r="B5" s="93" t="s">
        <v>171</v>
      </c>
      <c r="C5" s="85" t="s">
        <v>172</v>
      </c>
      <c r="D5" s="85" t="s">
        <v>173</v>
      </c>
    </row>
    <row r="6" spans="1:4" x14ac:dyDescent="0.2">
      <c r="A6" s="94"/>
      <c r="B6" s="95"/>
    </row>
    <row r="7" spans="1:4" x14ac:dyDescent="0.2">
      <c r="A7" s="96"/>
      <c r="B7" s="97"/>
    </row>
    <row r="8" spans="1:4" x14ac:dyDescent="0.2">
      <c r="A8" s="98">
        <v>1974</v>
      </c>
      <c r="B8" s="99">
        <v>83</v>
      </c>
      <c r="C8" s="85">
        <v>92</v>
      </c>
      <c r="D8" s="85">
        <v>65</v>
      </c>
    </row>
    <row r="9" spans="1:4" x14ac:dyDescent="0.2">
      <c r="A9" s="98">
        <v>75</v>
      </c>
      <c r="B9" s="99">
        <v>97</v>
      </c>
      <c r="C9" s="85">
        <v>94</v>
      </c>
      <c r="D9" s="85">
        <v>68</v>
      </c>
    </row>
    <row r="10" spans="1:4" x14ac:dyDescent="0.2">
      <c r="A10" s="98">
        <v>76</v>
      </c>
      <c r="B10" s="99">
        <v>71</v>
      </c>
      <c r="C10" s="85">
        <v>92</v>
      </c>
      <c r="D10" s="85">
        <v>81</v>
      </c>
    </row>
    <row r="11" spans="1:4" x14ac:dyDescent="0.2">
      <c r="A11" s="98">
        <v>77</v>
      </c>
      <c r="B11" s="99">
        <v>68</v>
      </c>
      <c r="C11" s="85">
        <v>90</v>
      </c>
      <c r="D11" s="85">
        <v>103</v>
      </c>
    </row>
    <row r="12" spans="1:4" x14ac:dyDescent="0.2">
      <c r="A12" s="98">
        <v>78</v>
      </c>
      <c r="B12" s="99">
        <v>62</v>
      </c>
      <c r="C12" s="85">
        <v>88</v>
      </c>
      <c r="D12" s="85">
        <v>125</v>
      </c>
    </row>
    <row r="13" spans="1:4" x14ac:dyDescent="0.2">
      <c r="A13" s="98">
        <v>79</v>
      </c>
      <c r="B13" s="99">
        <v>56</v>
      </c>
      <c r="C13" s="85">
        <v>93</v>
      </c>
      <c r="D13" s="85">
        <v>144</v>
      </c>
    </row>
    <row r="14" spans="1:4" x14ac:dyDescent="0.2">
      <c r="A14" s="98">
        <v>80</v>
      </c>
      <c r="B14" s="99">
        <v>54</v>
      </c>
      <c r="C14" s="85">
        <v>92</v>
      </c>
      <c r="D14" s="85">
        <v>162</v>
      </c>
    </row>
    <row r="15" spans="1:4" x14ac:dyDescent="0.2">
      <c r="A15" s="98">
        <v>81</v>
      </c>
      <c r="B15" s="99">
        <v>57</v>
      </c>
      <c r="C15" s="85">
        <v>94</v>
      </c>
      <c r="D15" s="85">
        <v>154</v>
      </c>
    </row>
    <row r="16" spans="1:4" x14ac:dyDescent="0.2">
      <c r="A16" s="98">
        <v>82</v>
      </c>
      <c r="B16" s="99">
        <v>86</v>
      </c>
      <c r="C16" s="85">
        <v>92</v>
      </c>
      <c r="D16" s="85">
        <v>132</v>
      </c>
    </row>
    <row r="17" spans="1:12" x14ac:dyDescent="0.2">
      <c r="A17" s="98">
        <v>83</v>
      </c>
      <c r="B17" s="99">
        <v>78</v>
      </c>
      <c r="C17" s="85">
        <v>92</v>
      </c>
      <c r="D17" s="85">
        <v>137</v>
      </c>
    </row>
    <row r="18" spans="1:12" x14ac:dyDescent="0.2">
      <c r="A18" s="98">
        <v>84</v>
      </c>
      <c r="B18" s="99">
        <v>96</v>
      </c>
      <c r="C18" s="85">
        <v>92</v>
      </c>
      <c r="D18" s="85">
        <v>134</v>
      </c>
    </row>
    <row r="19" spans="1:12" x14ac:dyDescent="0.2">
      <c r="A19" s="98">
        <v>85</v>
      </c>
      <c r="B19" s="99">
        <v>105</v>
      </c>
      <c r="C19" s="85">
        <v>90</v>
      </c>
      <c r="D19" s="85">
        <v>129</v>
      </c>
      <c r="H19" s="100"/>
      <c r="J19" s="100"/>
      <c r="L19" s="100"/>
    </row>
    <row r="20" spans="1:12" x14ac:dyDescent="0.2">
      <c r="A20" s="98">
        <v>86</v>
      </c>
      <c r="B20" s="99">
        <v>116</v>
      </c>
      <c r="C20" s="85">
        <v>92</v>
      </c>
      <c r="D20" s="85">
        <v>120</v>
      </c>
      <c r="H20" s="100"/>
      <c r="J20" s="100"/>
      <c r="L20" s="100"/>
    </row>
    <row r="21" spans="1:12" x14ac:dyDescent="0.2">
      <c r="A21" s="98">
        <v>87</v>
      </c>
      <c r="B21" s="99">
        <v>123</v>
      </c>
      <c r="C21" s="85">
        <v>90</v>
      </c>
      <c r="D21" s="85">
        <v>114</v>
      </c>
      <c r="H21" s="100"/>
      <c r="J21" s="100"/>
      <c r="L21" s="100"/>
    </row>
    <row r="22" spans="1:12" x14ac:dyDescent="0.2">
      <c r="A22" s="98">
        <v>88</v>
      </c>
      <c r="B22" s="99">
        <v>125</v>
      </c>
      <c r="C22" s="85">
        <v>92</v>
      </c>
      <c r="D22" s="85">
        <v>107</v>
      </c>
      <c r="H22" s="100"/>
      <c r="J22" s="100"/>
      <c r="L22" s="100"/>
    </row>
    <row r="23" spans="1:12" x14ac:dyDescent="0.2">
      <c r="A23" s="98">
        <v>89</v>
      </c>
      <c r="B23" s="99">
        <v>110</v>
      </c>
      <c r="C23" s="85">
        <v>94</v>
      </c>
      <c r="D23" s="85">
        <v>109</v>
      </c>
      <c r="H23" s="100"/>
      <c r="J23" s="100"/>
      <c r="L23" s="100"/>
    </row>
    <row r="24" spans="1:12" x14ac:dyDescent="0.2">
      <c r="A24" s="98">
        <v>90</v>
      </c>
      <c r="B24" s="99">
        <v>95</v>
      </c>
      <c r="C24" s="85">
        <v>94</v>
      </c>
      <c r="D24" s="85">
        <v>100</v>
      </c>
      <c r="H24" s="100"/>
      <c r="J24" s="100"/>
      <c r="L24" s="100"/>
    </row>
    <row r="25" spans="1:12" x14ac:dyDescent="0.2">
      <c r="A25" s="98">
        <v>91</v>
      </c>
      <c r="B25" s="99">
        <v>124</v>
      </c>
      <c r="C25" s="85">
        <v>92</v>
      </c>
      <c r="D25" s="85">
        <v>96</v>
      </c>
      <c r="H25" s="100"/>
      <c r="J25" s="100"/>
      <c r="L25" s="100"/>
    </row>
    <row r="26" spans="1:12" x14ac:dyDescent="0.2">
      <c r="A26" s="101">
        <v>92</v>
      </c>
      <c r="B26" s="99">
        <v>130</v>
      </c>
      <c r="C26" s="85">
        <v>92</v>
      </c>
      <c r="D26" s="85">
        <v>90</v>
      </c>
      <c r="H26" s="100"/>
      <c r="J26" s="100"/>
      <c r="L26" s="100"/>
    </row>
    <row r="27" spans="1:12" x14ac:dyDescent="0.2">
      <c r="A27" s="101">
        <v>93</v>
      </c>
      <c r="B27" s="99">
        <v>127</v>
      </c>
      <c r="C27" s="85">
        <v>94</v>
      </c>
      <c r="D27" s="85">
        <v>88</v>
      </c>
      <c r="H27" s="100"/>
      <c r="J27" s="100"/>
      <c r="L27" s="100"/>
    </row>
    <row r="28" spans="1:12" x14ac:dyDescent="0.2">
      <c r="A28" s="101">
        <v>94</v>
      </c>
      <c r="B28" s="99">
        <v>110</v>
      </c>
      <c r="C28" s="85">
        <v>94</v>
      </c>
      <c r="D28" s="85">
        <v>91</v>
      </c>
      <c r="H28" s="100"/>
      <c r="J28" s="100"/>
      <c r="L28" s="100"/>
    </row>
    <row r="29" spans="1:12" x14ac:dyDescent="0.2">
      <c r="A29" s="101">
        <v>95</v>
      </c>
      <c r="B29" s="99">
        <v>100</v>
      </c>
      <c r="C29" s="85">
        <v>100</v>
      </c>
      <c r="D29" s="85">
        <v>100</v>
      </c>
      <c r="H29" s="100"/>
      <c r="J29" s="100"/>
      <c r="L29" s="100"/>
    </row>
    <row r="30" spans="1:12" x14ac:dyDescent="0.2">
      <c r="A30" s="101">
        <v>96</v>
      </c>
      <c r="B30" s="99">
        <v>100</v>
      </c>
      <c r="C30" s="85">
        <v>99</v>
      </c>
      <c r="D30" s="85">
        <v>104</v>
      </c>
      <c r="H30" s="100"/>
      <c r="J30" s="100"/>
      <c r="L30" s="100"/>
    </row>
    <row r="31" spans="1:12" x14ac:dyDescent="0.2">
      <c r="A31" s="101">
        <v>97</v>
      </c>
      <c r="B31" s="99">
        <v>81</v>
      </c>
      <c r="C31" s="85">
        <v>96</v>
      </c>
      <c r="D31" s="85">
        <v>109</v>
      </c>
      <c r="H31" s="100"/>
      <c r="J31" s="100"/>
      <c r="L31" s="100"/>
    </row>
    <row r="32" spans="1:12" x14ac:dyDescent="0.2">
      <c r="A32" s="101">
        <v>98</v>
      </c>
      <c r="B32" s="99">
        <v>83</v>
      </c>
      <c r="C32" s="85">
        <v>94</v>
      </c>
      <c r="D32" s="85">
        <v>121</v>
      </c>
      <c r="H32" s="100"/>
      <c r="J32" s="100"/>
      <c r="L32" s="100"/>
    </row>
    <row r="33" spans="1:12" x14ac:dyDescent="0.2">
      <c r="A33" s="101">
        <v>99</v>
      </c>
      <c r="B33" s="99">
        <v>91</v>
      </c>
      <c r="C33" s="85">
        <v>96</v>
      </c>
      <c r="D33" s="85">
        <v>129</v>
      </c>
      <c r="H33" s="100"/>
      <c r="J33" s="100"/>
      <c r="L33" s="100"/>
    </row>
    <row r="34" spans="1:12" x14ac:dyDescent="0.2">
      <c r="A34" s="101">
        <v>2000</v>
      </c>
      <c r="B34" s="99">
        <v>88</v>
      </c>
      <c r="C34" s="85">
        <v>96</v>
      </c>
      <c r="D34" s="85">
        <v>128</v>
      </c>
      <c r="H34" s="100"/>
      <c r="J34" s="100"/>
      <c r="L34" s="100"/>
    </row>
    <row r="35" spans="1:12" x14ac:dyDescent="0.2">
      <c r="A35" s="102">
        <v>1</v>
      </c>
      <c r="B35" s="86">
        <v>76</v>
      </c>
      <c r="C35" s="85">
        <v>96</v>
      </c>
      <c r="D35" s="85">
        <v>133</v>
      </c>
      <c r="H35" s="100"/>
      <c r="J35" s="100"/>
      <c r="L35" s="100"/>
    </row>
    <row r="36" spans="1:12" x14ac:dyDescent="0.2">
      <c r="A36" s="102">
        <v>2</v>
      </c>
      <c r="B36" s="86">
        <v>89</v>
      </c>
      <c r="C36" s="85">
        <v>94</v>
      </c>
      <c r="D36" s="85">
        <v>130</v>
      </c>
      <c r="H36" s="100"/>
      <c r="J36" s="100"/>
      <c r="L36" s="100"/>
    </row>
    <row r="37" spans="1:12" x14ac:dyDescent="0.2">
      <c r="A37" s="102">
        <v>3</v>
      </c>
      <c r="B37" s="86">
        <v>95</v>
      </c>
      <c r="C37" s="85">
        <v>96</v>
      </c>
      <c r="D37" s="85">
        <v>137</v>
      </c>
      <c r="H37" s="100"/>
      <c r="J37" s="100"/>
      <c r="L37" s="100"/>
    </row>
    <row r="38" spans="1:12" x14ac:dyDescent="0.2">
      <c r="A38" s="102">
        <v>4</v>
      </c>
      <c r="B38" s="86">
        <v>91</v>
      </c>
      <c r="C38" s="85">
        <v>99</v>
      </c>
      <c r="D38" s="85">
        <v>127</v>
      </c>
      <c r="H38" s="100"/>
      <c r="J38" s="100"/>
      <c r="L38" s="100"/>
    </row>
    <row r="39" spans="1:12" x14ac:dyDescent="0.2">
      <c r="A39" s="102">
        <v>5</v>
      </c>
      <c r="B39" s="86">
        <v>79</v>
      </c>
      <c r="C39" s="85">
        <v>104</v>
      </c>
      <c r="D39" s="85">
        <v>140</v>
      </c>
      <c r="H39" s="100"/>
      <c r="J39" s="100"/>
      <c r="L39" s="100"/>
    </row>
    <row r="40" spans="1:12" x14ac:dyDescent="0.2">
      <c r="A40" s="102">
        <v>6</v>
      </c>
      <c r="B40" s="86">
        <v>76</v>
      </c>
      <c r="C40" s="85">
        <v>96</v>
      </c>
      <c r="D40" s="85">
        <v>125</v>
      </c>
      <c r="H40" s="100"/>
      <c r="J40" s="100"/>
      <c r="L40" s="100"/>
    </row>
    <row r="41" spans="1:12" x14ac:dyDescent="0.2">
      <c r="A41" s="102">
        <v>7</v>
      </c>
      <c r="B41" s="86">
        <v>81</v>
      </c>
      <c r="C41" s="85">
        <v>99</v>
      </c>
      <c r="D41" s="85">
        <v>137</v>
      </c>
    </row>
    <row r="42" spans="1:12" x14ac:dyDescent="0.2">
      <c r="A42" s="102">
        <v>8</v>
      </c>
      <c r="B42" s="86">
        <v>82</v>
      </c>
      <c r="C42" s="85">
        <v>96</v>
      </c>
      <c r="D42" s="85">
        <v>156</v>
      </c>
    </row>
    <row r="43" spans="1:12" x14ac:dyDescent="0.2">
      <c r="A43" s="102">
        <v>9</v>
      </c>
      <c r="B43" s="86">
        <v>57</v>
      </c>
      <c r="C43" s="85">
        <v>94</v>
      </c>
      <c r="D43" s="85">
        <v>183</v>
      </c>
    </row>
    <row r="44" spans="1:12" x14ac:dyDescent="0.2">
      <c r="A44" s="102">
        <v>10</v>
      </c>
      <c r="B44" s="86">
        <v>75</v>
      </c>
      <c r="C44" s="85">
        <v>92</v>
      </c>
      <c r="D44" s="85">
        <v>192</v>
      </c>
    </row>
    <row r="45" spans="1:12" x14ac:dyDescent="0.2">
      <c r="A45" s="102">
        <v>11</v>
      </c>
      <c r="B45" s="86">
        <v>79</v>
      </c>
      <c r="C45" s="85">
        <v>92</v>
      </c>
      <c r="D45" s="85">
        <v>214</v>
      </c>
    </row>
    <row r="46" spans="1:12" x14ac:dyDescent="0.2">
      <c r="A46" s="86">
        <v>12</v>
      </c>
      <c r="B46" s="86">
        <v>62</v>
      </c>
      <c r="C46" s="85">
        <v>92</v>
      </c>
      <c r="D46" s="85">
        <v>262</v>
      </c>
    </row>
  </sheetData>
  <customSheetViews>
    <customSheetView guid="{CBF80AF5-F798-4F5E-B8CE-7FCECDC9F06C}" state="hidden" topLeftCell="A25">
      <selection activeCell="J57" sqref="J57"/>
      <rowBreaks count="1" manualBreakCount="1">
        <brk id="47" max="16383" man="1"/>
      </rowBreaks>
      <pageMargins left="0.43" right="0.55000000000000004" top="0.74" bottom="0.984251969" header="0.51181102300000003" footer="0.51181102300000003"/>
      <pageSetup paperSize="9" orientation="landscape" horizontalDpi="4294967292" r:id="rId1"/>
      <headerFooter alignWithMargins="0">
        <oddHeader>&amp;A</oddHeader>
        <oddFooter>Seite &amp;P</oddFooter>
      </headerFooter>
    </customSheetView>
    <customSheetView guid="{340893BC-864A-4109-96FA-DDC1C45A59D7}" state="hidden" topLeftCell="A25">
      <selection activeCell="J57" sqref="J57"/>
      <rowBreaks count="1" manualBreakCount="1">
        <brk id="47" max="16383" man="1"/>
      </rowBreaks>
      <pageMargins left="0.43" right="0.55000000000000004" top="0.74" bottom="0.984251969" header="0.51181102300000003" footer="0.51181102300000003"/>
      <pageSetup paperSize="9" orientation="landscape" horizontalDpi="4294967292" r:id="rId2"/>
      <headerFooter alignWithMargins="0">
        <oddHeader>&amp;A</oddHeader>
        <oddFooter>Seite &amp;P</oddFooter>
      </headerFooter>
    </customSheetView>
  </customSheetViews>
  <pageMargins left="0.43" right="0.55000000000000004" top="0.74" bottom="0.984251969" header="0.51181102300000003" footer="0.51181102300000003"/>
  <pageSetup paperSize="9" orientation="landscape" horizontalDpi="4294967292" r:id="rId3"/>
  <headerFooter alignWithMargins="0">
    <oddHeader>&amp;A</oddHeader>
    <oddFooter>Seite &amp;P</oddFooter>
  </headerFooter>
  <rowBreaks count="1" manualBreakCount="1">
    <brk id="47" max="16383"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activeCell="A18" sqref="A1:XFD1048576"/>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92" t="s">
        <v>33</v>
      </c>
      <c r="B3" s="297" t="s">
        <v>34</v>
      </c>
      <c r="C3" s="298"/>
      <c r="D3" s="10"/>
      <c r="E3" s="10"/>
      <c r="F3" s="10"/>
      <c r="G3" s="10"/>
      <c r="H3" s="10"/>
      <c r="I3" s="10"/>
      <c r="J3" s="10"/>
      <c r="K3" s="10"/>
      <c r="L3" s="10"/>
      <c r="M3" s="10"/>
      <c r="N3" s="10"/>
      <c r="O3" s="10"/>
      <c r="P3" s="12"/>
      <c r="Q3" s="12"/>
      <c r="R3" s="13"/>
      <c r="S3" s="13"/>
      <c r="T3" s="13"/>
      <c r="U3" s="13"/>
      <c r="V3" s="13"/>
      <c r="W3" s="13"/>
      <c r="X3" s="13"/>
      <c r="Y3" s="13"/>
      <c r="Z3" s="13"/>
    </row>
    <row r="4" spans="1:26" x14ac:dyDescent="0.2">
      <c r="A4" s="293"/>
      <c r="B4" s="299" t="s">
        <v>52</v>
      </c>
      <c r="C4" s="300"/>
      <c r="D4" s="10"/>
      <c r="E4" s="10"/>
      <c r="F4" s="10"/>
      <c r="G4" s="10"/>
      <c r="H4" s="10"/>
      <c r="I4" s="10"/>
      <c r="J4" s="10"/>
      <c r="K4" s="10"/>
      <c r="L4" s="10"/>
      <c r="M4" s="10"/>
      <c r="N4" s="10"/>
      <c r="O4" s="10"/>
      <c r="P4" s="12"/>
      <c r="Q4" s="12"/>
      <c r="R4" s="13"/>
      <c r="S4" s="13"/>
      <c r="T4" s="13"/>
      <c r="U4" s="13"/>
      <c r="V4" s="13"/>
      <c r="W4" s="13"/>
      <c r="X4" s="13"/>
      <c r="Y4" s="13"/>
      <c r="Z4" s="13"/>
    </row>
    <row r="5" spans="1:26" x14ac:dyDescent="0.2">
      <c r="A5" s="293"/>
      <c r="B5" s="295"/>
      <c r="C5" s="296"/>
      <c r="D5" s="10"/>
      <c r="E5" s="10"/>
      <c r="F5" s="10"/>
      <c r="G5" s="10"/>
      <c r="H5" s="10"/>
      <c r="I5" s="10"/>
      <c r="J5" s="10"/>
      <c r="K5" s="10"/>
      <c r="L5" s="10"/>
      <c r="M5" s="10"/>
      <c r="N5" s="10"/>
      <c r="O5" s="10"/>
      <c r="P5" s="10"/>
      <c r="Q5" s="10"/>
      <c r="R5" s="10"/>
      <c r="S5" s="10"/>
      <c r="T5" s="10"/>
      <c r="U5" s="10"/>
      <c r="V5" s="10"/>
      <c r="W5" s="10"/>
      <c r="X5" s="10"/>
      <c r="Y5" s="10"/>
      <c r="Z5" s="13"/>
    </row>
    <row r="6" spans="1:26" x14ac:dyDescent="0.2">
      <c r="A6" s="294"/>
      <c r="B6" s="295"/>
      <c r="C6" s="29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customSheetViews>
    <customSheetView guid="{CBF80AF5-F798-4F5E-B8CE-7FCECDC9F06C}" state="hidden" topLeftCell="A18">
      <pane ySplit="18" topLeftCell="A36" activePane="bottomLeft" state="frozen"/>
      <selection pane="bottomLeft"/>
      <pageMargins left="0.7" right="0.7" top="0.78740157499999996" bottom="0.78740157499999996" header="0.3" footer="0.3"/>
      <pageSetup paperSize="9" orientation="portrait" r:id="rId1"/>
      <headerFooter>
        <oddFooter>&amp;C&amp;8  &amp;P</oddFooter>
      </headerFooter>
    </customSheetView>
    <customSheetView guid="{340893BC-864A-4109-96FA-DDC1C45A59D7}" state="hidden" topLeftCell="A18">
      <pane ySplit="18" topLeftCell="A36" activePane="bottomLeft" state="frozen"/>
      <selection pane="bottomLeft"/>
      <pageMargins left="0.7" right="0.7" top="0.78740157499999996" bottom="0.78740157499999996" header="0.3" footer="0.3"/>
      <pageSetup paperSize="9" orientation="portrait" r:id="rId2"/>
      <headerFooter>
        <oddFooter>&amp;C&amp;8  &amp;P</oddFooter>
      </headerFooter>
    </customSheetView>
  </customSheetViews>
  <mergeCells count="5">
    <mergeCell ref="A3:A6"/>
    <mergeCell ref="B5:C5"/>
    <mergeCell ref="B6:C6"/>
    <mergeCell ref="B3:C3"/>
    <mergeCell ref="B4:C4"/>
  </mergeCells>
  <pageMargins left="0.7" right="0.7" top="0.78740157499999996" bottom="0.78740157499999996" header="0.3" footer="0.3"/>
  <pageSetup paperSize="9" orientation="portrait" r:id="rId3"/>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topLeftCell="A28" zoomScaleNormal="75" workbookViewId="0">
      <selection activeCell="A47" sqref="A47"/>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x14ac:dyDescent="0.2">
      <c r="A1" s="83"/>
      <c r="B1" s="84"/>
    </row>
    <row r="2" spans="1:4" x14ac:dyDescent="0.2">
      <c r="A2" s="87"/>
      <c r="B2" s="88" t="s">
        <v>136</v>
      </c>
    </row>
    <row r="3" spans="1:4" x14ac:dyDescent="0.2">
      <c r="A3" s="89"/>
      <c r="B3" s="90"/>
    </row>
    <row r="4" spans="1:4" x14ac:dyDescent="0.2">
      <c r="B4" s="91"/>
    </row>
    <row r="5" spans="1:4" ht="38.25" x14ac:dyDescent="0.2">
      <c r="A5" s="92" t="s">
        <v>135</v>
      </c>
      <c r="B5" s="93" t="s">
        <v>179</v>
      </c>
      <c r="C5" s="85" t="s">
        <v>180</v>
      </c>
      <c r="D5" s="85" t="s">
        <v>181</v>
      </c>
    </row>
    <row r="6" spans="1:4" x14ac:dyDescent="0.2">
      <c r="A6" s="94"/>
      <c r="B6" s="95"/>
    </row>
    <row r="7" spans="1:4" x14ac:dyDescent="0.2">
      <c r="A7" s="96"/>
      <c r="B7" s="97"/>
    </row>
    <row r="8" spans="1:4" x14ac:dyDescent="0.2">
      <c r="A8" s="98">
        <v>1974</v>
      </c>
      <c r="B8" s="99">
        <v>83</v>
      </c>
      <c r="C8" s="85">
        <v>92</v>
      </c>
      <c r="D8" s="85">
        <v>65</v>
      </c>
    </row>
    <row r="9" spans="1:4" x14ac:dyDescent="0.2">
      <c r="A9" s="98">
        <v>75</v>
      </c>
      <c r="B9" s="99">
        <v>97</v>
      </c>
      <c r="C9" s="85">
        <v>94</v>
      </c>
      <c r="D9" s="85">
        <v>68</v>
      </c>
    </row>
    <row r="10" spans="1:4" x14ac:dyDescent="0.2">
      <c r="A10" s="98">
        <v>76</v>
      </c>
      <c r="B10" s="99">
        <v>71</v>
      </c>
      <c r="C10" s="85">
        <v>92</v>
      </c>
      <c r="D10" s="85">
        <v>81</v>
      </c>
    </row>
    <row r="11" spans="1:4" x14ac:dyDescent="0.2">
      <c r="A11" s="98">
        <v>77</v>
      </c>
      <c r="B11" s="99">
        <v>68</v>
      </c>
      <c r="C11" s="85">
        <v>90</v>
      </c>
      <c r="D11" s="85">
        <v>103</v>
      </c>
    </row>
    <row r="12" spans="1:4" x14ac:dyDescent="0.2">
      <c r="A12" s="98">
        <v>78</v>
      </c>
      <c r="B12" s="99">
        <v>62</v>
      </c>
      <c r="C12" s="85">
        <v>88</v>
      </c>
      <c r="D12" s="85">
        <v>125</v>
      </c>
    </row>
    <row r="13" spans="1:4" x14ac:dyDescent="0.2">
      <c r="A13" s="98">
        <v>79</v>
      </c>
      <c r="B13" s="99">
        <v>56</v>
      </c>
      <c r="C13" s="85">
        <v>93</v>
      </c>
      <c r="D13" s="85">
        <v>144</v>
      </c>
    </row>
    <row r="14" spans="1:4" x14ac:dyDescent="0.2">
      <c r="A14" s="98">
        <v>1980</v>
      </c>
      <c r="B14" s="99">
        <v>54</v>
      </c>
      <c r="C14" s="85">
        <v>92</v>
      </c>
      <c r="D14" s="85">
        <v>162</v>
      </c>
    </row>
    <row r="15" spans="1:4" x14ac:dyDescent="0.2">
      <c r="A15" s="98">
        <v>81</v>
      </c>
      <c r="B15" s="99">
        <v>57</v>
      </c>
      <c r="C15" s="85">
        <v>94</v>
      </c>
      <c r="D15" s="85">
        <v>154</v>
      </c>
    </row>
    <row r="16" spans="1:4" x14ac:dyDescent="0.2">
      <c r="A16" s="98">
        <v>82</v>
      </c>
      <c r="B16" s="99">
        <v>86</v>
      </c>
      <c r="C16" s="85">
        <v>92</v>
      </c>
      <c r="D16" s="85">
        <v>132</v>
      </c>
    </row>
    <row r="17" spans="1:12" x14ac:dyDescent="0.2">
      <c r="A17" s="98">
        <v>83</v>
      </c>
      <c r="B17" s="99">
        <v>78</v>
      </c>
      <c r="C17" s="85">
        <v>92</v>
      </c>
      <c r="D17" s="85">
        <v>137</v>
      </c>
    </row>
    <row r="18" spans="1:12" x14ac:dyDescent="0.2">
      <c r="A18" s="98">
        <v>84</v>
      </c>
      <c r="B18" s="99">
        <v>96</v>
      </c>
      <c r="C18" s="85">
        <v>92</v>
      </c>
      <c r="D18" s="85">
        <v>134</v>
      </c>
    </row>
    <row r="19" spans="1:12" x14ac:dyDescent="0.2">
      <c r="A19" s="98">
        <v>85</v>
      </c>
      <c r="B19" s="99">
        <v>105</v>
      </c>
      <c r="C19" s="85">
        <v>90</v>
      </c>
      <c r="D19" s="85">
        <v>129</v>
      </c>
      <c r="H19" s="100"/>
      <c r="J19" s="100"/>
      <c r="L19" s="100"/>
    </row>
    <row r="20" spans="1:12" x14ac:dyDescent="0.2">
      <c r="A20" s="98">
        <v>86</v>
      </c>
      <c r="B20" s="99">
        <v>116</v>
      </c>
      <c r="C20" s="85">
        <v>92</v>
      </c>
      <c r="D20" s="85">
        <v>120</v>
      </c>
      <c r="H20" s="100"/>
      <c r="J20" s="100"/>
      <c r="L20" s="100"/>
    </row>
    <row r="21" spans="1:12" x14ac:dyDescent="0.2">
      <c r="A21" s="98">
        <v>87</v>
      </c>
      <c r="B21" s="99">
        <v>123</v>
      </c>
      <c r="C21" s="85">
        <v>90</v>
      </c>
      <c r="D21" s="85">
        <v>114</v>
      </c>
      <c r="H21" s="100"/>
      <c r="J21" s="100"/>
      <c r="L21" s="100"/>
    </row>
    <row r="22" spans="1:12" x14ac:dyDescent="0.2">
      <c r="A22" s="98">
        <v>88</v>
      </c>
      <c r="B22" s="99">
        <v>125</v>
      </c>
      <c r="C22" s="85">
        <v>92</v>
      </c>
      <c r="D22" s="85">
        <v>107</v>
      </c>
      <c r="H22" s="100"/>
      <c r="J22" s="100"/>
      <c r="L22" s="100"/>
    </row>
    <row r="23" spans="1:12" x14ac:dyDescent="0.2">
      <c r="A23" s="98">
        <v>89</v>
      </c>
      <c r="B23" s="99">
        <v>110</v>
      </c>
      <c r="C23" s="85">
        <v>94</v>
      </c>
      <c r="D23" s="85">
        <v>109</v>
      </c>
      <c r="H23" s="100"/>
      <c r="J23" s="100"/>
      <c r="L23" s="100"/>
    </row>
    <row r="24" spans="1:12" x14ac:dyDescent="0.2">
      <c r="A24" s="98">
        <v>1990</v>
      </c>
      <c r="B24" s="99">
        <v>95</v>
      </c>
      <c r="C24" s="85">
        <v>94</v>
      </c>
      <c r="D24" s="85">
        <v>100</v>
      </c>
      <c r="H24" s="100"/>
      <c r="J24" s="100"/>
      <c r="L24" s="100"/>
    </row>
    <row r="25" spans="1:12" x14ac:dyDescent="0.2">
      <c r="A25" s="98">
        <v>91</v>
      </c>
      <c r="B25" s="99">
        <v>124</v>
      </c>
      <c r="C25" s="85">
        <v>92</v>
      </c>
      <c r="D25" s="85">
        <v>96</v>
      </c>
      <c r="H25" s="100"/>
      <c r="J25" s="100"/>
      <c r="L25" s="100"/>
    </row>
    <row r="26" spans="1:12" x14ac:dyDescent="0.2">
      <c r="A26" s="101">
        <v>92</v>
      </c>
      <c r="B26" s="99">
        <v>130</v>
      </c>
      <c r="C26" s="85">
        <v>92</v>
      </c>
      <c r="D26" s="85">
        <v>90</v>
      </c>
      <c r="H26" s="100"/>
      <c r="J26" s="100"/>
      <c r="L26" s="100"/>
    </row>
    <row r="27" spans="1:12" x14ac:dyDescent="0.2">
      <c r="A27" s="101">
        <v>93</v>
      </c>
      <c r="B27" s="99">
        <v>127</v>
      </c>
      <c r="C27" s="85">
        <v>94</v>
      </c>
      <c r="D27" s="85">
        <v>88</v>
      </c>
      <c r="H27" s="100"/>
      <c r="J27" s="100"/>
      <c r="L27" s="100"/>
    </row>
    <row r="28" spans="1:12" x14ac:dyDescent="0.2">
      <c r="A28" s="101">
        <v>94</v>
      </c>
      <c r="B28" s="99">
        <v>110</v>
      </c>
      <c r="C28" s="85">
        <v>94</v>
      </c>
      <c r="D28" s="85">
        <v>91</v>
      </c>
      <c r="H28" s="100"/>
      <c r="J28" s="100"/>
      <c r="L28" s="100"/>
    </row>
    <row r="29" spans="1:12" x14ac:dyDescent="0.2">
      <c r="A29" s="101">
        <v>95</v>
      </c>
      <c r="B29" s="99">
        <v>100</v>
      </c>
      <c r="C29" s="85">
        <v>100</v>
      </c>
      <c r="D29" s="85">
        <v>100</v>
      </c>
      <c r="H29" s="100"/>
      <c r="J29" s="100"/>
      <c r="L29" s="100"/>
    </row>
    <row r="30" spans="1:12" x14ac:dyDescent="0.2">
      <c r="A30" s="101">
        <v>96</v>
      </c>
      <c r="B30" s="99">
        <v>100</v>
      </c>
      <c r="C30" s="85">
        <v>99</v>
      </c>
      <c r="D30" s="85">
        <v>104</v>
      </c>
      <c r="H30" s="100"/>
      <c r="J30" s="100"/>
      <c r="L30" s="100"/>
    </row>
    <row r="31" spans="1:12" x14ac:dyDescent="0.2">
      <c r="A31" s="101">
        <v>97</v>
      </c>
      <c r="B31" s="99">
        <v>81</v>
      </c>
      <c r="C31" s="85">
        <v>96</v>
      </c>
      <c r="D31" s="85">
        <v>109</v>
      </c>
      <c r="H31" s="100"/>
      <c r="J31" s="100"/>
      <c r="L31" s="100"/>
    </row>
    <row r="32" spans="1:12" x14ac:dyDescent="0.2">
      <c r="A32" s="101">
        <v>98</v>
      </c>
      <c r="B32" s="99">
        <v>83</v>
      </c>
      <c r="C32" s="85">
        <v>94</v>
      </c>
      <c r="D32" s="85">
        <v>121</v>
      </c>
      <c r="H32" s="100"/>
      <c r="J32" s="100"/>
      <c r="L32" s="100"/>
    </row>
    <row r="33" spans="1:12" x14ac:dyDescent="0.2">
      <c r="A33" s="101">
        <v>99</v>
      </c>
      <c r="B33" s="99">
        <v>91</v>
      </c>
      <c r="C33" s="85">
        <v>96</v>
      </c>
      <c r="D33" s="85">
        <v>129</v>
      </c>
      <c r="H33" s="100"/>
      <c r="J33" s="100"/>
      <c r="L33" s="100"/>
    </row>
    <row r="34" spans="1:12" x14ac:dyDescent="0.2">
      <c r="A34" s="101">
        <v>2000</v>
      </c>
      <c r="B34" s="99">
        <v>88</v>
      </c>
      <c r="C34" s="85">
        <v>96</v>
      </c>
      <c r="D34" s="85">
        <v>128</v>
      </c>
      <c r="H34" s="100"/>
      <c r="J34" s="100"/>
      <c r="L34" s="100"/>
    </row>
    <row r="35" spans="1:12" x14ac:dyDescent="0.2">
      <c r="A35" s="102">
        <v>1</v>
      </c>
      <c r="B35" s="86">
        <v>76</v>
      </c>
      <c r="C35" s="85">
        <v>96</v>
      </c>
      <c r="D35" s="85">
        <v>133</v>
      </c>
      <c r="H35" s="100"/>
      <c r="J35" s="100"/>
      <c r="L35" s="100"/>
    </row>
    <row r="36" spans="1:12" x14ac:dyDescent="0.2">
      <c r="A36" s="102">
        <v>2</v>
      </c>
      <c r="B36" s="86">
        <v>89</v>
      </c>
      <c r="C36" s="85">
        <v>94</v>
      </c>
      <c r="D36" s="85">
        <v>130</v>
      </c>
      <c r="H36" s="100"/>
      <c r="J36" s="100"/>
      <c r="L36" s="100"/>
    </row>
    <row r="37" spans="1:12" x14ac:dyDescent="0.2">
      <c r="A37" s="102">
        <v>3</v>
      </c>
      <c r="B37" s="86">
        <v>95</v>
      </c>
      <c r="C37" s="85">
        <v>96</v>
      </c>
      <c r="D37" s="85">
        <v>137</v>
      </c>
      <c r="H37" s="100"/>
      <c r="J37" s="100"/>
      <c r="L37" s="100"/>
    </row>
    <row r="38" spans="1:12" x14ac:dyDescent="0.2">
      <c r="A38" s="102">
        <v>4</v>
      </c>
      <c r="B38" s="86">
        <v>91</v>
      </c>
      <c r="C38" s="85">
        <v>99</v>
      </c>
      <c r="D38" s="85">
        <v>127</v>
      </c>
      <c r="H38" s="100"/>
      <c r="J38" s="100"/>
      <c r="L38" s="100"/>
    </row>
    <row r="39" spans="1:12" x14ac:dyDescent="0.2">
      <c r="A39" s="102">
        <v>5</v>
      </c>
      <c r="B39" s="86">
        <v>79</v>
      </c>
      <c r="C39" s="85">
        <v>104</v>
      </c>
      <c r="D39" s="85">
        <v>140</v>
      </c>
      <c r="H39" s="100"/>
      <c r="J39" s="100"/>
      <c r="L39" s="100"/>
    </row>
    <row r="40" spans="1:12" x14ac:dyDescent="0.2">
      <c r="A40" s="102">
        <v>6</v>
      </c>
      <c r="B40" s="86">
        <v>76</v>
      </c>
      <c r="C40" s="85">
        <v>96</v>
      </c>
      <c r="D40" s="85">
        <v>125</v>
      </c>
      <c r="H40" s="100"/>
      <c r="J40" s="100"/>
      <c r="L40" s="100"/>
    </row>
    <row r="41" spans="1:12" x14ac:dyDescent="0.2">
      <c r="A41" s="102">
        <v>7</v>
      </c>
      <c r="B41" s="86">
        <v>81</v>
      </c>
      <c r="C41" s="85">
        <v>99</v>
      </c>
      <c r="D41" s="85">
        <v>137</v>
      </c>
    </row>
    <row r="42" spans="1:12" x14ac:dyDescent="0.2">
      <c r="A42" s="102">
        <v>8</v>
      </c>
      <c r="B42" s="86">
        <v>82</v>
      </c>
      <c r="C42" s="85">
        <v>96</v>
      </c>
      <c r="D42" s="85">
        <v>156</v>
      </c>
    </row>
    <row r="43" spans="1:12" x14ac:dyDescent="0.2">
      <c r="A43" s="102">
        <v>9</v>
      </c>
      <c r="B43" s="86">
        <v>57</v>
      </c>
      <c r="C43" s="85">
        <v>94</v>
      </c>
      <c r="D43" s="85">
        <v>183</v>
      </c>
    </row>
    <row r="44" spans="1:12" x14ac:dyDescent="0.2">
      <c r="A44" s="102">
        <v>10</v>
      </c>
      <c r="B44" s="86">
        <v>75</v>
      </c>
      <c r="C44" s="85">
        <v>92</v>
      </c>
      <c r="D44" s="85">
        <v>192</v>
      </c>
    </row>
    <row r="45" spans="1:12" x14ac:dyDescent="0.2">
      <c r="A45" s="102">
        <v>11</v>
      </c>
      <c r="B45" s="86">
        <v>79</v>
      </c>
      <c r="C45" s="85">
        <v>92</v>
      </c>
      <c r="D45" s="85">
        <v>214</v>
      </c>
    </row>
    <row r="46" spans="1:12" x14ac:dyDescent="0.2">
      <c r="A46" s="86">
        <v>12</v>
      </c>
      <c r="B46" s="86">
        <v>62</v>
      </c>
      <c r="C46" s="85">
        <v>92</v>
      </c>
      <c r="D46" s="85">
        <v>262</v>
      </c>
    </row>
    <row r="47" spans="1:12" x14ac:dyDescent="0.2">
      <c r="A47" s="86">
        <v>13</v>
      </c>
      <c r="B47" s="86">
        <v>63</v>
      </c>
      <c r="C47" s="85">
        <v>96</v>
      </c>
      <c r="D47" s="85">
        <v>284</v>
      </c>
    </row>
  </sheetData>
  <customSheetViews>
    <customSheetView guid="{CBF80AF5-F798-4F5E-B8CE-7FCECDC9F06C}" showPageBreaks="1" state="hidden" view="pageLayout" topLeftCell="A6">
      <selection activeCell="G5" sqref="G5"/>
      <rowBreaks count="1" manualBreakCount="1">
        <brk id="47" max="16383" man="1"/>
      </rowBreak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7 - j/12 SH</oddFooter>
      </headerFooter>
    </customSheetView>
    <customSheetView guid="{340893BC-864A-4109-96FA-DDC1C45A59D7}" showPageBreaks="1" state="hidden" view="pageLayout" topLeftCell="A6">
      <selection activeCell="G5" sqref="G5"/>
      <rowBreaks count="1" manualBreakCount="1">
        <brk id="47" max="16383" man="1"/>
      </rowBreaks>
      <pageMargins left="0.59055118110236227" right="0.59055118110236227" top="0.59055118110236227" bottom="0.59055118110236227" header="0" footer="0.39370078740157483"/>
      <pageSetup paperSize="9" orientation="portrait" r:id="rId2"/>
      <headerFooter scaleWithDoc="0">
        <oddFooter>&amp;L&amp;8Statistikamt Nord&amp;C&amp;8&amp;P&amp;R&amp;8Statistischer Bericht M I 7 - j/12 SH</oddFooter>
      </headerFooter>
    </customSheetView>
  </customSheetView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M I 7 - j/12 SH</oddFooter>
  </headerFooter>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customSheetViews>
    <customSheetView guid="{CBF80AF5-F798-4F5E-B8CE-7FCECDC9F06C}">
      <pageMargins left="0.7" right="0.7" top="0.78740157499999996" bottom="0.78740157499999996" header="0.3" footer="0.3"/>
    </customSheetView>
    <customSheetView guid="{340893BC-864A-4109-96FA-DDC1C45A59D7}">
      <pageMargins left="0.7" right="0.7" top="0.78740157499999996" bottom="0.78740157499999996" header="0.3" footer="0.3"/>
    </customSheetView>
  </customSheetView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customSheetViews>
    <customSheetView guid="{CBF80AF5-F798-4F5E-B8CE-7FCECDC9F06C}">
      <pageMargins left="0.7" right="0.7" top="0.78740157499999996" bottom="0.78740157499999996" header="0.3" footer="0.3"/>
    </customSheetView>
    <customSheetView guid="{340893BC-864A-4109-96FA-DDC1C45A59D7}">
      <pageMargins left="0.7" right="0.7" top="0.78740157499999996" bottom="0.78740157499999996" header="0.3" footer="0.3"/>
    </customSheetView>
  </customSheetView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x14ac:dyDescent="0.2"/>
  <cols>
    <col min="1" max="1" width="10.140625" style="66" customWidth="1"/>
    <col min="2" max="6" width="13.140625" style="66" customWidth="1"/>
    <col min="7" max="7" width="16" style="66" customWidth="1"/>
    <col min="8" max="16384" width="11.28515625" style="66"/>
  </cols>
  <sheetData>
    <row r="1" spans="1:7" ht="15.75" x14ac:dyDescent="0.25">
      <c r="A1" s="241" t="s">
        <v>0</v>
      </c>
      <c r="B1" s="241"/>
      <c r="C1" s="241"/>
      <c r="D1" s="241"/>
      <c r="E1" s="241"/>
      <c r="F1" s="241"/>
      <c r="G1" s="241"/>
    </row>
    <row r="2" spans="1:7" ht="15.75" x14ac:dyDescent="0.25">
      <c r="A2" s="180"/>
      <c r="B2" s="180"/>
      <c r="C2" s="180"/>
      <c r="D2" s="180"/>
      <c r="E2" s="180"/>
      <c r="F2" s="180"/>
      <c r="G2" s="180"/>
    </row>
    <row r="4" spans="1:7" ht="15.75" x14ac:dyDescent="0.25">
      <c r="A4" s="242" t="s">
        <v>1</v>
      </c>
      <c r="B4" s="243"/>
      <c r="C4" s="243"/>
      <c r="D4" s="243"/>
      <c r="E4" s="243"/>
      <c r="F4" s="243"/>
      <c r="G4" s="243"/>
    </row>
    <row r="5" spans="1:7" ht="15.75" x14ac:dyDescent="0.25">
      <c r="A5" s="181"/>
      <c r="B5" s="182"/>
      <c r="C5" s="182"/>
      <c r="D5" s="182"/>
      <c r="E5" s="182"/>
      <c r="F5" s="182"/>
      <c r="G5" s="182"/>
    </row>
    <row r="6" spans="1:7" x14ac:dyDescent="0.2">
      <c r="A6" s="239" t="s">
        <v>68</v>
      </c>
      <c r="B6" s="239"/>
      <c r="C6" s="239"/>
      <c r="D6" s="239"/>
      <c r="E6" s="239"/>
      <c r="F6" s="239"/>
      <c r="G6" s="239"/>
    </row>
    <row r="7" spans="1:7" x14ac:dyDescent="0.2">
      <c r="A7" s="67"/>
    </row>
    <row r="8" spans="1:7" x14ac:dyDescent="0.2">
      <c r="A8" s="240" t="s">
        <v>50</v>
      </c>
      <c r="B8" s="244"/>
      <c r="C8" s="244"/>
      <c r="D8" s="244"/>
      <c r="E8" s="244"/>
      <c r="F8" s="244"/>
      <c r="G8" s="244"/>
    </row>
    <row r="9" spans="1:7" x14ac:dyDescent="0.2">
      <c r="A9" s="233" t="s">
        <v>4</v>
      </c>
      <c r="B9" s="238"/>
      <c r="C9" s="238"/>
      <c r="D9" s="238"/>
      <c r="E9" s="238"/>
      <c r="F9" s="238"/>
      <c r="G9" s="238"/>
    </row>
    <row r="11" spans="1:7" ht="12.75" customHeight="1" x14ac:dyDescent="0.2">
      <c r="A11" s="68" t="s">
        <v>2</v>
      </c>
      <c r="B11" s="68"/>
      <c r="C11" s="68"/>
      <c r="D11" s="68"/>
      <c r="E11" s="68"/>
      <c r="F11" s="68"/>
      <c r="G11" s="68"/>
    </row>
    <row r="12" spans="1:7" x14ac:dyDescent="0.2">
      <c r="A12" s="68" t="s">
        <v>3</v>
      </c>
      <c r="B12" s="69"/>
      <c r="C12" s="69"/>
      <c r="D12" s="69"/>
      <c r="E12" s="69"/>
      <c r="F12" s="69"/>
      <c r="G12" s="69"/>
    </row>
    <row r="13" spans="1:7" ht="14.25" customHeight="1" x14ac:dyDescent="0.2">
      <c r="A13" s="240"/>
      <c r="B13" s="240"/>
      <c r="C13" s="240"/>
      <c r="D13" s="240"/>
      <c r="E13" s="240"/>
      <c r="F13" s="240"/>
      <c r="G13" s="240"/>
    </row>
    <row r="14" spans="1:7" ht="14.25" customHeight="1" x14ac:dyDescent="0.2">
      <c r="A14" s="70"/>
      <c r="B14" s="52"/>
      <c r="C14" s="52"/>
      <c r="D14" s="52"/>
      <c r="E14" s="52"/>
      <c r="F14" s="52"/>
      <c r="G14" s="52"/>
    </row>
    <row r="15" spans="1:7" ht="12.75" customHeight="1" x14ac:dyDescent="0.2">
      <c r="A15" s="70"/>
      <c r="B15" s="52"/>
      <c r="C15" s="52"/>
      <c r="D15" s="52"/>
      <c r="E15" s="52"/>
      <c r="F15" s="52"/>
      <c r="G15" s="52"/>
    </row>
    <row r="16" spans="1:7" ht="12.75" customHeight="1" x14ac:dyDescent="0.2">
      <c r="A16" s="234" t="s">
        <v>51</v>
      </c>
      <c r="B16" s="234"/>
      <c r="C16" s="234"/>
      <c r="D16" s="234"/>
      <c r="E16" s="234"/>
      <c r="F16" s="234"/>
      <c r="G16" s="234"/>
    </row>
    <row r="17" spans="1:7" ht="12.75" customHeight="1" x14ac:dyDescent="0.2">
      <c r="A17" s="237" t="s">
        <v>80</v>
      </c>
      <c r="B17" s="237"/>
      <c r="C17" s="237"/>
      <c r="D17" s="237"/>
      <c r="E17" s="237"/>
      <c r="F17" s="237"/>
      <c r="G17" s="237"/>
    </row>
    <row r="18" spans="1:7" ht="12.75" customHeight="1" x14ac:dyDescent="0.2">
      <c r="A18" s="62" t="s">
        <v>75</v>
      </c>
      <c r="B18" s="64" t="s">
        <v>81</v>
      </c>
      <c r="C18" s="65"/>
      <c r="D18" s="65"/>
      <c r="E18" s="65"/>
      <c r="F18" s="65"/>
      <c r="G18" s="65"/>
    </row>
    <row r="19" spans="1:7" ht="12.75" customHeight="1" x14ac:dyDescent="0.2">
      <c r="A19" s="62" t="s">
        <v>76</v>
      </c>
      <c r="B19" s="63" t="s">
        <v>82</v>
      </c>
      <c r="C19" s="65"/>
      <c r="D19" s="65"/>
      <c r="E19" s="65"/>
      <c r="F19" s="65"/>
      <c r="G19" s="65"/>
    </row>
    <row r="20" spans="1:7" x14ac:dyDescent="0.2">
      <c r="A20" s="65"/>
      <c r="B20" s="61"/>
      <c r="C20" s="61"/>
      <c r="D20" s="61"/>
      <c r="E20" s="61"/>
      <c r="F20" s="61"/>
      <c r="G20" s="61"/>
    </row>
    <row r="21" spans="1:7" ht="14.25" customHeight="1" x14ac:dyDescent="0.2">
      <c r="A21" s="234" t="s">
        <v>70</v>
      </c>
      <c r="B21" s="234"/>
      <c r="C21" s="234"/>
      <c r="D21" s="234"/>
      <c r="E21" s="234"/>
      <c r="F21" s="234"/>
      <c r="G21" s="234"/>
    </row>
    <row r="22" spans="1:7" ht="14.25" customHeight="1" x14ac:dyDescent="0.2">
      <c r="A22" s="65" t="s">
        <v>71</v>
      </c>
      <c r="B22" s="233" t="s">
        <v>72</v>
      </c>
      <c r="C22" s="233"/>
      <c r="D22" s="65"/>
      <c r="E22" s="65"/>
      <c r="F22" s="65"/>
      <c r="G22" s="65"/>
    </row>
    <row r="23" spans="1:7" x14ac:dyDescent="0.2">
      <c r="A23" s="65" t="s">
        <v>73</v>
      </c>
      <c r="B23" s="233" t="s">
        <v>74</v>
      </c>
      <c r="C23" s="233"/>
      <c r="D23" s="65"/>
      <c r="E23" s="65"/>
      <c r="F23" s="65"/>
      <c r="G23" s="65"/>
    </row>
    <row r="24" spans="1:7" x14ac:dyDescent="0.2">
      <c r="A24" s="65"/>
      <c r="B24" s="233"/>
      <c r="C24" s="233"/>
      <c r="D24" s="61"/>
      <c r="E24" s="61"/>
      <c r="F24" s="61"/>
      <c r="G24" s="61"/>
    </row>
    <row r="25" spans="1:7" ht="14.25" customHeight="1" x14ac:dyDescent="0.2">
      <c r="A25" s="67"/>
    </row>
    <row r="26" spans="1:7" ht="14.25" customHeight="1" x14ac:dyDescent="0.2">
      <c r="A26" s="65" t="s">
        <v>77</v>
      </c>
      <c r="B26" s="235" t="s">
        <v>78</v>
      </c>
      <c r="C26" s="236"/>
      <c r="D26" s="236"/>
      <c r="E26" s="236"/>
      <c r="F26" s="236"/>
      <c r="G26" s="236"/>
    </row>
    <row r="27" spans="1:7" ht="12.75" customHeight="1" x14ac:dyDescent="0.2">
      <c r="A27" s="65"/>
      <c r="B27" s="61"/>
      <c r="C27" s="61"/>
      <c r="D27" s="61"/>
      <c r="E27" s="61"/>
      <c r="F27" s="61"/>
      <c r="G27" s="61"/>
    </row>
    <row r="28" spans="1:7" x14ac:dyDescent="0.2">
      <c r="A28" s="65"/>
      <c r="B28" s="61"/>
      <c r="C28" s="61"/>
      <c r="D28" s="61"/>
      <c r="E28" s="61"/>
      <c r="F28" s="61"/>
      <c r="G28" s="61"/>
    </row>
    <row r="29" spans="1:7" x14ac:dyDescent="0.2">
      <c r="A29" s="237" t="s">
        <v>204</v>
      </c>
      <c r="B29" s="238"/>
      <c r="C29" s="238"/>
      <c r="D29" s="238"/>
      <c r="E29" s="238"/>
      <c r="F29" s="238"/>
      <c r="G29" s="238"/>
    </row>
    <row r="30" spans="1:7" x14ac:dyDescent="0.2">
      <c r="A30" s="67" t="s">
        <v>69</v>
      </c>
      <c r="B30" s="61"/>
      <c r="C30" s="61"/>
      <c r="D30" s="61"/>
      <c r="E30" s="61"/>
      <c r="F30" s="61"/>
      <c r="G30" s="61"/>
    </row>
    <row r="31" spans="1:7" ht="42.6" customHeight="1" x14ac:dyDescent="0.2">
      <c r="A31" s="237" t="s">
        <v>177</v>
      </c>
      <c r="B31" s="238"/>
      <c r="C31" s="238"/>
      <c r="D31" s="238"/>
      <c r="E31" s="238"/>
      <c r="F31" s="238"/>
      <c r="G31" s="238"/>
    </row>
    <row r="32" spans="1:7" ht="11.25" customHeight="1" x14ac:dyDescent="0.2">
      <c r="A32" s="65"/>
      <c r="B32" s="61"/>
      <c r="C32" s="61"/>
      <c r="D32" s="61"/>
      <c r="E32" s="61"/>
      <c r="F32" s="61"/>
      <c r="G32" s="61"/>
    </row>
    <row r="33" spans="1:6" ht="11.25" customHeight="1" x14ac:dyDescent="0.2">
      <c r="A33" s="67"/>
      <c r="D33" s="160"/>
    </row>
    <row r="34" spans="1:6" ht="12.75" customHeight="1" x14ac:dyDescent="0.2">
      <c r="A34" s="67"/>
    </row>
    <row r="35" spans="1:6" ht="12.75" customHeight="1" x14ac:dyDescent="0.2">
      <c r="A35" s="239" t="s">
        <v>5</v>
      </c>
      <c r="B35" s="239"/>
    </row>
    <row r="37" spans="1:6" x14ac:dyDescent="0.2">
      <c r="A37" s="157">
        <v>0</v>
      </c>
      <c r="B37" s="158" t="s">
        <v>6</v>
      </c>
      <c r="C37" s="54"/>
      <c r="D37" s="54"/>
      <c r="E37" s="54"/>
      <c r="F37" s="54"/>
    </row>
    <row r="38" spans="1:6" x14ac:dyDescent="0.2">
      <c r="A38" s="158" t="s">
        <v>19</v>
      </c>
      <c r="B38" s="158" t="s">
        <v>7</v>
      </c>
      <c r="C38" s="54"/>
      <c r="D38" s="54"/>
      <c r="E38" s="54"/>
      <c r="F38" s="54"/>
    </row>
    <row r="39" spans="1:6" x14ac:dyDescent="0.2">
      <c r="A39" s="159" t="s">
        <v>20</v>
      </c>
      <c r="B39" s="158" t="s">
        <v>8</v>
      </c>
      <c r="C39" s="54"/>
      <c r="D39" s="54"/>
      <c r="E39" s="54"/>
      <c r="F39" s="54"/>
    </row>
    <row r="40" spans="1:6" x14ac:dyDescent="0.2">
      <c r="A40" s="159" t="s">
        <v>21</v>
      </c>
      <c r="B40" s="158" t="s">
        <v>9</v>
      </c>
      <c r="C40" s="54"/>
      <c r="D40" s="54"/>
      <c r="E40" s="54"/>
      <c r="F40" s="54"/>
    </row>
    <row r="41" spans="1:6" x14ac:dyDescent="0.2">
      <c r="A41" s="158" t="s">
        <v>156</v>
      </c>
      <c r="B41" s="158" t="s">
        <v>10</v>
      </c>
      <c r="C41" s="54"/>
      <c r="D41" s="54"/>
      <c r="E41" s="54"/>
      <c r="F41" s="54"/>
    </row>
    <row r="42" spans="1:6" x14ac:dyDescent="0.2">
      <c r="A42" s="158" t="s">
        <v>16</v>
      </c>
      <c r="B42" s="158" t="s">
        <v>11</v>
      </c>
      <c r="C42" s="54"/>
      <c r="D42" s="54"/>
      <c r="E42" s="54"/>
      <c r="F42" s="54"/>
    </row>
    <row r="43" spans="1:6" x14ac:dyDescent="0.2">
      <c r="A43" s="158" t="s">
        <v>17</v>
      </c>
      <c r="B43" s="158" t="s">
        <v>12</v>
      </c>
      <c r="C43" s="54"/>
      <c r="D43" s="54"/>
      <c r="E43" s="54"/>
      <c r="F43" s="54"/>
    </row>
    <row r="44" spans="1:6" x14ac:dyDescent="0.2">
      <c r="A44" s="158" t="s">
        <v>18</v>
      </c>
      <c r="B44" s="158" t="s">
        <v>13</v>
      </c>
      <c r="C44" s="54"/>
      <c r="D44" s="54"/>
      <c r="E44" s="54"/>
      <c r="F44" s="54"/>
    </row>
    <row r="45" spans="1:6" x14ac:dyDescent="0.2">
      <c r="A45" s="158" t="s">
        <v>157</v>
      </c>
      <c r="B45" s="158" t="s">
        <v>14</v>
      </c>
      <c r="C45" s="54"/>
      <c r="D45" s="54"/>
      <c r="E45" s="54"/>
      <c r="F45" s="54"/>
    </row>
    <row r="46" spans="1:6" x14ac:dyDescent="0.2">
      <c r="A46" s="158" t="s">
        <v>61</v>
      </c>
      <c r="B46" s="158" t="s">
        <v>15</v>
      </c>
      <c r="C46" s="54"/>
      <c r="D46" s="54"/>
      <c r="E46" s="54"/>
      <c r="F46" s="54"/>
    </row>
    <row r="47" spans="1:6" x14ac:dyDescent="0.2">
      <c r="A47" s="54" t="s">
        <v>158</v>
      </c>
      <c r="B47" s="54" t="s">
        <v>159</v>
      </c>
      <c r="C47" s="54"/>
      <c r="D47" s="54"/>
      <c r="E47" s="54"/>
      <c r="F47" s="54"/>
    </row>
    <row r="48" spans="1:6" x14ac:dyDescent="0.2">
      <c r="A48" s="158" t="s">
        <v>160</v>
      </c>
      <c r="B48" s="53" t="s">
        <v>161</v>
      </c>
      <c r="C48" s="53"/>
      <c r="D48" s="53"/>
      <c r="E48" s="53"/>
      <c r="F48" s="53"/>
    </row>
    <row r="49" spans="1:7" ht="12.75" customHeight="1" x14ac:dyDescent="0.2">
      <c r="A49" s="158" t="s">
        <v>90</v>
      </c>
      <c r="B49" s="158" t="s">
        <v>193</v>
      </c>
      <c r="C49" s="172"/>
      <c r="D49" s="172"/>
      <c r="E49" s="172"/>
      <c r="F49" s="172"/>
    </row>
    <row r="50" spans="1:7" ht="12.75" customHeight="1" x14ac:dyDescent="0.2">
      <c r="A50" s="158"/>
      <c r="B50" s="172"/>
      <c r="C50" s="172"/>
      <c r="D50" s="172"/>
      <c r="E50" s="172"/>
      <c r="F50" s="172"/>
    </row>
    <row r="51" spans="1:7" ht="27.75" customHeight="1" x14ac:dyDescent="0.2">
      <c r="A51" s="229" t="s">
        <v>169</v>
      </c>
      <c r="B51" s="230"/>
      <c r="C51" s="230"/>
      <c r="D51" s="230"/>
      <c r="E51" s="230"/>
      <c r="F51" s="230"/>
      <c r="G51" s="230"/>
    </row>
    <row r="52" spans="1:7" ht="16.149999999999999" customHeight="1" x14ac:dyDescent="0.2">
      <c r="A52" s="231" t="s">
        <v>168</v>
      </c>
      <c r="B52" s="232"/>
      <c r="C52" s="232"/>
      <c r="D52" s="232"/>
      <c r="E52" s="232"/>
      <c r="F52" s="232"/>
      <c r="G52" s="232"/>
    </row>
  </sheetData>
  <customSheetViews>
    <customSheetView guid="{CBF80AF5-F798-4F5E-B8CE-7FCECDC9F06C}" showPageBreaks="1" view="pageLayout">
      <selection activeCell="I50" sqref="I50"/>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 SH</oddFooter>
      </headerFooter>
    </customSheetView>
    <customSheetView guid="{340893BC-864A-4109-96FA-DDC1C45A59D7}" showPageBreaks="1" view="pageLayout">
      <selection activeCell="I50" sqref="I50"/>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 SH</oddFooter>
      </headerFooter>
    </customSheetView>
  </customSheetViews>
  <mergeCells count="18">
    <mergeCell ref="A13:G13"/>
    <mergeCell ref="A16:G16"/>
    <mergeCell ref="A17:G17"/>
    <mergeCell ref="A1:G1"/>
    <mergeCell ref="A4:G4"/>
    <mergeCell ref="A6:G6"/>
    <mergeCell ref="A8:G8"/>
    <mergeCell ref="A9:G9"/>
    <mergeCell ref="A51:G51"/>
    <mergeCell ref="A52:G52"/>
    <mergeCell ref="B22:C22"/>
    <mergeCell ref="A21:G21"/>
    <mergeCell ref="B23:C23"/>
    <mergeCell ref="B24:C24"/>
    <mergeCell ref="B26:G26"/>
    <mergeCell ref="A29:G29"/>
    <mergeCell ref="A31:G31"/>
    <mergeCell ref="A35:B35"/>
  </mergeCells>
  <hyperlinks>
    <hyperlink ref="B19" r:id="rId3"/>
    <hyperlink ref="B26"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M I 7 -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view="pageLayout" zoomScaleNormal="100" workbookViewId="0"/>
  </sheetViews>
  <sheetFormatPr baseColWidth="10" defaultColWidth="10.85546875" defaultRowHeight="12.75" x14ac:dyDescent="0.2"/>
  <cols>
    <col min="1" max="1" width="3.42578125" style="55" customWidth="1"/>
    <col min="2" max="3" width="15.28515625" style="52" customWidth="1"/>
    <col min="4" max="4" width="24.140625" style="52" customWidth="1"/>
    <col min="5" max="5" width="15.28515625" style="52" customWidth="1"/>
    <col min="6" max="6" width="13" style="52" customWidth="1"/>
    <col min="7" max="7" width="5" style="56" customWidth="1"/>
    <col min="8" max="8" width="10.7109375" style="52" customWidth="1"/>
    <col min="9" max="78" width="12.140625" style="52" customWidth="1"/>
    <col min="79" max="16384" width="10.85546875" style="52"/>
  </cols>
  <sheetData>
    <row r="1" spans="1:7" s="54" customFormat="1" x14ac:dyDescent="0.2">
      <c r="A1" s="55"/>
      <c r="G1" s="56"/>
    </row>
    <row r="2" spans="1:7" s="54" customFormat="1" x14ac:dyDescent="0.2">
      <c r="A2" s="245" t="s">
        <v>62</v>
      </c>
      <c r="B2" s="246"/>
      <c r="C2" s="246"/>
      <c r="D2" s="246"/>
      <c r="E2" s="246"/>
      <c r="F2" s="246"/>
      <c r="G2" s="171" t="s">
        <v>64</v>
      </c>
    </row>
    <row r="3" spans="1:7" s="54" customFormat="1" x14ac:dyDescent="0.2">
      <c r="A3" s="167"/>
      <c r="B3" s="168"/>
      <c r="C3" s="168"/>
      <c r="D3" s="168"/>
      <c r="E3" s="168"/>
      <c r="F3" s="168"/>
      <c r="G3" s="169"/>
    </row>
    <row r="4" spans="1:7" s="54" customFormat="1" x14ac:dyDescent="0.2">
      <c r="A4" s="165"/>
      <c r="B4" s="170"/>
      <c r="C4" s="170"/>
      <c r="D4" s="170"/>
      <c r="E4" s="170"/>
      <c r="F4" s="170"/>
      <c r="G4" s="166"/>
    </row>
    <row r="5" spans="1:7" s="54" customFormat="1" x14ac:dyDescent="0.2">
      <c r="A5" s="247" t="s">
        <v>166</v>
      </c>
      <c r="B5" s="248"/>
      <c r="C5" s="248"/>
      <c r="D5" s="248"/>
      <c r="E5" s="248"/>
      <c r="F5" s="248"/>
      <c r="G5" s="183">
        <v>4</v>
      </c>
    </row>
    <row r="6" spans="1:7" s="54" customFormat="1" x14ac:dyDescent="0.2">
      <c r="A6" s="184"/>
      <c r="B6" s="184"/>
      <c r="C6" s="184"/>
      <c r="D6" s="184"/>
      <c r="E6" s="184"/>
      <c r="F6" s="184"/>
      <c r="G6" s="183"/>
    </row>
    <row r="7" spans="1:7" s="54" customFormat="1" x14ac:dyDescent="0.2">
      <c r="A7" s="247" t="s">
        <v>165</v>
      </c>
      <c r="B7" s="248"/>
      <c r="C7" s="248"/>
      <c r="D7" s="248"/>
      <c r="E7" s="248"/>
      <c r="F7" s="248"/>
      <c r="G7" s="183">
        <v>4</v>
      </c>
    </row>
    <row r="8" spans="1:7" s="54" customFormat="1" x14ac:dyDescent="0.2">
      <c r="A8" s="184"/>
      <c r="B8" s="184"/>
      <c r="C8" s="184"/>
      <c r="D8" s="184"/>
      <c r="E8" s="184"/>
      <c r="F8" s="184"/>
      <c r="G8" s="183"/>
    </row>
    <row r="9" spans="1:7" s="54" customFormat="1" x14ac:dyDescent="0.2">
      <c r="A9" s="247" t="s">
        <v>164</v>
      </c>
      <c r="B9" s="247"/>
      <c r="C9" s="248"/>
      <c r="D9" s="248"/>
      <c r="E9" s="248"/>
      <c r="F9" s="248"/>
      <c r="G9" s="183">
        <v>5</v>
      </c>
    </row>
    <row r="10" spans="1:7" s="54" customFormat="1" x14ac:dyDescent="0.2">
      <c r="A10" s="184"/>
      <c r="B10" s="184"/>
      <c r="C10" s="184"/>
      <c r="D10" s="184"/>
      <c r="E10" s="184"/>
      <c r="F10" s="184"/>
      <c r="G10" s="183"/>
    </row>
    <row r="11" spans="1:7" s="54" customFormat="1" x14ac:dyDescent="0.2">
      <c r="A11" s="247" t="s">
        <v>163</v>
      </c>
      <c r="B11" s="247"/>
      <c r="C11" s="247"/>
      <c r="D11" s="247"/>
      <c r="E11" s="247"/>
      <c r="F11" s="247"/>
      <c r="G11" s="183">
        <v>5</v>
      </c>
    </row>
    <row r="12" spans="1:7" s="176" customFormat="1" x14ac:dyDescent="0.2">
      <c r="A12" s="185"/>
      <c r="B12" s="185"/>
      <c r="C12" s="185"/>
      <c r="D12" s="185"/>
      <c r="E12" s="185"/>
      <c r="F12" s="185"/>
      <c r="G12" s="183"/>
    </row>
    <row r="13" spans="1:7" s="176" customFormat="1" x14ac:dyDescent="0.2">
      <c r="A13" s="185"/>
      <c r="B13" s="185"/>
      <c r="C13" s="185"/>
      <c r="D13" s="185"/>
      <c r="E13" s="185"/>
      <c r="F13" s="185"/>
      <c r="G13" s="183"/>
    </row>
    <row r="14" spans="1:7" s="54" customFormat="1" x14ac:dyDescent="0.2">
      <c r="A14" s="258" t="s">
        <v>84</v>
      </c>
      <c r="B14" s="255"/>
      <c r="C14" s="255"/>
      <c r="D14" s="255"/>
      <c r="E14" s="255"/>
      <c r="F14" s="255"/>
      <c r="G14" s="183"/>
    </row>
    <row r="15" spans="1:7" s="54" customFormat="1" x14ac:dyDescent="0.2">
      <c r="A15" s="184"/>
      <c r="B15" s="184"/>
      <c r="C15" s="184"/>
      <c r="D15" s="184"/>
      <c r="E15" s="184"/>
      <c r="F15" s="184"/>
      <c r="G15" s="183"/>
    </row>
    <row r="16" spans="1:7" s="54" customFormat="1" x14ac:dyDescent="0.2">
      <c r="A16" s="247" t="s">
        <v>162</v>
      </c>
      <c r="B16" s="248"/>
      <c r="C16" s="248"/>
      <c r="D16" s="248"/>
      <c r="E16" s="248"/>
      <c r="F16" s="248"/>
      <c r="G16" s="183">
        <v>6</v>
      </c>
    </row>
    <row r="17" spans="1:7" s="54" customFormat="1" x14ac:dyDescent="0.2">
      <c r="A17" s="184"/>
      <c r="B17" s="184"/>
      <c r="C17" s="184"/>
      <c r="D17" s="184"/>
      <c r="E17" s="184"/>
      <c r="F17" s="184"/>
      <c r="G17" s="183"/>
    </row>
    <row r="18" spans="1:7" s="54" customFormat="1" x14ac:dyDescent="0.2">
      <c r="A18" s="184"/>
      <c r="B18" s="184"/>
      <c r="C18" s="184"/>
      <c r="D18" s="184"/>
      <c r="E18" s="184"/>
      <c r="F18" s="184"/>
      <c r="G18" s="183"/>
    </row>
    <row r="19" spans="1:7" s="54" customFormat="1" x14ac:dyDescent="0.2">
      <c r="A19" s="184"/>
      <c r="B19" s="184"/>
      <c r="C19" s="184"/>
      <c r="D19" s="184"/>
      <c r="E19" s="184"/>
      <c r="F19" s="184"/>
      <c r="G19" s="183"/>
    </row>
    <row r="20" spans="1:7" s="54" customFormat="1" x14ac:dyDescent="0.2">
      <c r="A20" s="256" t="s">
        <v>63</v>
      </c>
      <c r="B20" s="248"/>
      <c r="C20" s="248"/>
      <c r="D20" s="248"/>
      <c r="E20" s="248"/>
      <c r="F20" s="248"/>
      <c r="G20" s="183"/>
    </row>
    <row r="21" spans="1:7" s="54" customFormat="1" x14ac:dyDescent="0.2">
      <c r="A21" s="184"/>
      <c r="B21" s="184"/>
      <c r="C21" s="184"/>
      <c r="D21" s="184"/>
      <c r="E21" s="184"/>
      <c r="F21" s="184"/>
      <c r="G21" s="183"/>
    </row>
    <row r="22" spans="1:7" s="54" customFormat="1" x14ac:dyDescent="0.2">
      <c r="A22" s="184" t="s">
        <v>65</v>
      </c>
      <c r="B22" s="251" t="s">
        <v>197</v>
      </c>
      <c r="C22" s="247"/>
      <c r="D22" s="247"/>
      <c r="E22" s="247"/>
      <c r="F22" s="247"/>
      <c r="G22" s="183">
        <v>7</v>
      </c>
    </row>
    <row r="23" spans="1:7" s="54" customFormat="1" x14ac:dyDescent="0.2">
      <c r="A23" s="184"/>
      <c r="B23" s="184"/>
      <c r="C23" s="184"/>
      <c r="D23" s="184"/>
      <c r="E23" s="184"/>
      <c r="F23" s="184"/>
      <c r="G23" s="183"/>
    </row>
    <row r="24" spans="1:7" s="54" customFormat="1" x14ac:dyDescent="0.2">
      <c r="A24" s="184" t="s">
        <v>66</v>
      </c>
      <c r="B24" s="251" t="s">
        <v>198</v>
      </c>
      <c r="C24" s="247"/>
      <c r="D24" s="247"/>
      <c r="E24" s="247"/>
      <c r="F24" s="247"/>
      <c r="G24" s="183">
        <v>8</v>
      </c>
    </row>
    <row r="25" spans="1:7" s="54" customFormat="1" x14ac:dyDescent="0.2">
      <c r="A25" s="184"/>
      <c r="B25" s="184"/>
      <c r="C25" s="184"/>
      <c r="D25" s="184"/>
      <c r="E25" s="184"/>
      <c r="F25" s="184"/>
      <c r="G25" s="183"/>
    </row>
    <row r="26" spans="1:7" s="54" customFormat="1" x14ac:dyDescent="0.2">
      <c r="A26" s="184" t="s">
        <v>67</v>
      </c>
      <c r="B26" s="251" t="s">
        <v>199</v>
      </c>
      <c r="C26" s="247"/>
      <c r="D26" s="247"/>
      <c r="E26" s="247"/>
      <c r="F26" s="247"/>
      <c r="G26" s="183">
        <v>9</v>
      </c>
    </row>
    <row r="27" spans="1:7" s="54" customFormat="1" x14ac:dyDescent="0.2">
      <c r="A27" s="183"/>
      <c r="B27" s="185"/>
      <c r="C27" s="185"/>
      <c r="D27" s="185"/>
      <c r="E27" s="185"/>
      <c r="F27" s="185"/>
      <c r="G27" s="183"/>
    </row>
    <row r="28" spans="1:7" s="54" customFormat="1" x14ac:dyDescent="0.2">
      <c r="A28" s="183"/>
      <c r="B28" s="185"/>
      <c r="C28" s="185"/>
      <c r="D28" s="185"/>
      <c r="E28" s="185"/>
      <c r="F28" s="185"/>
      <c r="G28" s="183"/>
    </row>
    <row r="29" spans="1:7" s="54" customFormat="1" x14ac:dyDescent="0.2">
      <c r="A29" s="184"/>
      <c r="B29" s="184"/>
      <c r="C29" s="184"/>
      <c r="D29" s="184"/>
      <c r="E29" s="184"/>
      <c r="F29" s="184"/>
      <c r="G29" s="183"/>
    </row>
    <row r="30" spans="1:7" s="54" customFormat="1" ht="12.75" customHeight="1" x14ac:dyDescent="0.2">
      <c r="A30" s="257" t="s">
        <v>83</v>
      </c>
      <c r="B30" s="248"/>
      <c r="C30" s="248"/>
      <c r="D30" s="248"/>
      <c r="E30" s="248"/>
      <c r="F30" s="248"/>
      <c r="G30" s="183"/>
    </row>
    <row r="31" spans="1:7" s="54" customFormat="1" ht="12.75" customHeight="1" x14ac:dyDescent="0.2">
      <c r="A31" s="186"/>
      <c r="B31" s="187"/>
      <c r="C31" s="184"/>
      <c r="D31" s="184"/>
      <c r="E31" s="184"/>
      <c r="F31" s="184"/>
      <c r="G31" s="183"/>
    </row>
    <row r="32" spans="1:7" s="54" customFormat="1" ht="25.5" customHeight="1" x14ac:dyDescent="0.2">
      <c r="A32" s="253" t="s">
        <v>200</v>
      </c>
      <c r="B32" s="248"/>
      <c r="C32" s="248"/>
      <c r="D32" s="248"/>
      <c r="E32" s="248"/>
      <c r="F32" s="248"/>
      <c r="G32" s="183">
        <v>10</v>
      </c>
    </row>
    <row r="33" spans="1:7" s="54" customFormat="1" x14ac:dyDescent="0.2">
      <c r="A33" s="254" t="s">
        <v>86</v>
      </c>
      <c r="B33" s="255"/>
      <c r="C33" s="255"/>
      <c r="D33" s="255"/>
      <c r="E33" s="255"/>
      <c r="F33" s="255"/>
      <c r="G33" s="183"/>
    </row>
    <row r="34" spans="1:7" s="54" customFormat="1" x14ac:dyDescent="0.2">
      <c r="A34" s="165"/>
      <c r="B34" s="165"/>
      <c r="C34" s="165"/>
      <c r="D34" s="165"/>
      <c r="E34" s="165"/>
      <c r="F34" s="165"/>
      <c r="G34" s="164"/>
    </row>
    <row r="35" spans="1:7" s="54" customFormat="1" x14ac:dyDescent="0.2">
      <c r="A35" s="116"/>
      <c r="B35" s="252"/>
      <c r="C35" s="252"/>
      <c r="D35" s="252"/>
      <c r="E35" s="252"/>
      <c r="F35" s="252"/>
      <c r="G35" s="164"/>
    </row>
    <row r="36" spans="1:7" s="54" customFormat="1" x14ac:dyDescent="0.2">
      <c r="A36" s="165"/>
      <c r="B36" s="165"/>
      <c r="C36" s="165"/>
      <c r="D36" s="165"/>
      <c r="E36" s="165"/>
      <c r="F36" s="165"/>
      <c r="G36" s="166"/>
    </row>
    <row r="37" spans="1:7" s="54" customFormat="1" x14ac:dyDescent="0.2">
      <c r="A37" s="165"/>
      <c r="B37" s="165"/>
      <c r="C37" s="165"/>
      <c r="D37" s="165"/>
      <c r="E37" s="165"/>
      <c r="F37" s="165"/>
      <c r="G37" s="166"/>
    </row>
    <row r="38" spans="1:7" s="54" customFormat="1" x14ac:dyDescent="0.2">
      <c r="A38" s="115"/>
      <c r="B38" s="249"/>
      <c r="C38" s="249"/>
      <c r="D38" s="249"/>
      <c r="E38" s="249"/>
      <c r="F38" s="249"/>
      <c r="G38" s="114"/>
    </row>
    <row r="39" spans="1:7" s="54" customFormat="1" x14ac:dyDescent="0.2">
      <c r="A39" s="117"/>
      <c r="B39" s="118"/>
      <c r="C39" s="115"/>
      <c r="D39" s="115"/>
      <c r="E39" s="115"/>
      <c r="F39" s="115"/>
      <c r="G39" s="114"/>
    </row>
    <row r="40" spans="1:7" s="54" customFormat="1" x14ac:dyDescent="0.2">
      <c r="A40" s="115"/>
      <c r="B40" s="249"/>
      <c r="C40" s="249"/>
      <c r="D40" s="250"/>
      <c r="E40" s="249"/>
      <c r="F40" s="249"/>
      <c r="G40" s="114"/>
    </row>
    <row r="41" spans="1:7" s="54" customFormat="1" x14ac:dyDescent="0.2">
      <c r="A41" s="118"/>
      <c r="B41" s="118"/>
      <c r="C41" s="115"/>
      <c r="D41" s="115"/>
      <c r="E41" s="115"/>
      <c r="F41" s="115"/>
      <c r="G41" s="114"/>
    </row>
    <row r="42" spans="1:7" s="54" customFormat="1" x14ac:dyDescent="0.2">
      <c r="A42" s="115"/>
      <c r="B42" s="249"/>
      <c r="C42" s="249"/>
      <c r="D42" s="249"/>
      <c r="E42" s="249"/>
      <c r="F42" s="249"/>
      <c r="G42" s="114"/>
    </row>
    <row r="43" spans="1:7" s="54" customFormat="1" x14ac:dyDescent="0.2">
      <c r="A43" s="118"/>
      <c r="B43" s="118"/>
      <c r="C43" s="115"/>
      <c r="D43" s="115"/>
      <c r="E43" s="115"/>
      <c r="F43" s="115"/>
      <c r="G43" s="114"/>
    </row>
    <row r="44" spans="1:7" s="54" customFormat="1" x14ac:dyDescent="0.2">
      <c r="A44" s="115"/>
      <c r="B44" s="249"/>
      <c r="C44" s="249"/>
      <c r="D44" s="249"/>
      <c r="E44" s="249"/>
      <c r="F44" s="249"/>
      <c r="G44" s="114"/>
    </row>
    <row r="45" spans="1:7" s="54" customFormat="1" x14ac:dyDescent="0.2">
      <c r="A45" s="118"/>
      <c r="B45" s="118"/>
      <c r="C45" s="115"/>
      <c r="D45" s="115"/>
      <c r="E45" s="115"/>
      <c r="F45" s="115"/>
      <c r="G45" s="114"/>
    </row>
    <row r="46" spans="1:7" s="54" customFormat="1" x14ac:dyDescent="0.2">
      <c r="A46" s="115"/>
      <c r="B46" s="249"/>
      <c r="C46" s="249"/>
      <c r="D46" s="249"/>
      <c r="E46" s="249"/>
      <c r="F46" s="249"/>
      <c r="G46" s="114"/>
    </row>
    <row r="47" spans="1:7" s="54" customFormat="1" x14ac:dyDescent="0.2">
      <c r="A47" s="118"/>
      <c r="B47" s="118"/>
      <c r="C47" s="115"/>
      <c r="D47" s="115"/>
      <c r="E47" s="115"/>
      <c r="F47" s="115"/>
      <c r="G47" s="114"/>
    </row>
    <row r="48" spans="1:7" s="54" customFormat="1" x14ac:dyDescent="0.2">
      <c r="A48" s="115"/>
      <c r="B48" s="249"/>
      <c r="C48" s="249"/>
      <c r="D48" s="249"/>
      <c r="E48" s="249"/>
      <c r="F48" s="249"/>
      <c r="G48" s="114"/>
    </row>
    <row r="49" spans="1:7" s="54" customFormat="1" x14ac:dyDescent="0.2">
      <c r="A49" s="115"/>
      <c r="B49" s="115"/>
      <c r="C49" s="115"/>
      <c r="D49" s="115"/>
      <c r="E49" s="115"/>
      <c r="F49" s="115"/>
      <c r="G49" s="114"/>
    </row>
    <row r="50" spans="1:7" s="54" customFormat="1" x14ac:dyDescent="0.2">
      <c r="A50" s="115"/>
      <c r="B50" s="249"/>
      <c r="C50" s="249"/>
      <c r="D50" s="249"/>
      <c r="E50" s="249"/>
      <c r="F50" s="249"/>
      <c r="G50" s="114"/>
    </row>
    <row r="51" spans="1:7" s="54" customFormat="1" x14ac:dyDescent="0.2">
      <c r="A51" s="115"/>
      <c r="B51" s="115"/>
      <c r="C51" s="115"/>
      <c r="D51" s="115"/>
      <c r="E51" s="115"/>
      <c r="F51" s="115"/>
      <c r="G51" s="114"/>
    </row>
    <row r="52" spans="1:7" s="54" customFormat="1" x14ac:dyDescent="0.2">
      <c r="A52" s="115"/>
      <c r="B52" s="249"/>
      <c r="C52" s="249"/>
      <c r="D52" s="249"/>
      <c r="E52" s="249"/>
      <c r="F52" s="249"/>
      <c r="G52" s="114"/>
    </row>
    <row r="53" spans="1:7" x14ac:dyDescent="0.2">
      <c r="A53" s="115"/>
      <c r="B53" s="119"/>
      <c r="C53" s="119"/>
      <c r="D53" s="119"/>
      <c r="E53" s="119"/>
      <c r="F53" s="119"/>
      <c r="G53" s="114"/>
    </row>
    <row r="54" spans="1:7" s="71" customFormat="1" x14ac:dyDescent="0.2">
      <c r="A54" s="120"/>
      <c r="B54" s="121"/>
      <c r="C54" s="121"/>
      <c r="D54" s="121"/>
      <c r="E54" s="121"/>
      <c r="F54" s="121"/>
      <c r="G54" s="122"/>
    </row>
    <row r="55" spans="1:7" s="71" customFormat="1" x14ac:dyDescent="0.2">
      <c r="A55" s="120"/>
      <c r="B55" s="121"/>
      <c r="C55" s="121"/>
      <c r="D55" s="121"/>
      <c r="E55" s="121"/>
      <c r="F55" s="121"/>
      <c r="G55" s="122"/>
    </row>
    <row r="56" spans="1:7" s="71" customFormat="1" x14ac:dyDescent="0.2">
      <c r="A56" s="120"/>
      <c r="B56" s="121"/>
      <c r="C56" s="121"/>
      <c r="D56" s="121"/>
      <c r="E56" s="121"/>
      <c r="F56" s="121"/>
      <c r="G56" s="122"/>
    </row>
    <row r="57" spans="1:7" s="71" customFormat="1" x14ac:dyDescent="0.2">
      <c r="A57" s="120"/>
      <c r="B57" s="121"/>
      <c r="C57" s="121"/>
      <c r="D57" s="121"/>
      <c r="E57" s="121"/>
      <c r="F57" s="121"/>
      <c r="G57" s="122"/>
    </row>
    <row r="58" spans="1:7" s="71" customFormat="1" x14ac:dyDescent="0.2">
      <c r="A58" s="120"/>
      <c r="B58" s="121"/>
      <c r="C58" s="121"/>
      <c r="D58" s="121"/>
      <c r="E58" s="121"/>
      <c r="F58" s="121"/>
      <c r="G58" s="122"/>
    </row>
    <row r="59" spans="1:7" s="71" customFormat="1" x14ac:dyDescent="0.2">
      <c r="A59" s="120"/>
      <c r="B59" s="121"/>
      <c r="C59" s="121"/>
      <c r="D59" s="121"/>
      <c r="E59" s="121"/>
      <c r="F59" s="121"/>
      <c r="G59" s="122"/>
    </row>
    <row r="60" spans="1:7" s="71" customFormat="1" x14ac:dyDescent="0.2">
      <c r="A60" s="120"/>
      <c r="B60" s="121"/>
      <c r="C60" s="121"/>
      <c r="D60" s="121"/>
      <c r="E60" s="121"/>
      <c r="F60" s="121"/>
      <c r="G60" s="122"/>
    </row>
    <row r="61" spans="1:7" s="71" customFormat="1" x14ac:dyDescent="0.2">
      <c r="A61" s="120"/>
      <c r="B61" s="121"/>
      <c r="C61" s="121"/>
      <c r="D61" s="121"/>
      <c r="E61" s="121"/>
      <c r="F61" s="121"/>
      <c r="G61" s="122"/>
    </row>
    <row r="62" spans="1:7" s="71" customFormat="1" x14ac:dyDescent="0.2">
      <c r="A62" s="120"/>
      <c r="B62" s="121"/>
      <c r="C62" s="121"/>
      <c r="D62" s="121"/>
      <c r="E62" s="121"/>
      <c r="F62" s="121"/>
      <c r="G62" s="122"/>
    </row>
    <row r="63" spans="1:7" x14ac:dyDescent="0.2">
      <c r="A63" s="57"/>
      <c r="B63" s="59"/>
      <c r="C63" s="59"/>
      <c r="D63" s="59"/>
      <c r="E63" s="59"/>
      <c r="F63" s="59"/>
      <c r="G63" s="58"/>
    </row>
    <row r="64" spans="1:7" x14ac:dyDescent="0.2">
      <c r="A64" s="57"/>
      <c r="B64" s="59"/>
      <c r="C64" s="59"/>
      <c r="D64" s="59"/>
      <c r="E64" s="59"/>
      <c r="F64" s="59"/>
      <c r="G64" s="58"/>
    </row>
    <row r="65" spans="1:7" x14ac:dyDescent="0.2">
      <c r="A65" s="57"/>
      <c r="B65" s="59"/>
      <c r="C65" s="59"/>
      <c r="D65" s="59"/>
      <c r="E65" s="59"/>
      <c r="F65" s="59"/>
      <c r="G65" s="58"/>
    </row>
    <row r="66" spans="1:7" x14ac:dyDescent="0.2">
      <c r="A66" s="57"/>
      <c r="B66" s="59"/>
      <c r="C66" s="59"/>
      <c r="D66" s="59"/>
      <c r="E66" s="59"/>
      <c r="F66" s="59"/>
      <c r="G66" s="58"/>
    </row>
    <row r="67" spans="1:7" x14ac:dyDescent="0.2">
      <c r="A67" s="57"/>
      <c r="B67" s="59"/>
      <c r="C67" s="59"/>
      <c r="D67" s="59"/>
      <c r="E67" s="59"/>
      <c r="F67" s="59"/>
      <c r="G67" s="58"/>
    </row>
    <row r="68" spans="1:7" x14ac:dyDescent="0.2">
      <c r="A68" s="57"/>
      <c r="B68" s="59"/>
      <c r="C68" s="59"/>
      <c r="D68" s="59"/>
      <c r="E68" s="59"/>
      <c r="F68" s="59"/>
      <c r="G68" s="58"/>
    </row>
    <row r="69" spans="1:7" x14ac:dyDescent="0.2">
      <c r="A69" s="57"/>
      <c r="B69" s="59"/>
      <c r="C69" s="59"/>
      <c r="D69" s="59"/>
      <c r="E69" s="59"/>
      <c r="F69" s="59"/>
      <c r="G69" s="58"/>
    </row>
    <row r="70" spans="1:7" x14ac:dyDescent="0.2">
      <c r="A70" s="57"/>
      <c r="B70" s="59"/>
      <c r="C70" s="59"/>
      <c r="D70" s="59"/>
      <c r="E70" s="59"/>
      <c r="F70" s="59"/>
      <c r="G70" s="58"/>
    </row>
    <row r="71" spans="1:7" x14ac:dyDescent="0.2">
      <c r="A71" s="57"/>
      <c r="B71" s="59"/>
      <c r="C71" s="59"/>
      <c r="D71" s="59"/>
      <c r="E71" s="59"/>
      <c r="F71" s="59"/>
      <c r="G71" s="58"/>
    </row>
    <row r="72" spans="1:7" x14ac:dyDescent="0.2">
      <c r="A72" s="57"/>
      <c r="B72" s="59"/>
      <c r="C72" s="59"/>
      <c r="D72" s="59"/>
      <c r="E72" s="59"/>
      <c r="F72" s="59"/>
      <c r="G72" s="58"/>
    </row>
    <row r="73" spans="1:7" x14ac:dyDescent="0.2">
      <c r="A73" s="57"/>
      <c r="B73" s="59"/>
      <c r="C73" s="59"/>
      <c r="D73" s="59"/>
      <c r="E73" s="59"/>
      <c r="F73" s="59"/>
      <c r="G73" s="58"/>
    </row>
    <row r="74" spans="1:7" x14ac:dyDescent="0.2">
      <c r="A74" s="57"/>
      <c r="B74" s="59"/>
      <c r="C74" s="59"/>
      <c r="D74" s="59"/>
      <c r="E74" s="59"/>
      <c r="F74" s="59"/>
      <c r="G74" s="58"/>
    </row>
    <row r="75" spans="1:7" x14ac:dyDescent="0.2">
      <c r="A75" s="57"/>
      <c r="B75" s="59"/>
      <c r="C75" s="59"/>
      <c r="D75" s="59"/>
      <c r="E75" s="59"/>
      <c r="F75" s="59"/>
      <c r="G75" s="58"/>
    </row>
    <row r="76" spans="1:7" x14ac:dyDescent="0.2">
      <c r="A76" s="57"/>
      <c r="B76" s="59"/>
      <c r="C76" s="59"/>
      <c r="D76" s="59"/>
      <c r="E76" s="59"/>
      <c r="F76" s="59"/>
      <c r="G76" s="58"/>
    </row>
    <row r="77" spans="1:7" x14ac:dyDescent="0.2">
      <c r="A77" s="57"/>
      <c r="B77" s="59"/>
      <c r="C77" s="59"/>
      <c r="D77" s="59"/>
      <c r="E77" s="59"/>
      <c r="F77" s="59"/>
      <c r="G77" s="58"/>
    </row>
    <row r="78" spans="1:7" x14ac:dyDescent="0.2">
      <c r="A78" s="57"/>
      <c r="B78" s="59"/>
      <c r="C78" s="59"/>
      <c r="D78" s="59"/>
      <c r="E78" s="59"/>
      <c r="F78" s="59"/>
      <c r="G78" s="58"/>
    </row>
    <row r="79" spans="1:7" x14ac:dyDescent="0.2">
      <c r="A79" s="57"/>
      <c r="B79" s="59"/>
      <c r="C79" s="59"/>
      <c r="D79" s="59"/>
      <c r="E79" s="59"/>
      <c r="F79" s="59"/>
      <c r="G79" s="58"/>
    </row>
    <row r="80" spans="1:7" x14ac:dyDescent="0.2">
      <c r="A80" s="57"/>
      <c r="B80" s="59"/>
      <c r="C80" s="59"/>
      <c r="D80" s="59"/>
      <c r="E80" s="59"/>
      <c r="F80" s="59"/>
      <c r="G80" s="58"/>
    </row>
    <row r="81" spans="1:7" x14ac:dyDescent="0.2">
      <c r="A81" s="57"/>
      <c r="B81" s="59"/>
      <c r="C81" s="59"/>
      <c r="D81" s="59"/>
      <c r="E81" s="59"/>
      <c r="F81" s="59"/>
      <c r="G81" s="58"/>
    </row>
    <row r="82" spans="1:7" x14ac:dyDescent="0.2">
      <c r="A82" s="57"/>
      <c r="B82" s="59"/>
      <c r="C82" s="59"/>
      <c r="D82" s="59"/>
      <c r="E82" s="59"/>
      <c r="F82" s="59"/>
      <c r="G82" s="58"/>
    </row>
    <row r="83" spans="1:7" x14ac:dyDescent="0.2">
      <c r="A83" s="57"/>
      <c r="B83" s="59"/>
      <c r="C83" s="59"/>
      <c r="D83" s="59"/>
      <c r="E83" s="59"/>
      <c r="F83" s="59"/>
      <c r="G83" s="58"/>
    </row>
    <row r="84" spans="1:7" x14ac:dyDescent="0.2">
      <c r="A84" s="57"/>
      <c r="B84" s="59"/>
      <c r="C84" s="59"/>
      <c r="D84" s="59"/>
      <c r="E84" s="59"/>
      <c r="F84" s="59"/>
      <c r="G84" s="58"/>
    </row>
    <row r="85" spans="1:7" x14ac:dyDescent="0.2">
      <c r="A85" s="57"/>
      <c r="B85" s="59"/>
      <c r="C85" s="59"/>
      <c r="D85" s="59"/>
      <c r="E85" s="59"/>
      <c r="F85" s="59"/>
      <c r="G85" s="58"/>
    </row>
    <row r="86" spans="1:7" x14ac:dyDescent="0.2">
      <c r="B86" s="60"/>
      <c r="C86" s="60"/>
      <c r="D86" s="60"/>
      <c r="E86" s="60"/>
      <c r="F86" s="60"/>
    </row>
    <row r="87" spans="1:7" x14ac:dyDescent="0.2">
      <c r="B87" s="60"/>
      <c r="C87" s="60"/>
      <c r="D87" s="60"/>
      <c r="E87" s="60"/>
      <c r="F87" s="60"/>
    </row>
    <row r="88" spans="1:7" x14ac:dyDescent="0.2">
      <c r="B88" s="60"/>
      <c r="C88" s="60"/>
      <c r="D88" s="60"/>
      <c r="E88" s="60"/>
      <c r="F88" s="60"/>
    </row>
    <row r="89" spans="1:7" x14ac:dyDescent="0.2">
      <c r="B89" s="60"/>
      <c r="C89" s="60"/>
      <c r="D89" s="60"/>
      <c r="E89" s="60"/>
      <c r="F89" s="60"/>
    </row>
    <row r="90" spans="1:7" x14ac:dyDescent="0.2">
      <c r="B90" s="60"/>
      <c r="C90" s="60"/>
      <c r="D90" s="60"/>
      <c r="E90" s="60"/>
      <c r="F90" s="60"/>
    </row>
    <row r="91" spans="1:7" x14ac:dyDescent="0.2">
      <c r="B91" s="60"/>
      <c r="C91" s="60"/>
      <c r="D91" s="60"/>
      <c r="E91" s="60"/>
      <c r="F91" s="60"/>
    </row>
    <row r="92" spans="1:7" x14ac:dyDescent="0.2">
      <c r="B92" s="60"/>
      <c r="C92" s="60"/>
      <c r="D92" s="60"/>
      <c r="E92" s="60"/>
      <c r="F92" s="60"/>
    </row>
    <row r="93" spans="1:7" x14ac:dyDescent="0.2">
      <c r="B93" s="60"/>
      <c r="C93" s="60"/>
      <c r="D93" s="60"/>
      <c r="E93" s="60"/>
      <c r="F93" s="60"/>
    </row>
    <row r="94" spans="1:7" x14ac:dyDescent="0.2">
      <c r="B94" s="60"/>
      <c r="C94" s="60"/>
      <c r="D94" s="60"/>
      <c r="E94" s="60"/>
      <c r="F94" s="60"/>
    </row>
    <row r="95" spans="1:7" x14ac:dyDescent="0.2">
      <c r="B95" s="60"/>
      <c r="C95" s="60"/>
      <c r="D95" s="60"/>
      <c r="E95" s="60"/>
      <c r="F95" s="60"/>
    </row>
    <row r="96" spans="1:7" x14ac:dyDescent="0.2">
      <c r="B96" s="60"/>
      <c r="C96" s="60"/>
      <c r="D96" s="60"/>
      <c r="E96" s="60"/>
      <c r="F96" s="60"/>
    </row>
    <row r="97" spans="1:7" x14ac:dyDescent="0.2">
      <c r="B97" s="60"/>
      <c r="C97" s="60"/>
      <c r="D97" s="60"/>
      <c r="E97" s="60"/>
      <c r="F97" s="60"/>
    </row>
    <row r="98" spans="1:7" x14ac:dyDescent="0.2">
      <c r="A98" s="52"/>
      <c r="B98" s="60"/>
      <c r="C98" s="60"/>
      <c r="D98" s="60"/>
      <c r="E98" s="60"/>
      <c r="F98" s="60"/>
      <c r="G98" s="52"/>
    </row>
    <row r="99" spans="1:7" x14ac:dyDescent="0.2">
      <c r="A99" s="52"/>
      <c r="B99" s="60"/>
      <c r="C99" s="60"/>
      <c r="D99" s="60"/>
      <c r="E99" s="60"/>
      <c r="F99" s="60"/>
      <c r="G99" s="52"/>
    </row>
    <row r="100" spans="1:7" x14ac:dyDescent="0.2">
      <c r="A100" s="52"/>
      <c r="B100" s="60"/>
      <c r="C100" s="60"/>
      <c r="D100" s="60"/>
      <c r="E100" s="60"/>
      <c r="F100" s="60"/>
      <c r="G100" s="52"/>
    </row>
    <row r="101" spans="1:7" x14ac:dyDescent="0.2">
      <c r="A101" s="52"/>
      <c r="B101" s="60"/>
      <c r="C101" s="60"/>
      <c r="D101" s="60"/>
      <c r="E101" s="60"/>
      <c r="F101" s="60"/>
      <c r="G101" s="52"/>
    </row>
    <row r="102" spans="1:7" x14ac:dyDescent="0.2">
      <c r="A102" s="52"/>
      <c r="B102" s="60"/>
      <c r="C102" s="60"/>
      <c r="D102" s="60"/>
      <c r="E102" s="60"/>
      <c r="F102" s="60"/>
      <c r="G102" s="52"/>
    </row>
    <row r="103" spans="1:7" x14ac:dyDescent="0.2">
      <c r="A103" s="52"/>
      <c r="B103" s="60"/>
      <c r="C103" s="60"/>
      <c r="D103" s="60"/>
      <c r="E103" s="60"/>
      <c r="F103" s="60"/>
      <c r="G103" s="52"/>
    </row>
    <row r="104" spans="1:7" x14ac:dyDescent="0.2">
      <c r="A104" s="52"/>
      <c r="B104" s="60"/>
      <c r="C104" s="60"/>
      <c r="D104" s="60"/>
      <c r="E104" s="60"/>
      <c r="F104" s="60"/>
      <c r="G104" s="52"/>
    </row>
    <row r="105" spans="1:7" x14ac:dyDescent="0.2">
      <c r="A105" s="52"/>
      <c r="B105" s="60"/>
      <c r="C105" s="60"/>
      <c r="D105" s="60"/>
      <c r="E105" s="60"/>
      <c r="F105" s="60"/>
      <c r="G105" s="52"/>
    </row>
    <row r="106" spans="1:7" x14ac:dyDescent="0.2">
      <c r="A106" s="52"/>
      <c r="B106" s="60"/>
      <c r="C106" s="60"/>
      <c r="D106" s="60"/>
      <c r="E106" s="60"/>
      <c r="F106" s="60"/>
      <c r="G106" s="52"/>
    </row>
    <row r="107" spans="1:7" x14ac:dyDescent="0.2">
      <c r="A107" s="52"/>
      <c r="B107" s="60"/>
      <c r="C107" s="60"/>
      <c r="D107" s="60"/>
      <c r="E107" s="60"/>
      <c r="F107" s="60"/>
      <c r="G107" s="52"/>
    </row>
    <row r="108" spans="1:7" x14ac:dyDescent="0.2">
      <c r="A108" s="52"/>
      <c r="B108" s="60"/>
      <c r="C108" s="60"/>
      <c r="D108" s="60"/>
      <c r="E108" s="60"/>
      <c r="F108" s="60"/>
      <c r="G108" s="52"/>
    </row>
    <row r="109" spans="1:7" x14ac:dyDescent="0.2">
      <c r="A109" s="52"/>
      <c r="B109" s="60"/>
      <c r="C109" s="60"/>
      <c r="D109" s="60"/>
      <c r="E109" s="60"/>
      <c r="F109" s="60"/>
      <c r="G109" s="52"/>
    </row>
    <row r="110" spans="1:7" x14ac:dyDescent="0.2">
      <c r="A110" s="52"/>
      <c r="B110" s="60"/>
      <c r="C110" s="60"/>
      <c r="D110" s="60"/>
      <c r="E110" s="60"/>
      <c r="F110" s="60"/>
      <c r="G110" s="52"/>
    </row>
    <row r="111" spans="1:7" x14ac:dyDescent="0.2">
      <c r="A111" s="52"/>
      <c r="B111" s="60"/>
      <c r="C111" s="60"/>
      <c r="D111" s="60"/>
      <c r="E111" s="60"/>
      <c r="F111" s="60"/>
      <c r="G111" s="52"/>
    </row>
    <row r="112" spans="1:7" x14ac:dyDescent="0.2">
      <c r="A112" s="52"/>
      <c r="B112" s="60"/>
      <c r="C112" s="60"/>
      <c r="D112" s="60"/>
      <c r="E112" s="60"/>
      <c r="F112" s="60"/>
      <c r="G112" s="52"/>
    </row>
    <row r="113" spans="1:7" x14ac:dyDescent="0.2">
      <c r="A113" s="52"/>
      <c r="B113" s="60"/>
      <c r="C113" s="60"/>
      <c r="D113" s="60"/>
      <c r="E113" s="60"/>
      <c r="F113" s="60"/>
      <c r="G113" s="52"/>
    </row>
    <row r="114" spans="1:7" x14ac:dyDescent="0.2">
      <c r="A114" s="52"/>
      <c r="B114" s="60"/>
      <c r="C114" s="60"/>
      <c r="D114" s="60"/>
      <c r="E114" s="60"/>
      <c r="F114" s="60"/>
      <c r="G114" s="52"/>
    </row>
    <row r="115" spans="1:7" x14ac:dyDescent="0.2">
      <c r="A115" s="52"/>
      <c r="B115" s="60"/>
      <c r="C115" s="60"/>
      <c r="D115" s="60"/>
      <c r="E115" s="60"/>
      <c r="F115" s="60"/>
      <c r="G115" s="52"/>
    </row>
    <row r="116" spans="1:7" x14ac:dyDescent="0.2">
      <c r="A116" s="52"/>
      <c r="B116" s="60"/>
      <c r="C116" s="60"/>
      <c r="D116" s="60"/>
      <c r="E116" s="60"/>
      <c r="F116" s="60"/>
      <c r="G116" s="52"/>
    </row>
    <row r="117" spans="1:7" x14ac:dyDescent="0.2">
      <c r="A117" s="52"/>
      <c r="B117" s="60"/>
      <c r="C117" s="60"/>
      <c r="D117" s="60"/>
      <c r="E117" s="60"/>
      <c r="F117" s="60"/>
      <c r="G117" s="52"/>
    </row>
    <row r="118" spans="1:7" x14ac:dyDescent="0.2">
      <c r="A118" s="52"/>
      <c r="B118" s="60"/>
      <c r="C118" s="60"/>
      <c r="D118" s="60"/>
      <c r="E118" s="60"/>
      <c r="F118" s="60"/>
      <c r="G118" s="52"/>
    </row>
    <row r="119" spans="1:7" x14ac:dyDescent="0.2">
      <c r="A119" s="52"/>
      <c r="B119" s="60"/>
      <c r="C119" s="60"/>
      <c r="D119" s="60"/>
      <c r="E119" s="60"/>
      <c r="F119" s="60"/>
      <c r="G119" s="52"/>
    </row>
    <row r="120" spans="1:7" x14ac:dyDescent="0.2">
      <c r="A120" s="52"/>
      <c r="B120" s="60"/>
      <c r="C120" s="60"/>
      <c r="D120" s="60"/>
      <c r="E120" s="60"/>
      <c r="F120" s="60"/>
      <c r="G120" s="52"/>
    </row>
    <row r="121" spans="1:7" x14ac:dyDescent="0.2">
      <c r="A121" s="52"/>
      <c r="B121" s="60"/>
      <c r="C121" s="60"/>
      <c r="D121" s="60"/>
      <c r="E121" s="60"/>
      <c r="F121" s="60"/>
      <c r="G121" s="52"/>
    </row>
    <row r="122" spans="1:7" x14ac:dyDescent="0.2">
      <c r="A122" s="52"/>
      <c r="B122" s="60"/>
      <c r="C122" s="60"/>
      <c r="D122" s="60"/>
      <c r="E122" s="60"/>
      <c r="F122" s="60"/>
      <c r="G122" s="52"/>
    </row>
    <row r="123" spans="1:7" x14ac:dyDescent="0.2">
      <c r="A123" s="52"/>
      <c r="B123" s="60"/>
      <c r="C123" s="60"/>
      <c r="D123" s="60"/>
      <c r="E123" s="60"/>
      <c r="F123" s="60"/>
      <c r="G123" s="52"/>
    </row>
    <row r="124" spans="1:7" x14ac:dyDescent="0.2">
      <c r="A124" s="52"/>
      <c r="B124" s="60"/>
      <c r="C124" s="60"/>
      <c r="D124" s="60"/>
      <c r="E124" s="60"/>
      <c r="F124" s="60"/>
      <c r="G124" s="52"/>
    </row>
    <row r="125" spans="1:7" x14ac:dyDescent="0.2">
      <c r="A125" s="52"/>
      <c r="B125" s="60"/>
      <c r="C125" s="60"/>
      <c r="D125" s="60"/>
      <c r="E125" s="60"/>
      <c r="F125" s="60"/>
      <c r="G125" s="52"/>
    </row>
    <row r="126" spans="1:7" x14ac:dyDescent="0.2">
      <c r="A126" s="52"/>
      <c r="B126" s="60"/>
      <c r="C126" s="60"/>
      <c r="D126" s="60"/>
      <c r="E126" s="60"/>
      <c r="F126" s="60"/>
      <c r="G126" s="52"/>
    </row>
    <row r="127" spans="1:7" x14ac:dyDescent="0.2">
      <c r="A127" s="52"/>
      <c r="B127" s="60"/>
      <c r="C127" s="60"/>
      <c r="D127" s="60"/>
      <c r="E127" s="60"/>
      <c r="F127" s="60"/>
      <c r="G127" s="52"/>
    </row>
    <row r="128" spans="1:7" x14ac:dyDescent="0.2">
      <c r="A128" s="52"/>
      <c r="B128" s="60"/>
      <c r="C128" s="60"/>
      <c r="D128" s="60"/>
      <c r="E128" s="60"/>
      <c r="F128" s="60"/>
      <c r="G128" s="52"/>
    </row>
    <row r="129" spans="1:7" x14ac:dyDescent="0.2">
      <c r="A129" s="52"/>
      <c r="B129" s="60"/>
      <c r="C129" s="60"/>
      <c r="D129" s="60"/>
      <c r="E129" s="60"/>
      <c r="F129" s="60"/>
      <c r="G129" s="52"/>
    </row>
    <row r="130" spans="1:7" x14ac:dyDescent="0.2">
      <c r="A130" s="52"/>
      <c r="B130" s="60"/>
      <c r="C130" s="60"/>
      <c r="D130" s="60"/>
      <c r="E130" s="60"/>
      <c r="F130" s="60"/>
      <c r="G130" s="52"/>
    </row>
    <row r="131" spans="1:7" x14ac:dyDescent="0.2">
      <c r="A131" s="52"/>
      <c r="B131" s="60"/>
      <c r="C131" s="60"/>
      <c r="D131" s="60"/>
      <c r="E131" s="60"/>
      <c r="F131" s="60"/>
      <c r="G131" s="52"/>
    </row>
    <row r="132" spans="1:7" x14ac:dyDescent="0.2">
      <c r="A132" s="52"/>
      <c r="B132" s="60"/>
      <c r="C132" s="60"/>
      <c r="D132" s="60"/>
      <c r="E132" s="60"/>
      <c r="F132" s="60"/>
      <c r="G132" s="52"/>
    </row>
    <row r="133" spans="1:7" x14ac:dyDescent="0.2">
      <c r="A133" s="52"/>
      <c r="B133" s="60"/>
      <c r="C133" s="60"/>
      <c r="D133" s="60"/>
      <c r="E133" s="60"/>
      <c r="F133" s="60"/>
      <c r="G133" s="52"/>
    </row>
    <row r="134" spans="1:7" x14ac:dyDescent="0.2">
      <c r="A134" s="52"/>
      <c r="B134" s="60"/>
      <c r="C134" s="60"/>
      <c r="D134" s="60"/>
      <c r="E134" s="60"/>
      <c r="F134" s="60"/>
      <c r="G134" s="52"/>
    </row>
    <row r="135" spans="1:7" x14ac:dyDescent="0.2">
      <c r="A135" s="52"/>
      <c r="B135" s="60"/>
      <c r="C135" s="60"/>
      <c r="D135" s="60"/>
      <c r="E135" s="60"/>
      <c r="F135" s="60"/>
      <c r="G135" s="52"/>
    </row>
    <row r="136" spans="1:7" x14ac:dyDescent="0.2">
      <c r="A136" s="52"/>
      <c r="B136" s="60"/>
      <c r="C136" s="60"/>
      <c r="D136" s="60"/>
      <c r="E136" s="60"/>
      <c r="F136" s="60"/>
      <c r="G136" s="52"/>
    </row>
    <row r="137" spans="1:7" x14ac:dyDescent="0.2">
      <c r="A137" s="52"/>
      <c r="B137" s="60"/>
      <c r="C137" s="60"/>
      <c r="D137" s="60"/>
      <c r="E137" s="60"/>
      <c r="F137" s="60"/>
      <c r="G137" s="52"/>
    </row>
    <row r="138" spans="1:7" x14ac:dyDescent="0.2">
      <c r="A138" s="52"/>
      <c r="B138" s="60"/>
      <c r="C138" s="60"/>
      <c r="D138" s="60"/>
      <c r="E138" s="60"/>
      <c r="F138" s="60"/>
      <c r="G138" s="52"/>
    </row>
    <row r="139" spans="1:7" x14ac:dyDescent="0.2">
      <c r="A139" s="52"/>
      <c r="B139" s="60"/>
      <c r="C139" s="60"/>
      <c r="D139" s="60"/>
      <c r="E139" s="60"/>
      <c r="F139" s="60"/>
      <c r="G139" s="52"/>
    </row>
    <row r="140" spans="1:7" x14ac:dyDescent="0.2">
      <c r="A140" s="52"/>
      <c r="B140" s="60"/>
      <c r="C140" s="60"/>
      <c r="D140" s="60"/>
      <c r="E140" s="60"/>
      <c r="F140" s="60"/>
      <c r="G140" s="52"/>
    </row>
    <row r="141" spans="1:7" x14ac:dyDescent="0.2">
      <c r="A141" s="52"/>
      <c r="B141" s="60"/>
      <c r="C141" s="60"/>
      <c r="D141" s="60"/>
      <c r="E141" s="60"/>
      <c r="F141" s="60"/>
      <c r="G141" s="52"/>
    </row>
    <row r="142" spans="1:7" x14ac:dyDescent="0.2">
      <c r="A142" s="52"/>
      <c r="B142" s="53"/>
      <c r="C142" s="53"/>
      <c r="D142" s="53"/>
      <c r="E142" s="53"/>
      <c r="F142" s="53"/>
      <c r="G142" s="52"/>
    </row>
    <row r="143" spans="1:7" x14ac:dyDescent="0.2">
      <c r="A143" s="52"/>
      <c r="B143" s="53"/>
      <c r="C143" s="53"/>
      <c r="D143" s="53"/>
      <c r="E143" s="53"/>
      <c r="F143" s="53"/>
      <c r="G143" s="52"/>
    </row>
    <row r="144" spans="1:7" x14ac:dyDescent="0.2">
      <c r="A144" s="52"/>
      <c r="B144" s="53"/>
      <c r="C144" s="53"/>
      <c r="D144" s="53"/>
      <c r="E144" s="53"/>
      <c r="F144" s="53"/>
      <c r="G144" s="52"/>
    </row>
    <row r="145" spans="1:7" x14ac:dyDescent="0.2">
      <c r="A145" s="52"/>
      <c r="B145" s="53"/>
      <c r="C145" s="53"/>
      <c r="D145" s="53"/>
      <c r="E145" s="53"/>
      <c r="F145" s="53"/>
      <c r="G145" s="52"/>
    </row>
    <row r="146" spans="1:7" x14ac:dyDescent="0.2">
      <c r="A146" s="52"/>
      <c r="B146" s="53"/>
      <c r="C146" s="53"/>
      <c r="D146" s="53"/>
      <c r="E146" s="53"/>
      <c r="F146" s="53"/>
      <c r="G146" s="52"/>
    </row>
    <row r="147" spans="1:7" x14ac:dyDescent="0.2">
      <c r="A147" s="52"/>
      <c r="B147" s="53"/>
      <c r="C147" s="53"/>
      <c r="D147" s="53"/>
      <c r="E147" s="53"/>
      <c r="F147" s="53"/>
      <c r="G147" s="52"/>
    </row>
    <row r="148" spans="1:7" x14ac:dyDescent="0.2">
      <c r="A148" s="52"/>
      <c r="B148" s="53"/>
      <c r="C148" s="53"/>
      <c r="D148" s="53"/>
      <c r="E148" s="53"/>
      <c r="F148" s="53"/>
      <c r="G148" s="52"/>
    </row>
    <row r="149" spans="1:7" x14ac:dyDescent="0.2">
      <c r="A149" s="52"/>
      <c r="B149" s="53"/>
      <c r="C149" s="53"/>
      <c r="D149" s="53"/>
      <c r="E149" s="53"/>
      <c r="F149" s="53"/>
      <c r="G149" s="52"/>
    </row>
    <row r="150" spans="1:7" x14ac:dyDescent="0.2">
      <c r="A150" s="52"/>
      <c r="B150" s="53"/>
      <c r="C150" s="53"/>
      <c r="D150" s="53"/>
      <c r="E150" s="53"/>
      <c r="F150" s="53"/>
      <c r="G150" s="52"/>
    </row>
    <row r="151" spans="1:7" x14ac:dyDescent="0.2">
      <c r="A151" s="52"/>
      <c r="B151" s="53"/>
      <c r="C151" s="53"/>
      <c r="D151" s="53"/>
      <c r="E151" s="53"/>
      <c r="F151" s="53"/>
      <c r="G151" s="52"/>
    </row>
    <row r="152" spans="1:7" x14ac:dyDescent="0.2">
      <c r="A152" s="52"/>
      <c r="B152" s="53"/>
      <c r="C152" s="53"/>
      <c r="D152" s="53"/>
      <c r="E152" s="53"/>
      <c r="F152" s="53"/>
      <c r="G152" s="52"/>
    </row>
    <row r="153" spans="1:7" x14ac:dyDescent="0.2">
      <c r="A153" s="52"/>
      <c r="B153" s="53"/>
      <c r="C153" s="53"/>
      <c r="D153" s="53"/>
      <c r="E153" s="53"/>
      <c r="F153" s="53"/>
      <c r="G153" s="52"/>
    </row>
    <row r="154" spans="1:7" x14ac:dyDescent="0.2">
      <c r="A154" s="52"/>
      <c r="B154" s="53"/>
      <c r="C154" s="53"/>
      <c r="D154" s="53"/>
      <c r="E154" s="53"/>
      <c r="F154" s="53"/>
      <c r="G154" s="52"/>
    </row>
    <row r="155" spans="1:7" x14ac:dyDescent="0.2">
      <c r="A155" s="52"/>
      <c r="B155" s="53"/>
      <c r="C155" s="53"/>
      <c r="D155" s="53"/>
      <c r="E155" s="53"/>
      <c r="F155" s="53"/>
      <c r="G155" s="52"/>
    </row>
    <row r="156" spans="1:7" x14ac:dyDescent="0.2">
      <c r="A156" s="52"/>
      <c r="B156" s="53"/>
      <c r="C156" s="53"/>
      <c r="D156" s="53"/>
      <c r="E156" s="53"/>
      <c r="F156" s="53"/>
      <c r="G156" s="52"/>
    </row>
    <row r="157" spans="1:7" x14ac:dyDescent="0.2">
      <c r="A157" s="52"/>
      <c r="B157" s="53"/>
      <c r="C157" s="53"/>
      <c r="D157" s="53"/>
      <c r="E157" s="53"/>
      <c r="F157" s="53"/>
      <c r="G157" s="52"/>
    </row>
    <row r="158" spans="1:7" x14ac:dyDescent="0.2">
      <c r="A158" s="52"/>
      <c r="B158" s="53"/>
      <c r="C158" s="53"/>
      <c r="D158" s="53"/>
      <c r="E158" s="53"/>
      <c r="F158" s="53"/>
      <c r="G158" s="52"/>
    </row>
    <row r="159" spans="1:7" x14ac:dyDescent="0.2">
      <c r="A159" s="52"/>
      <c r="B159" s="53"/>
      <c r="C159" s="53"/>
      <c r="D159" s="53"/>
      <c r="E159" s="53"/>
      <c r="F159" s="53"/>
      <c r="G159" s="52"/>
    </row>
    <row r="160" spans="1:7" x14ac:dyDescent="0.2">
      <c r="A160" s="52"/>
      <c r="B160" s="53"/>
      <c r="C160" s="53"/>
      <c r="D160" s="53"/>
      <c r="E160" s="53"/>
      <c r="F160" s="53"/>
      <c r="G160" s="52"/>
    </row>
  </sheetData>
  <customSheetViews>
    <customSheetView guid="{CBF80AF5-F798-4F5E-B8CE-7FCECDC9F06C}" showPageBreaks="1" showGridLines="0" view="pageLayout">
      <selection activeCell="B48" sqref="B48:F48"/>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 SH</oddFooter>
      </headerFooter>
    </customSheetView>
    <customSheetView guid="{340893BC-864A-4109-96FA-DDC1C45A59D7}" showPageBreaks="1" showGridLines="0" view="pageLayout">
      <selection activeCell="B48" sqref="B48:F48"/>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 SH</oddFooter>
      </headerFooter>
    </customSheetView>
  </customSheetViews>
  <mergeCells count="23">
    <mergeCell ref="A11:F11"/>
    <mergeCell ref="A32:F32"/>
    <mergeCell ref="A33:F33"/>
    <mergeCell ref="A16:F16"/>
    <mergeCell ref="A20:F20"/>
    <mergeCell ref="A30:F30"/>
    <mergeCell ref="A14:F14"/>
    <mergeCell ref="A2:F2"/>
    <mergeCell ref="A5:F5"/>
    <mergeCell ref="B52:F52"/>
    <mergeCell ref="B42:F42"/>
    <mergeCell ref="B44:F44"/>
    <mergeCell ref="B46:F46"/>
    <mergeCell ref="B48:F48"/>
    <mergeCell ref="B50:F50"/>
    <mergeCell ref="B40:F40"/>
    <mergeCell ref="B22:F22"/>
    <mergeCell ref="B24:F24"/>
    <mergeCell ref="B26:F26"/>
    <mergeCell ref="B35:F35"/>
    <mergeCell ref="B38:F38"/>
    <mergeCell ref="A7:F7"/>
    <mergeCell ref="A9:F9"/>
  </mergeCells>
  <conditionalFormatting sqref="A4:G3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120" zoomScaleNormal="120" zoomScalePageLayoutView="110" workbookViewId="0"/>
  </sheetViews>
  <sheetFormatPr baseColWidth="10" defaultColWidth="10.42578125" defaultRowHeight="12.75" x14ac:dyDescent="0.2"/>
  <cols>
    <col min="1" max="1" width="30.7109375" style="4" customWidth="1"/>
    <col min="2" max="6" width="10.140625" customWidth="1"/>
    <col min="7" max="7" width="10" customWidth="1"/>
    <col min="8" max="8" width="10.7109375" customWidth="1"/>
    <col min="9" max="26" width="12.28515625" customWidth="1"/>
  </cols>
  <sheetData>
    <row r="1" s="52" customFormat="1" x14ac:dyDescent="0.2"/>
    <row r="2" s="52" customFormat="1" x14ac:dyDescent="0.2"/>
    <row r="3" s="7" customFormat="1" ht="14.25" customHeight="1" x14ac:dyDescent="0.2"/>
    <row r="4" s="7" customFormat="1" ht="14.25" customHeight="1" x14ac:dyDescent="0.2"/>
    <row r="5" s="7" customFormat="1" ht="14.25" customHeight="1" x14ac:dyDescent="0.2"/>
    <row r="6" s="7" customFormat="1" ht="14.25" customHeight="1" x14ac:dyDescent="0.2"/>
    <row r="7" s="7" customFormat="1" ht="14.25" customHeight="1" x14ac:dyDescent="0.2"/>
    <row r="8" s="7" customFormat="1" ht="14.25" customHeight="1" x14ac:dyDescent="0.2"/>
    <row r="9" s="7" customFormat="1" ht="14.25" customHeight="1" x14ac:dyDescent="0.2"/>
    <row r="10" s="7" customFormat="1" ht="14.25" customHeight="1" x14ac:dyDescent="0.2"/>
    <row r="11" s="7" customFormat="1" ht="14.25" customHeight="1" x14ac:dyDescent="0.2"/>
    <row r="12" s="7" customFormat="1" ht="14.25" customHeight="1" x14ac:dyDescent="0.2"/>
    <row r="13" s="7" customFormat="1" ht="14.25" customHeight="1" x14ac:dyDescent="0.2"/>
    <row r="14" s="7" customFormat="1" ht="14.25" customHeight="1" x14ac:dyDescent="0.2"/>
    <row r="15" s="7" customFormat="1" ht="14.25" customHeight="1" x14ac:dyDescent="0.2"/>
    <row r="16" s="7" customFormat="1" ht="14.25" customHeight="1" x14ac:dyDescent="0.2"/>
    <row r="17" spans="1:7" s="7" customFormat="1" ht="14.25" customHeight="1" x14ac:dyDescent="0.2"/>
    <row r="18" spans="1:7" s="7" customFormat="1" ht="12" x14ac:dyDescent="0.2"/>
    <row r="19" spans="1:7" x14ac:dyDescent="0.2">
      <c r="A19"/>
    </row>
    <row r="20" spans="1:7" x14ac:dyDescent="0.2">
      <c r="A20"/>
    </row>
    <row r="21" spans="1:7" ht="14.25" customHeight="1" x14ac:dyDescent="0.2">
      <c r="A21"/>
    </row>
    <row r="22" spans="1:7" ht="14.25" customHeight="1" x14ac:dyDescent="0.2">
      <c r="A22"/>
    </row>
    <row r="23" spans="1:7" x14ac:dyDescent="0.2">
      <c r="A23"/>
    </row>
    <row r="24" spans="1:7" x14ac:dyDescent="0.2">
      <c r="A24"/>
    </row>
    <row r="25" spans="1:7" x14ac:dyDescent="0.2">
      <c r="A25"/>
    </row>
    <row r="26" spans="1:7" x14ac:dyDescent="0.2">
      <c r="A26"/>
    </row>
    <row r="27" spans="1:7" x14ac:dyDescent="0.2">
      <c r="A27"/>
    </row>
    <row r="28" spans="1:7" x14ac:dyDescent="0.2">
      <c r="A28"/>
    </row>
    <row r="29" spans="1:7" x14ac:dyDescent="0.2">
      <c r="A29"/>
    </row>
    <row r="30" spans="1:7" x14ac:dyDescent="0.2">
      <c r="A30"/>
    </row>
    <row r="31" spans="1:7" x14ac:dyDescent="0.2">
      <c r="A31"/>
    </row>
    <row r="32" spans="1:7" x14ac:dyDescent="0.2">
      <c r="A32" s="52"/>
      <c r="B32" s="52"/>
      <c r="C32" s="52"/>
      <c r="D32" s="52"/>
      <c r="E32" s="52"/>
      <c r="F32" s="52"/>
      <c r="G32" s="52"/>
    </row>
    <row r="33" spans="1:7" x14ac:dyDescent="0.2">
      <c r="A33" s="52"/>
      <c r="B33" s="52"/>
      <c r="C33" s="52"/>
      <c r="D33" s="52"/>
      <c r="E33" s="52"/>
      <c r="F33" s="52"/>
      <c r="G33" s="52"/>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206"/>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52"/>
      <c r="B50" s="52"/>
      <c r="C50" s="52"/>
      <c r="D50" s="52"/>
      <c r="E50" s="52"/>
      <c r="F50" s="52"/>
      <c r="G50" s="52"/>
    </row>
    <row r="51" spans="1:7" x14ac:dyDescent="0.2">
      <c r="A51" s="52"/>
      <c r="B51" s="52"/>
      <c r="C51" s="52"/>
      <c r="D51" s="52"/>
      <c r="E51" s="52"/>
      <c r="F51" s="52"/>
      <c r="G51" s="52"/>
    </row>
    <row r="52" spans="1:7" x14ac:dyDescent="0.2">
      <c r="A52" s="52"/>
      <c r="B52" s="52"/>
      <c r="C52" s="52"/>
      <c r="D52" s="52"/>
      <c r="E52" s="52"/>
      <c r="F52" s="52"/>
      <c r="G52" s="52"/>
    </row>
    <row r="53" spans="1:7" x14ac:dyDescent="0.2">
      <c r="A53" s="52"/>
      <c r="B53" s="52"/>
      <c r="C53" s="52"/>
      <c r="D53" s="52"/>
      <c r="E53" s="52"/>
      <c r="F53" s="52"/>
      <c r="G53" s="52"/>
    </row>
    <row r="54" spans="1:7" x14ac:dyDescent="0.2">
      <c r="A54" s="52"/>
      <c r="B54" s="52"/>
      <c r="C54" s="52"/>
      <c r="D54" s="52"/>
      <c r="E54" s="52"/>
      <c r="F54" s="52"/>
      <c r="G54" s="52"/>
    </row>
    <row r="55" spans="1:7" x14ac:dyDescent="0.2">
      <c r="A55" s="52"/>
      <c r="B55" s="52"/>
      <c r="C55" s="52"/>
      <c r="D55" s="52"/>
      <c r="E55" s="52"/>
      <c r="F55" s="52"/>
      <c r="G55" s="52"/>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sheetData>
  <customSheetViews>
    <customSheetView guid="{CBF80AF5-F798-4F5E-B8CE-7FCECDC9F06C}" showPageBreaks="1">
      <selection activeCell="A13" sqref="A13"/>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cale="110" showPageBreaks="1" view="pageLayout">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19 SH</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1" x14ac:dyDescent="0.2">
      <c r="A1" s="71"/>
    </row>
    <row r="2" spans="1:1" x14ac:dyDescent="0.2">
      <c r="A2" s="52"/>
    </row>
    <row r="3" spans="1:1" x14ac:dyDescent="0.2">
      <c r="A3" s="71"/>
    </row>
    <row r="4" spans="1:1" x14ac:dyDescent="0.2">
      <c r="A4" s="52"/>
    </row>
    <row r="5" spans="1:1" x14ac:dyDescent="0.2">
      <c r="A5" s="52"/>
    </row>
    <row r="6" spans="1:1" x14ac:dyDescent="0.2">
      <c r="A6" s="52"/>
    </row>
    <row r="7" spans="1:1" x14ac:dyDescent="0.2">
      <c r="A7" s="52"/>
    </row>
    <row r="8" spans="1:1" x14ac:dyDescent="0.2">
      <c r="A8" s="52"/>
    </row>
    <row r="9" spans="1:1" x14ac:dyDescent="0.2">
      <c r="A9" s="52"/>
    </row>
    <row r="35" spans="4:4" x14ac:dyDescent="0.2">
      <c r="D35" s="163"/>
    </row>
  </sheetData>
  <customSheetViews>
    <customSheetView guid="{CBF80AF5-F798-4F5E-B8CE-7FCECDC9F06C}" showPageBreaks="1" view="pageLayout">
      <selection activeCell="G63" sqref="G63"/>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28">
      <selection activeCell="G63" sqref="G63"/>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19 SH</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H1"/>
    </sheetView>
  </sheetViews>
  <sheetFormatPr baseColWidth="10" defaultRowHeight="12.75" x14ac:dyDescent="0.2"/>
  <sheetData>
    <row r="1" spans="1:8" x14ac:dyDescent="0.2">
      <c r="A1" s="301" t="s">
        <v>206</v>
      </c>
      <c r="B1" s="301"/>
      <c r="C1" s="301"/>
      <c r="D1" s="301"/>
      <c r="E1" s="301"/>
      <c r="F1" s="301"/>
      <c r="G1" s="301"/>
      <c r="H1" s="301"/>
    </row>
    <row r="2" spans="1:8" x14ac:dyDescent="0.2">
      <c r="A2" s="301" t="s">
        <v>207</v>
      </c>
      <c r="B2" s="301"/>
      <c r="C2" s="301"/>
      <c r="D2" s="301"/>
      <c r="E2" s="301"/>
      <c r="F2" s="301"/>
      <c r="G2" s="301"/>
      <c r="H2" s="301"/>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40"/>
  <sheetViews>
    <sheetView view="pageLayout" zoomScaleNormal="100" workbookViewId="0">
      <selection sqref="A1:G1"/>
    </sheetView>
  </sheetViews>
  <sheetFormatPr baseColWidth="10" defaultColWidth="10.140625" defaultRowHeight="12.75" x14ac:dyDescent="0.2"/>
  <cols>
    <col min="1" max="1" width="32.85546875" style="4" customWidth="1"/>
    <col min="2" max="2" width="8.7109375" style="52" customWidth="1"/>
    <col min="3" max="6" width="10.140625" style="52" customWidth="1"/>
    <col min="7" max="7" width="10" style="52" customWidth="1"/>
    <col min="8" max="16384" width="10.140625" style="52"/>
  </cols>
  <sheetData>
    <row r="1" spans="1:349" ht="14.1" customHeight="1" x14ac:dyDescent="0.2">
      <c r="A1" s="259" t="s">
        <v>85</v>
      </c>
      <c r="B1" s="259"/>
      <c r="C1" s="259"/>
      <c r="D1" s="259"/>
      <c r="E1" s="259"/>
      <c r="F1" s="259"/>
      <c r="G1" s="259"/>
    </row>
    <row r="2" spans="1:349" ht="14.1" customHeight="1" x14ac:dyDescent="0.2">
      <c r="A2" s="72" t="s">
        <v>196</v>
      </c>
      <c r="B2" s="73"/>
      <c r="C2" s="73"/>
      <c r="D2" s="73"/>
      <c r="E2" s="73"/>
      <c r="F2" s="73"/>
      <c r="G2" s="73"/>
    </row>
    <row r="3" spans="1:349" s="7" customFormat="1" x14ac:dyDescent="0.2">
      <c r="A3" s="74"/>
      <c r="B3" s="6"/>
      <c r="C3" s="6"/>
      <c r="D3" s="6"/>
      <c r="E3" s="6"/>
      <c r="F3" s="6"/>
      <c r="G3" s="107"/>
    </row>
    <row r="4" spans="1:349" s="7" customFormat="1" ht="39.6" customHeight="1" x14ac:dyDescent="0.2">
      <c r="A4" s="262" t="s">
        <v>176</v>
      </c>
      <c r="B4" s="264" t="s">
        <v>151</v>
      </c>
      <c r="C4" s="264" t="s">
        <v>149</v>
      </c>
      <c r="D4" s="264" t="s">
        <v>87</v>
      </c>
      <c r="E4" s="266"/>
      <c r="F4" s="264" t="s">
        <v>150</v>
      </c>
      <c r="G4" s="267" t="s">
        <v>178</v>
      </c>
    </row>
    <row r="5" spans="1:349" s="7" customFormat="1" ht="39.6" customHeight="1" x14ac:dyDescent="0.2">
      <c r="A5" s="263"/>
      <c r="B5" s="265"/>
      <c r="C5" s="266"/>
      <c r="D5" s="79" t="s">
        <v>88</v>
      </c>
      <c r="E5" s="79" t="s">
        <v>89</v>
      </c>
      <c r="F5" s="266"/>
      <c r="G5" s="268"/>
    </row>
    <row r="6" spans="1:349" ht="16.899999999999999" customHeight="1" x14ac:dyDescent="0.2">
      <c r="A6" s="263"/>
      <c r="B6" s="265"/>
      <c r="C6" s="79" t="s">
        <v>90</v>
      </c>
      <c r="D6" s="79" t="str">
        <f>"1 000 Euro"</f>
        <v>1 000 Euro</v>
      </c>
      <c r="E6" s="79" t="s">
        <v>91</v>
      </c>
      <c r="F6" s="79" t="s">
        <v>90</v>
      </c>
      <c r="G6" s="26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c r="IL6" s="188"/>
      <c r="IM6" s="188"/>
      <c r="IN6" s="188"/>
      <c r="IO6" s="188"/>
      <c r="IP6" s="188"/>
      <c r="IQ6" s="188"/>
      <c r="IR6" s="188"/>
      <c r="IS6" s="188"/>
      <c r="IT6" s="188"/>
      <c r="IU6" s="188"/>
      <c r="IV6" s="188"/>
      <c r="IW6" s="188"/>
      <c r="IX6" s="188"/>
      <c r="IY6" s="188"/>
      <c r="IZ6" s="188"/>
      <c r="JA6" s="188"/>
      <c r="JB6" s="188"/>
      <c r="JC6" s="188"/>
      <c r="JD6" s="188"/>
      <c r="JE6" s="188"/>
      <c r="JF6" s="188"/>
      <c r="JG6" s="188"/>
      <c r="JH6" s="188"/>
      <c r="JI6" s="188"/>
      <c r="JJ6" s="188"/>
      <c r="JK6" s="188"/>
      <c r="JL6" s="188"/>
      <c r="JM6" s="188"/>
      <c r="JN6" s="188"/>
      <c r="JO6" s="188"/>
      <c r="JP6" s="188"/>
      <c r="JQ6" s="188"/>
      <c r="JR6" s="188"/>
      <c r="JS6" s="188"/>
      <c r="JT6" s="188"/>
      <c r="JU6" s="188"/>
      <c r="JV6" s="188"/>
      <c r="JW6" s="188"/>
      <c r="JX6" s="188"/>
      <c r="JY6" s="188"/>
      <c r="JZ6" s="188"/>
      <c r="KA6" s="188"/>
      <c r="KB6" s="188"/>
      <c r="KC6" s="188"/>
      <c r="KD6" s="188"/>
      <c r="KE6" s="188"/>
      <c r="KF6" s="188"/>
      <c r="KG6" s="188"/>
      <c r="KH6" s="188"/>
      <c r="KI6" s="188"/>
      <c r="KJ6" s="188"/>
      <c r="KK6" s="188"/>
      <c r="KL6" s="188"/>
      <c r="KM6" s="188"/>
      <c r="KN6" s="188"/>
      <c r="KO6" s="188"/>
      <c r="KP6" s="188"/>
      <c r="KQ6" s="188"/>
      <c r="KR6" s="188"/>
      <c r="KS6" s="188"/>
      <c r="KT6" s="188"/>
      <c r="KU6" s="188"/>
      <c r="KV6" s="188"/>
      <c r="KW6" s="188"/>
      <c r="KX6" s="188"/>
      <c r="KY6" s="188"/>
      <c r="KZ6" s="188"/>
      <c r="LA6" s="188"/>
      <c r="LB6" s="188"/>
      <c r="LC6" s="188"/>
      <c r="LD6" s="188"/>
      <c r="LE6" s="188"/>
      <c r="LF6" s="188"/>
      <c r="LG6" s="188"/>
      <c r="LH6" s="188"/>
      <c r="LI6" s="188"/>
      <c r="LJ6" s="188"/>
      <c r="LK6" s="188"/>
      <c r="LL6" s="188"/>
      <c r="LM6" s="188"/>
      <c r="LN6" s="188"/>
      <c r="LO6" s="188"/>
      <c r="LP6" s="188"/>
      <c r="LQ6" s="188"/>
      <c r="LR6" s="188"/>
      <c r="LS6" s="188"/>
      <c r="LT6" s="188"/>
      <c r="LU6" s="188"/>
      <c r="LV6" s="188"/>
      <c r="LW6" s="188"/>
      <c r="LX6" s="188"/>
      <c r="LY6" s="188"/>
      <c r="LZ6" s="188"/>
      <c r="MA6" s="188"/>
      <c r="MB6" s="188"/>
      <c r="MC6" s="188"/>
      <c r="MD6" s="188"/>
      <c r="ME6" s="188"/>
      <c r="MF6" s="188"/>
      <c r="MG6" s="188"/>
      <c r="MH6" s="188"/>
      <c r="MI6" s="188"/>
      <c r="MJ6" s="188"/>
      <c r="MK6" s="188"/>
    </row>
    <row r="7" spans="1:349" s="123" customFormat="1" x14ac:dyDescent="0.2">
      <c r="A7" s="124"/>
      <c r="B7" s="125"/>
      <c r="C7" s="126"/>
      <c r="D7" s="127"/>
      <c r="E7" s="126"/>
      <c r="F7" s="126"/>
      <c r="G7" s="126"/>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c r="IL7" s="188"/>
      <c r="IM7" s="188"/>
      <c r="IN7" s="188"/>
      <c r="IO7" s="188"/>
      <c r="IP7" s="188"/>
      <c r="IQ7" s="188"/>
      <c r="IR7" s="188"/>
      <c r="IS7" s="188"/>
      <c r="IT7" s="188"/>
      <c r="IU7" s="188"/>
      <c r="IV7" s="188"/>
      <c r="IW7" s="188"/>
      <c r="IX7" s="188"/>
      <c r="IY7" s="188"/>
      <c r="IZ7" s="188"/>
      <c r="JA7" s="188"/>
      <c r="JB7" s="188"/>
      <c r="JC7" s="188"/>
      <c r="JD7" s="188"/>
      <c r="JE7" s="188"/>
      <c r="JF7" s="188"/>
      <c r="JG7" s="188"/>
      <c r="JH7" s="188"/>
      <c r="JI7" s="188"/>
      <c r="JJ7" s="188"/>
      <c r="JK7" s="188"/>
      <c r="JL7" s="188"/>
      <c r="JM7" s="188"/>
      <c r="JN7" s="188"/>
      <c r="JO7" s="188"/>
      <c r="JP7" s="188"/>
      <c r="JQ7" s="188"/>
      <c r="JR7" s="188"/>
      <c r="JS7" s="188"/>
      <c r="JT7" s="188"/>
      <c r="JU7" s="188"/>
      <c r="JV7" s="188"/>
      <c r="JW7" s="188"/>
      <c r="JX7" s="188"/>
      <c r="JY7" s="188"/>
      <c r="JZ7" s="188"/>
      <c r="KA7" s="188"/>
      <c r="KB7" s="188"/>
      <c r="KC7" s="188"/>
      <c r="KD7" s="188"/>
      <c r="KE7" s="188"/>
      <c r="KF7" s="188"/>
      <c r="KG7" s="188"/>
      <c r="KH7" s="188"/>
      <c r="KI7" s="188"/>
      <c r="KJ7" s="188"/>
      <c r="KK7" s="188"/>
      <c r="KL7" s="188"/>
      <c r="KM7" s="188"/>
      <c r="KN7" s="188"/>
      <c r="KO7" s="188"/>
      <c r="KP7" s="188"/>
      <c r="KQ7" s="188"/>
      <c r="KR7" s="188"/>
      <c r="KS7" s="188"/>
      <c r="KT7" s="188"/>
      <c r="KU7" s="188"/>
      <c r="KV7" s="188"/>
      <c r="KW7" s="188"/>
      <c r="KX7" s="188"/>
      <c r="KY7" s="188"/>
      <c r="KZ7" s="188"/>
      <c r="LA7" s="188"/>
      <c r="LB7" s="188"/>
      <c r="LC7" s="188"/>
      <c r="LD7" s="188"/>
      <c r="LE7" s="188"/>
      <c r="LF7" s="188"/>
      <c r="LG7" s="188"/>
      <c r="LH7" s="188"/>
      <c r="LI7" s="188"/>
      <c r="LJ7" s="188"/>
      <c r="LK7" s="188"/>
      <c r="LL7" s="188"/>
      <c r="LM7" s="188"/>
      <c r="LN7" s="188"/>
      <c r="LO7" s="188"/>
      <c r="LP7" s="188"/>
      <c r="LQ7" s="188"/>
      <c r="LR7" s="188"/>
      <c r="LS7" s="188"/>
      <c r="LT7" s="188"/>
      <c r="LU7" s="188"/>
      <c r="LV7" s="188"/>
      <c r="LW7" s="188"/>
      <c r="LX7" s="188"/>
      <c r="LY7" s="188"/>
      <c r="LZ7" s="188"/>
      <c r="MA7" s="188"/>
      <c r="MB7" s="188"/>
      <c r="MC7" s="188"/>
      <c r="MD7" s="188"/>
      <c r="ME7" s="188"/>
      <c r="MF7" s="188"/>
      <c r="MG7" s="188"/>
      <c r="MH7" s="188"/>
      <c r="MI7" s="188"/>
      <c r="MJ7" s="188"/>
      <c r="MK7" s="188"/>
    </row>
    <row r="8" spans="1:349" s="7" customFormat="1" ht="24" x14ac:dyDescent="0.2">
      <c r="A8" s="174" t="s">
        <v>174</v>
      </c>
      <c r="B8" s="175">
        <v>757</v>
      </c>
      <c r="C8" s="175">
        <v>3896.1358</v>
      </c>
      <c r="D8" s="175">
        <v>114589.11</v>
      </c>
      <c r="E8" s="175">
        <v>29411</v>
      </c>
      <c r="F8" s="177">
        <f>C8/B8</f>
        <v>5.1468108322324966</v>
      </c>
      <c r="G8" s="175">
        <v>46</v>
      </c>
    </row>
    <row r="9" spans="1:349" s="7" customFormat="1" ht="16.899999999999999" customHeight="1" x14ac:dyDescent="0.2">
      <c r="A9" s="128" t="s">
        <v>152</v>
      </c>
      <c r="B9" s="155"/>
      <c r="C9" s="155"/>
      <c r="D9" s="155"/>
      <c r="E9" s="155"/>
      <c r="F9" s="177"/>
      <c r="G9" s="155"/>
    </row>
    <row r="10" spans="1:349" s="7" customFormat="1" ht="28.35" customHeight="1" x14ac:dyDescent="0.2">
      <c r="A10" s="151" t="s">
        <v>153</v>
      </c>
      <c r="B10" s="154"/>
      <c r="C10" s="154"/>
      <c r="D10" s="154"/>
      <c r="E10" s="154"/>
      <c r="F10" s="177"/>
      <c r="G10" s="156"/>
    </row>
    <row r="11" spans="1:349" s="7" customFormat="1" ht="12" x14ac:dyDescent="0.2">
      <c r="A11" s="151"/>
      <c r="B11" s="154"/>
      <c r="C11" s="154"/>
      <c r="D11" s="154"/>
      <c r="E11" s="154"/>
      <c r="F11" s="177"/>
      <c r="G11" s="156"/>
    </row>
    <row r="12" spans="1:349" s="7" customFormat="1" ht="14.25" customHeight="1" x14ac:dyDescent="0.2">
      <c r="A12" s="151" t="s">
        <v>182</v>
      </c>
      <c r="B12" s="154">
        <v>4</v>
      </c>
      <c r="C12" s="154">
        <v>0.82120000000000004</v>
      </c>
      <c r="D12" s="154">
        <v>36.67</v>
      </c>
      <c r="E12" s="154">
        <v>44654</v>
      </c>
      <c r="F12" s="204">
        <f>C12/B12</f>
        <v>0.20530000000000001</v>
      </c>
      <c r="G12" s="154">
        <v>59</v>
      </c>
    </row>
    <row r="13" spans="1:349" s="7" customFormat="1" ht="14.25" customHeight="1" x14ac:dyDescent="0.2">
      <c r="A13" s="151" t="s">
        <v>183</v>
      </c>
      <c r="B13" s="154">
        <v>101</v>
      </c>
      <c r="C13" s="154">
        <v>70.305999999999997</v>
      </c>
      <c r="D13" s="154">
        <v>1798.2190000000001</v>
      </c>
      <c r="E13" s="154">
        <v>25577</v>
      </c>
      <c r="F13" s="204">
        <f>C13/B13</f>
        <v>0.69609900990099005</v>
      </c>
      <c r="G13" s="154">
        <v>39</v>
      </c>
    </row>
    <row r="14" spans="1:349" s="7" customFormat="1" ht="14.25" customHeight="1" x14ac:dyDescent="0.2">
      <c r="A14" s="152" t="s">
        <v>184</v>
      </c>
      <c r="B14" s="154">
        <v>170</v>
      </c>
      <c r="C14" s="154">
        <v>250.28579999999999</v>
      </c>
      <c r="D14" s="154">
        <v>6176.6490000000003</v>
      </c>
      <c r="E14" s="154">
        <v>24678</v>
      </c>
      <c r="F14" s="204">
        <f>C14/B14</f>
        <v>1.4722694117647059</v>
      </c>
      <c r="G14" s="154">
        <v>46</v>
      </c>
    </row>
    <row r="15" spans="1:349" s="7" customFormat="1" ht="14.25" customHeight="1" x14ac:dyDescent="0.2">
      <c r="A15" s="151" t="s">
        <v>185</v>
      </c>
      <c r="B15" s="154">
        <v>248</v>
      </c>
      <c r="C15" s="154">
        <v>835.97900000000004</v>
      </c>
      <c r="D15" s="154">
        <v>22354.705000000002</v>
      </c>
      <c r="E15" s="154">
        <v>26741</v>
      </c>
      <c r="F15" s="204">
        <f>C15/B15</f>
        <v>3.3708830645161294</v>
      </c>
      <c r="G15" s="154">
        <v>44</v>
      </c>
    </row>
    <row r="16" spans="1:349" s="7" customFormat="1" ht="14.25" customHeight="1" x14ac:dyDescent="0.2">
      <c r="A16" s="152" t="s">
        <v>186</v>
      </c>
      <c r="B16" s="154">
        <v>234</v>
      </c>
      <c r="C16" s="154">
        <v>2738.7438000000002</v>
      </c>
      <c r="D16" s="154">
        <v>84222.866999999998</v>
      </c>
      <c r="E16" s="154">
        <v>30752</v>
      </c>
      <c r="F16" s="204">
        <f>C16/B16</f>
        <v>11.704033333333333</v>
      </c>
      <c r="G16" s="154">
        <v>47</v>
      </c>
    </row>
    <row r="17" spans="1:7" s="7" customFormat="1" ht="14.25" customHeight="1" x14ac:dyDescent="0.2">
      <c r="A17" s="152"/>
      <c r="B17" s="154"/>
      <c r="C17" s="154"/>
      <c r="D17" s="154"/>
      <c r="E17" s="154"/>
      <c r="F17" s="204"/>
      <c r="G17" s="154"/>
    </row>
    <row r="18" spans="1:7" s="7" customFormat="1" ht="14.25" customHeight="1" x14ac:dyDescent="0.2">
      <c r="A18" s="151" t="s">
        <v>175</v>
      </c>
      <c r="B18" s="154"/>
      <c r="C18" s="154"/>
      <c r="D18" s="154"/>
      <c r="E18" s="154"/>
      <c r="F18" s="204"/>
      <c r="G18" s="156"/>
    </row>
    <row r="19" spans="1:7" s="7" customFormat="1" ht="14.25" customHeight="1" x14ac:dyDescent="0.2">
      <c r="A19" s="151" t="s">
        <v>192</v>
      </c>
      <c r="B19" s="191">
        <v>19</v>
      </c>
      <c r="C19" s="191">
        <v>62.765900000000002</v>
      </c>
      <c r="D19" s="191">
        <v>1806.5840000000001</v>
      </c>
      <c r="E19" s="191">
        <v>28783</v>
      </c>
      <c r="F19" s="204">
        <f>C19/B19</f>
        <v>3.3034684210526315</v>
      </c>
      <c r="G19" s="191">
        <v>17</v>
      </c>
    </row>
    <row r="20" spans="1:7" s="7" customFormat="1" ht="14.25" customHeight="1" x14ac:dyDescent="0.2">
      <c r="A20" s="151" t="s">
        <v>187</v>
      </c>
      <c r="B20" s="191">
        <v>121</v>
      </c>
      <c r="C20" s="191">
        <v>545.73969999999997</v>
      </c>
      <c r="D20" s="191">
        <v>14444.341</v>
      </c>
      <c r="E20" s="191">
        <v>26467</v>
      </c>
      <c r="F20" s="204">
        <f t="shared" ref="F20:F25" si="0">C20/B20</f>
        <v>4.510245454545454</v>
      </c>
      <c r="G20" s="191">
        <v>26</v>
      </c>
    </row>
    <row r="21" spans="1:7" s="7" customFormat="1" ht="14.25" customHeight="1" x14ac:dyDescent="0.2">
      <c r="A21" s="151" t="s">
        <v>188</v>
      </c>
      <c r="B21" s="191">
        <v>187</v>
      </c>
      <c r="C21" s="191">
        <v>709.70799999999997</v>
      </c>
      <c r="D21" s="191">
        <v>17844.661</v>
      </c>
      <c r="E21" s="191">
        <v>25144</v>
      </c>
      <c r="F21" s="204">
        <f t="shared" si="0"/>
        <v>3.795229946524064</v>
      </c>
      <c r="G21" s="191">
        <v>35</v>
      </c>
    </row>
    <row r="22" spans="1:7" s="7" customFormat="1" ht="14.25" customHeight="1" x14ac:dyDescent="0.2">
      <c r="A22" s="152" t="s">
        <v>189</v>
      </c>
      <c r="B22" s="191">
        <v>174</v>
      </c>
      <c r="C22" s="191">
        <v>1133.7985000000001</v>
      </c>
      <c r="D22" s="191">
        <v>35140.214999999997</v>
      </c>
      <c r="E22" s="191">
        <v>30993</v>
      </c>
      <c r="F22" s="204">
        <f t="shared" si="0"/>
        <v>6.5160833333333343</v>
      </c>
      <c r="G22" s="191">
        <v>45</v>
      </c>
    </row>
    <row r="23" spans="1:7" s="7" customFormat="1" ht="25.5" customHeight="1" x14ac:dyDescent="0.2">
      <c r="A23" s="151" t="s">
        <v>190</v>
      </c>
      <c r="B23" s="191">
        <v>129</v>
      </c>
      <c r="C23" s="191">
        <v>775.9701</v>
      </c>
      <c r="D23" s="191">
        <v>23269.866999999998</v>
      </c>
      <c r="E23" s="191">
        <v>29988</v>
      </c>
      <c r="F23" s="204">
        <f t="shared" si="0"/>
        <v>6.0152720930232562</v>
      </c>
      <c r="G23" s="191">
        <v>55</v>
      </c>
    </row>
    <row r="24" spans="1:7" s="7" customFormat="1" ht="14.25" customHeight="1" x14ac:dyDescent="0.2">
      <c r="A24" s="152" t="s">
        <v>191</v>
      </c>
      <c r="B24" s="191">
        <v>77</v>
      </c>
      <c r="C24" s="191">
        <v>410.40609999999998</v>
      </c>
      <c r="D24" s="191">
        <v>13169.492</v>
      </c>
      <c r="E24" s="191">
        <v>32089</v>
      </c>
      <c r="F24" s="204">
        <f t="shared" si="0"/>
        <v>5.3299493506493505</v>
      </c>
      <c r="G24" s="191">
        <v>65</v>
      </c>
    </row>
    <row r="25" spans="1:7" s="7" customFormat="1" ht="14.25" customHeight="1" x14ac:dyDescent="0.2">
      <c r="A25" s="153" t="s">
        <v>154</v>
      </c>
      <c r="B25" s="192">
        <v>50</v>
      </c>
      <c r="C25" s="192">
        <v>257.7475</v>
      </c>
      <c r="D25" s="192">
        <v>8913.9500000000007</v>
      </c>
      <c r="E25" s="192">
        <v>34584</v>
      </c>
      <c r="F25" s="202">
        <f t="shared" si="0"/>
        <v>5.1549500000000004</v>
      </c>
      <c r="G25" s="192">
        <v>73</v>
      </c>
    </row>
    <row r="26" spans="1:7" s="7" customFormat="1" ht="14.25" customHeight="1" x14ac:dyDescent="0.2"/>
    <row r="27" spans="1:7" s="7" customFormat="1" ht="14.25" customHeight="1" x14ac:dyDescent="0.2"/>
    <row r="28" spans="1:7" s="7" customFormat="1" ht="14.25" customHeight="1" x14ac:dyDescent="0.2"/>
    <row r="29" spans="1:7" s="7" customFormat="1" ht="14.25" customHeight="1" x14ac:dyDescent="0.2"/>
    <row r="30" spans="1:7" s="7" customFormat="1" ht="14.25" customHeight="1" x14ac:dyDescent="0.2"/>
    <row r="31" spans="1:7" s="7" customFormat="1" ht="14.25" customHeight="1" x14ac:dyDescent="0.2"/>
    <row r="32" spans="1:7" s="7" customFormat="1" ht="14.25" customHeight="1" x14ac:dyDescent="0.2"/>
    <row r="33" spans="1:7" s="7" customFormat="1" ht="12" x14ac:dyDescent="0.2"/>
    <row r="34" spans="1:7" x14ac:dyDescent="0.2">
      <c r="A34" s="52"/>
    </row>
    <row r="35" spans="1:7" x14ac:dyDescent="0.2">
      <c r="A35" s="52"/>
      <c r="D35" s="163"/>
    </row>
    <row r="36" spans="1:7" ht="14.25" customHeight="1" x14ac:dyDescent="0.2">
      <c r="A36" s="52"/>
    </row>
    <row r="37" spans="1:7" ht="14.25" customHeight="1" x14ac:dyDescent="0.2">
      <c r="A37" s="260"/>
      <c r="B37" s="260"/>
      <c r="C37" s="260"/>
      <c r="D37" s="260"/>
      <c r="E37" s="260"/>
      <c r="F37" s="260"/>
      <c r="G37" s="260"/>
    </row>
    <row r="38" spans="1:7" x14ac:dyDescent="0.2">
      <c r="A38" s="261"/>
      <c r="B38" s="261"/>
      <c r="C38" s="261"/>
      <c r="D38" s="261"/>
      <c r="E38" s="261"/>
      <c r="F38" s="261"/>
      <c r="G38" s="261"/>
    </row>
    <row r="39" spans="1:7" x14ac:dyDescent="0.2">
      <c r="A39" s="261"/>
      <c r="B39" s="261"/>
      <c r="C39" s="261"/>
      <c r="D39" s="261"/>
      <c r="E39" s="261"/>
      <c r="F39" s="261"/>
      <c r="G39" s="261"/>
    </row>
    <row r="40" spans="1:7" x14ac:dyDescent="0.2">
      <c r="A40" s="44"/>
      <c r="B40" s="44"/>
      <c r="C40" s="44"/>
      <c r="D40" s="44"/>
      <c r="E40" s="44"/>
      <c r="F40" s="44"/>
      <c r="G40" s="44"/>
    </row>
  </sheetData>
  <customSheetViews>
    <customSheetView guid="{CBF80AF5-F798-4F5E-B8CE-7FCECDC9F06C}"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4">
      <selection activeCell="F8" sqref="F8"/>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10">
    <mergeCell ref="A1:G1"/>
    <mergeCell ref="A37:G37"/>
    <mergeCell ref="A38:G38"/>
    <mergeCell ref="A39:G39"/>
    <mergeCell ref="A4:A6"/>
    <mergeCell ref="B4:B6"/>
    <mergeCell ref="C4:C5"/>
    <mergeCell ref="F4:F5"/>
    <mergeCell ref="G4:G6"/>
    <mergeCell ref="D4:E4"/>
  </mergeCells>
  <conditionalFormatting sqref="A7:G25">
    <cfRule type="expression" dxfId="12"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110" zoomScaleNormal="110" zoomScalePageLayoutView="112" workbookViewId="0"/>
  </sheetViews>
  <sheetFormatPr baseColWidth="10" defaultColWidth="9.7109375" defaultRowHeight="12.75" x14ac:dyDescent="0.2"/>
  <cols>
    <col min="1" max="1" width="33.28515625" style="4" customWidth="1"/>
    <col min="2" max="4" width="8.7109375" style="52" customWidth="1"/>
    <col min="5" max="5" width="8.42578125" style="52" customWidth="1"/>
    <col min="6" max="7" width="7.5703125" style="52" customWidth="1"/>
    <col min="8" max="8" width="8.7109375" style="52" customWidth="1"/>
    <col min="9" max="26" width="12.28515625" style="52" customWidth="1"/>
    <col min="27" max="16384" width="9.7109375" style="52"/>
  </cols>
  <sheetData>
    <row r="1" spans="1:8" ht="14.1" customHeight="1" x14ac:dyDescent="0.2">
      <c r="A1" s="77" t="s">
        <v>92</v>
      </c>
      <c r="B1" s="77"/>
      <c r="C1" s="78"/>
      <c r="D1" s="77"/>
      <c r="E1" s="77"/>
      <c r="F1" s="77"/>
      <c r="G1" s="77"/>
      <c r="H1" s="77"/>
    </row>
    <row r="2" spans="1:8" s="7" customFormat="1" ht="14.25" customHeight="1" x14ac:dyDescent="0.2">
      <c r="A2" s="77" t="s">
        <v>201</v>
      </c>
      <c r="B2" s="77"/>
      <c r="C2" s="78"/>
      <c r="D2" s="77"/>
      <c r="E2" s="77"/>
      <c r="F2" s="77"/>
      <c r="G2" s="77"/>
      <c r="H2" s="77"/>
    </row>
    <row r="3" spans="1:8" s="7" customFormat="1" ht="5.25" customHeight="1" x14ac:dyDescent="0.2">
      <c r="A3" s="110"/>
      <c r="B3" s="75"/>
      <c r="C3" s="76"/>
      <c r="D3" s="75"/>
      <c r="E3" s="75"/>
      <c r="F3" s="75"/>
      <c r="G3" s="75"/>
      <c r="H3" s="110"/>
    </row>
    <row r="4" spans="1:8" s="7" customFormat="1" ht="36.950000000000003" customHeight="1" x14ac:dyDescent="0.2">
      <c r="A4" s="275" t="s">
        <v>143</v>
      </c>
      <c r="B4" s="280" t="s">
        <v>148</v>
      </c>
      <c r="C4" s="278" t="s">
        <v>145</v>
      </c>
      <c r="D4" s="267" t="s">
        <v>87</v>
      </c>
      <c r="E4" s="272"/>
      <c r="F4" s="273"/>
      <c r="G4" s="280" t="s">
        <v>146</v>
      </c>
      <c r="H4" s="269" t="s">
        <v>144</v>
      </c>
    </row>
    <row r="5" spans="1:8" ht="42.75" customHeight="1" x14ac:dyDescent="0.2">
      <c r="A5" s="276"/>
      <c r="B5" s="281"/>
      <c r="C5" s="279"/>
      <c r="D5" s="111" t="s">
        <v>147</v>
      </c>
      <c r="E5" s="111" t="s">
        <v>93</v>
      </c>
      <c r="F5" s="112" t="s">
        <v>94</v>
      </c>
      <c r="G5" s="279"/>
      <c r="H5" s="270"/>
    </row>
    <row r="6" spans="1:8" s="7" customFormat="1" ht="23.25" customHeight="1" x14ac:dyDescent="0.2">
      <c r="A6" s="277"/>
      <c r="B6" s="279"/>
      <c r="C6" s="146" t="s">
        <v>90</v>
      </c>
      <c r="D6" s="146" t="s">
        <v>139</v>
      </c>
      <c r="E6" s="146" t="s">
        <v>91</v>
      </c>
      <c r="F6" s="146" t="s">
        <v>91</v>
      </c>
      <c r="G6" s="145" t="s">
        <v>90</v>
      </c>
      <c r="H6" s="271"/>
    </row>
    <row r="7" spans="1:8" s="7" customFormat="1" ht="12.75" customHeight="1" x14ac:dyDescent="0.2">
      <c r="A7" s="134"/>
      <c r="B7" s="135"/>
      <c r="C7" s="136"/>
      <c r="D7" s="137"/>
      <c r="E7" s="135"/>
      <c r="F7" s="135"/>
      <c r="G7" s="135"/>
      <c r="H7" s="135"/>
    </row>
    <row r="8" spans="1:8" s="7" customFormat="1" ht="12.75" customHeight="1" x14ac:dyDescent="0.2">
      <c r="A8" s="173" t="s">
        <v>95</v>
      </c>
      <c r="B8" s="147">
        <v>14</v>
      </c>
      <c r="C8" s="81">
        <v>94.763599999999997</v>
      </c>
      <c r="D8" s="113">
        <v>2942.0430000000001</v>
      </c>
      <c r="E8" s="113">
        <v>31046</v>
      </c>
      <c r="F8" s="147">
        <v>710</v>
      </c>
      <c r="G8" s="178">
        <v>6.7688285714285712</v>
      </c>
      <c r="H8" s="147">
        <v>44</v>
      </c>
    </row>
    <row r="9" spans="1:8" s="7" customFormat="1" ht="19.899999999999999" customHeight="1" x14ac:dyDescent="0.2">
      <c r="A9" s="205" t="s">
        <v>96</v>
      </c>
      <c r="B9" s="147">
        <v>94</v>
      </c>
      <c r="C9" s="81">
        <v>472.88799999999998</v>
      </c>
      <c r="D9" s="113">
        <v>9800.9959999999992</v>
      </c>
      <c r="E9" s="113">
        <v>20726</v>
      </c>
      <c r="F9" s="147">
        <v>442</v>
      </c>
      <c r="G9" s="178">
        <v>5.0307234042553191</v>
      </c>
      <c r="H9" s="147">
        <v>47</v>
      </c>
    </row>
    <row r="10" spans="1:8" s="7" customFormat="1" ht="12.75" customHeight="1" x14ac:dyDescent="0.2">
      <c r="A10" s="139" t="s">
        <v>97</v>
      </c>
      <c r="B10" s="147">
        <v>52</v>
      </c>
      <c r="C10" s="81">
        <v>298.49849999999998</v>
      </c>
      <c r="D10" s="113">
        <v>9558.6929999999993</v>
      </c>
      <c r="E10" s="113">
        <v>32023</v>
      </c>
      <c r="F10" s="147">
        <v>810</v>
      </c>
      <c r="G10" s="178">
        <v>5.740355769230769</v>
      </c>
      <c r="H10" s="147">
        <v>40</v>
      </c>
    </row>
    <row r="11" spans="1:8" s="7" customFormat="1" ht="12.75" customHeight="1" x14ac:dyDescent="0.2">
      <c r="A11" s="139" t="s">
        <v>98</v>
      </c>
      <c r="B11" s="147">
        <v>159</v>
      </c>
      <c r="C11" s="81">
        <v>707.04510000000005</v>
      </c>
      <c r="D11" s="113">
        <v>17870.347000000002</v>
      </c>
      <c r="E11" s="113">
        <v>25275</v>
      </c>
      <c r="F11" s="147">
        <v>476</v>
      </c>
      <c r="G11" s="178">
        <v>4.446824528301887</v>
      </c>
      <c r="H11" s="147">
        <v>53</v>
      </c>
    </row>
    <row r="12" spans="1:8" s="7" customFormat="1" ht="12.75" customHeight="1" x14ac:dyDescent="0.2">
      <c r="A12" s="139" t="s">
        <v>99</v>
      </c>
      <c r="B12" s="147">
        <v>91</v>
      </c>
      <c r="C12" s="81">
        <v>589.76890000000003</v>
      </c>
      <c r="D12" s="113">
        <v>21472.234</v>
      </c>
      <c r="E12" s="113">
        <v>36408</v>
      </c>
      <c r="F12" s="147">
        <v>682</v>
      </c>
      <c r="G12" s="178">
        <v>6.4809769230769234</v>
      </c>
      <c r="H12" s="147">
        <v>53</v>
      </c>
    </row>
    <row r="13" spans="1:8" s="7" customFormat="1" ht="16.899999999999999" customHeight="1" x14ac:dyDescent="0.2">
      <c r="A13" s="139" t="s">
        <v>100</v>
      </c>
      <c r="B13" s="147">
        <v>55</v>
      </c>
      <c r="C13" s="81">
        <v>152.8989</v>
      </c>
      <c r="D13" s="113">
        <v>4464.7389999999996</v>
      </c>
      <c r="E13" s="113">
        <v>29201</v>
      </c>
      <c r="F13" s="147">
        <v>817</v>
      </c>
      <c r="G13" s="178">
        <v>2.7799800000000001</v>
      </c>
      <c r="H13" s="147">
        <v>36</v>
      </c>
    </row>
    <row r="14" spans="1:8" s="7" customFormat="1" ht="12.75" customHeight="1" x14ac:dyDescent="0.2">
      <c r="A14" s="138" t="s">
        <v>101</v>
      </c>
      <c r="B14" s="147">
        <v>32</v>
      </c>
      <c r="C14" s="81">
        <v>153.82759999999999</v>
      </c>
      <c r="D14" s="113">
        <v>5026.6440000000002</v>
      </c>
      <c r="E14" s="113">
        <v>32677</v>
      </c>
      <c r="F14" s="147">
        <v>665</v>
      </c>
      <c r="G14" s="178">
        <v>4.8071124999999997</v>
      </c>
      <c r="H14" s="147">
        <v>49</v>
      </c>
    </row>
    <row r="15" spans="1:8" s="7" customFormat="1" ht="12.75" customHeight="1" x14ac:dyDescent="0.2">
      <c r="A15" s="138" t="s">
        <v>102</v>
      </c>
      <c r="B15" s="147">
        <v>46</v>
      </c>
      <c r="C15" s="81">
        <v>256.60120000000001</v>
      </c>
      <c r="D15" s="113">
        <v>7309.9970000000003</v>
      </c>
      <c r="E15" s="113">
        <v>28488</v>
      </c>
      <c r="F15" s="147">
        <v>826</v>
      </c>
      <c r="G15" s="178">
        <v>5.5782869565217394</v>
      </c>
      <c r="H15" s="147">
        <v>34</v>
      </c>
    </row>
    <row r="16" spans="1:8" s="7" customFormat="1" ht="12.75" customHeight="1" x14ac:dyDescent="0.2">
      <c r="A16" s="138" t="s">
        <v>103</v>
      </c>
      <c r="B16" s="147">
        <v>66</v>
      </c>
      <c r="C16" s="81">
        <v>376.70179999999999</v>
      </c>
      <c r="D16" s="113">
        <v>12327.289000000001</v>
      </c>
      <c r="E16" s="113">
        <v>32724</v>
      </c>
      <c r="F16" s="147">
        <v>805</v>
      </c>
      <c r="G16" s="178">
        <v>5.7076030303030301</v>
      </c>
      <c r="H16" s="147">
        <v>41</v>
      </c>
    </row>
    <row r="17" spans="1:8" s="7" customFormat="1" ht="16.899999999999999" customHeight="1" x14ac:dyDescent="0.2">
      <c r="A17" s="138" t="s">
        <v>104</v>
      </c>
      <c r="B17" s="147">
        <v>40</v>
      </c>
      <c r="C17" s="81">
        <v>174.5112</v>
      </c>
      <c r="D17" s="113">
        <v>5327.6909999999998</v>
      </c>
      <c r="E17" s="113">
        <v>30529</v>
      </c>
      <c r="F17" s="147">
        <v>844</v>
      </c>
      <c r="G17" s="178">
        <v>4.3627799999999999</v>
      </c>
      <c r="H17" s="147">
        <v>36</v>
      </c>
    </row>
    <row r="18" spans="1:8" s="7" customFormat="1" ht="12.75" customHeight="1" x14ac:dyDescent="0.2">
      <c r="A18" s="140" t="s">
        <v>105</v>
      </c>
      <c r="B18" s="147">
        <v>66</v>
      </c>
      <c r="C18" s="81">
        <v>328.33600000000001</v>
      </c>
      <c r="D18" s="113">
        <v>7621.91</v>
      </c>
      <c r="E18" s="113">
        <v>23214</v>
      </c>
      <c r="F18" s="147">
        <v>472</v>
      </c>
      <c r="G18" s="178">
        <v>4.974787878787879</v>
      </c>
      <c r="H18" s="147">
        <v>49</v>
      </c>
    </row>
    <row r="19" spans="1:8" s="7" customFormat="1" ht="12.75" customHeight="1" x14ac:dyDescent="0.2">
      <c r="A19" s="138" t="s">
        <v>106</v>
      </c>
      <c r="B19" s="147">
        <v>42</v>
      </c>
      <c r="C19" s="81">
        <v>290.29500000000002</v>
      </c>
      <c r="D19" s="113">
        <v>10866.527</v>
      </c>
      <c r="E19" s="113">
        <v>37433</v>
      </c>
      <c r="F19" s="147">
        <v>874</v>
      </c>
      <c r="G19" s="178">
        <v>6.9117857142857151</v>
      </c>
      <c r="H19" s="147">
        <v>43</v>
      </c>
    </row>
    <row r="20" spans="1:8" s="7" customFormat="1" ht="12.75" customHeight="1" x14ac:dyDescent="0.2">
      <c r="A20" s="141"/>
      <c r="B20" s="147"/>
      <c r="C20" s="81"/>
      <c r="D20" s="113"/>
      <c r="E20" s="113"/>
      <c r="F20" s="147"/>
      <c r="G20" s="178"/>
      <c r="H20" s="147"/>
    </row>
    <row r="21" spans="1:8" s="7" customFormat="1" ht="12.75" customHeight="1" x14ac:dyDescent="0.2">
      <c r="A21" s="142" t="s">
        <v>107</v>
      </c>
      <c r="B21" s="147">
        <v>8</v>
      </c>
      <c r="C21" s="81">
        <v>47.880200000000002</v>
      </c>
      <c r="D21" s="113">
        <v>986.89099999999996</v>
      </c>
      <c r="E21" s="113">
        <v>20612</v>
      </c>
      <c r="F21" s="147">
        <v>407</v>
      </c>
      <c r="G21" s="178">
        <v>5.9850250000000003</v>
      </c>
      <c r="H21" s="147">
        <v>51</v>
      </c>
    </row>
    <row r="22" spans="1:8" s="7" customFormat="1" ht="12.75" customHeight="1" x14ac:dyDescent="0.2">
      <c r="A22" s="140" t="s">
        <v>108</v>
      </c>
      <c r="B22" s="147">
        <v>12</v>
      </c>
      <c r="C22" s="81">
        <v>65.912899999999993</v>
      </c>
      <c r="D22" s="113">
        <v>1583.367</v>
      </c>
      <c r="E22" s="113">
        <v>24022</v>
      </c>
      <c r="F22" s="147">
        <v>409</v>
      </c>
      <c r="G22" s="178">
        <v>5.4927416666666664</v>
      </c>
      <c r="H22" s="147">
        <v>59</v>
      </c>
    </row>
    <row r="23" spans="1:8" s="7" customFormat="1" ht="12.75" customHeight="1" x14ac:dyDescent="0.2">
      <c r="A23" s="140" t="s">
        <v>109</v>
      </c>
      <c r="B23" s="147">
        <v>53</v>
      </c>
      <c r="C23" s="81">
        <v>320.82040000000001</v>
      </c>
      <c r="D23" s="113">
        <v>8388.7870000000003</v>
      </c>
      <c r="E23" s="113">
        <v>26148</v>
      </c>
      <c r="F23" s="147">
        <v>423</v>
      </c>
      <c r="G23" s="178">
        <v>6.053215094339623</v>
      </c>
      <c r="H23" s="147">
        <v>62</v>
      </c>
    </row>
    <row r="24" spans="1:8" s="7" customFormat="1" ht="12.75" customHeight="1" x14ac:dyDescent="0.2">
      <c r="A24" s="138" t="s">
        <v>110</v>
      </c>
      <c r="B24" s="147">
        <v>24</v>
      </c>
      <c r="C24" s="81">
        <v>131.249</v>
      </c>
      <c r="D24" s="113">
        <v>3749.085</v>
      </c>
      <c r="E24" s="113">
        <v>28565</v>
      </c>
      <c r="F24" s="147">
        <v>466</v>
      </c>
      <c r="G24" s="178">
        <v>5.4687083333333328</v>
      </c>
      <c r="H24" s="147">
        <v>61</v>
      </c>
    </row>
    <row r="25" spans="1:8" s="82" customFormat="1" ht="12.75" customHeight="1" x14ac:dyDescent="0.2">
      <c r="A25" s="138" t="s">
        <v>111</v>
      </c>
      <c r="B25" s="147">
        <v>35</v>
      </c>
      <c r="C25" s="81">
        <v>177.14580000000001</v>
      </c>
      <c r="D25" s="113">
        <v>4086.8539999999998</v>
      </c>
      <c r="E25" s="113">
        <v>23071</v>
      </c>
      <c r="F25" s="147">
        <v>377</v>
      </c>
      <c r="G25" s="178">
        <v>5.0613085714285715</v>
      </c>
      <c r="H25" s="147">
        <v>61</v>
      </c>
    </row>
    <row r="26" spans="1:8" s="7" customFormat="1" ht="16.899999999999999" customHeight="1" x14ac:dyDescent="0.2">
      <c r="A26" s="143" t="s">
        <v>112</v>
      </c>
      <c r="B26" s="147">
        <v>132</v>
      </c>
      <c r="C26" s="81">
        <v>743.00829999999996</v>
      </c>
      <c r="D26" s="113">
        <v>18794.984</v>
      </c>
      <c r="E26" s="113">
        <v>25296</v>
      </c>
      <c r="F26" s="147">
        <v>417</v>
      </c>
      <c r="G26" s="178">
        <v>5.6288507575757576</v>
      </c>
      <c r="H26" s="147">
        <v>61</v>
      </c>
    </row>
    <row r="27" spans="1:8" s="7" customFormat="1" ht="22.7" customHeight="1" x14ac:dyDescent="0.2">
      <c r="A27" s="138" t="s">
        <v>113</v>
      </c>
      <c r="B27" s="147">
        <v>24</v>
      </c>
      <c r="C27" s="81">
        <v>69.810299999999998</v>
      </c>
      <c r="D27" s="113">
        <v>1728.654</v>
      </c>
      <c r="E27" s="113">
        <v>24762</v>
      </c>
      <c r="F27" s="147">
        <v>568</v>
      </c>
      <c r="G27" s="178">
        <v>2.9087624999999999</v>
      </c>
      <c r="H27" s="147">
        <v>44</v>
      </c>
    </row>
    <row r="28" spans="1:8" s="7" customFormat="1" ht="12.75" customHeight="1" x14ac:dyDescent="0.2">
      <c r="A28" s="138" t="s">
        <v>114</v>
      </c>
      <c r="B28" s="147">
        <v>10</v>
      </c>
      <c r="C28" s="81">
        <v>48.116300000000003</v>
      </c>
      <c r="D28" s="193">
        <v>1348.3130000000001</v>
      </c>
      <c r="E28" s="193">
        <v>28022</v>
      </c>
      <c r="F28" s="147">
        <v>832</v>
      </c>
      <c r="G28" s="178">
        <v>4.8099999999999996</v>
      </c>
      <c r="H28" s="147">
        <v>34</v>
      </c>
    </row>
    <row r="29" spans="1:8" s="7" customFormat="1" ht="12.75" customHeight="1" x14ac:dyDescent="0.2">
      <c r="A29" s="138" t="s">
        <v>115</v>
      </c>
      <c r="B29" s="147">
        <v>51</v>
      </c>
      <c r="C29" s="81">
        <v>190.87020000000001</v>
      </c>
      <c r="D29" s="113">
        <v>4310.0630000000001</v>
      </c>
      <c r="E29" s="113">
        <v>22581</v>
      </c>
      <c r="F29" s="147">
        <v>500</v>
      </c>
      <c r="G29" s="178">
        <v>3.7425529411764709</v>
      </c>
      <c r="H29" s="147">
        <v>45</v>
      </c>
    </row>
    <row r="30" spans="1:8" s="7" customFormat="1" ht="12.75" customHeight="1" x14ac:dyDescent="0.2">
      <c r="A30" s="138" t="s">
        <v>116</v>
      </c>
      <c r="B30" s="147">
        <v>16</v>
      </c>
      <c r="C30" s="81">
        <v>99.769199999999998</v>
      </c>
      <c r="D30" s="113">
        <v>1593.41</v>
      </c>
      <c r="E30" s="113">
        <v>15971</v>
      </c>
      <c r="F30" s="147">
        <v>375</v>
      </c>
      <c r="G30" s="178">
        <v>6.2355749999999999</v>
      </c>
      <c r="H30" s="147">
        <v>43</v>
      </c>
    </row>
    <row r="31" spans="1:8" s="7" customFormat="1" ht="16.899999999999999" customHeight="1" x14ac:dyDescent="0.2">
      <c r="A31" s="138" t="s">
        <v>117</v>
      </c>
      <c r="B31" s="147">
        <v>77</v>
      </c>
      <c r="C31" s="81">
        <v>328.08550000000002</v>
      </c>
      <c r="D31" s="113">
        <v>7207.82</v>
      </c>
      <c r="E31" s="113">
        <v>21969</v>
      </c>
      <c r="F31" s="147">
        <v>588</v>
      </c>
      <c r="G31" s="178">
        <v>4.2608506493506493</v>
      </c>
      <c r="H31" s="147">
        <v>37</v>
      </c>
    </row>
    <row r="32" spans="1:8" s="7" customFormat="1" ht="12.75" customHeight="1" x14ac:dyDescent="0.2">
      <c r="A32" s="138" t="s">
        <v>118</v>
      </c>
      <c r="B32" s="147">
        <v>22</v>
      </c>
      <c r="C32" s="81">
        <v>62.950899999999997</v>
      </c>
      <c r="D32" s="113">
        <v>1565.27</v>
      </c>
      <c r="E32" s="113">
        <v>24865</v>
      </c>
      <c r="F32" s="147">
        <v>736</v>
      </c>
      <c r="G32" s="178">
        <v>2.8614045454545454</v>
      </c>
      <c r="H32" s="147">
        <v>34</v>
      </c>
    </row>
    <row r="33" spans="1:8" s="7" customFormat="1" ht="12.75" customHeight="1" x14ac:dyDescent="0.2">
      <c r="A33" s="138" t="s">
        <v>119</v>
      </c>
      <c r="B33" s="147">
        <v>47</v>
      </c>
      <c r="C33" s="81">
        <v>168.2578</v>
      </c>
      <c r="D33" s="113">
        <v>5592.8850000000002</v>
      </c>
      <c r="E33" s="113">
        <v>33240</v>
      </c>
      <c r="F33" s="147">
        <v>882</v>
      </c>
      <c r="G33" s="178">
        <v>3.5799531914893619</v>
      </c>
      <c r="H33" s="147">
        <v>38</v>
      </c>
    </row>
    <row r="34" spans="1:8" s="82" customFormat="1" ht="12.75" customHeight="1" x14ac:dyDescent="0.2">
      <c r="A34" s="138" t="s">
        <v>120</v>
      </c>
      <c r="B34" s="147">
        <v>15</v>
      </c>
      <c r="C34" s="81">
        <v>101.70310000000001</v>
      </c>
      <c r="D34" s="113">
        <v>3354.058</v>
      </c>
      <c r="E34" s="113">
        <v>32979</v>
      </c>
      <c r="F34" s="147">
        <v>816</v>
      </c>
      <c r="G34" s="178">
        <v>6.7802066666666674</v>
      </c>
      <c r="H34" s="147">
        <v>40</v>
      </c>
    </row>
    <row r="35" spans="1:8" s="7" customFormat="1" ht="16.899999999999999" customHeight="1" x14ac:dyDescent="0.2">
      <c r="A35" s="143" t="s">
        <v>121</v>
      </c>
      <c r="B35" s="147">
        <v>262</v>
      </c>
      <c r="C35" s="81">
        <v>1069.5633</v>
      </c>
      <c r="D35" s="162">
        <v>26700.473000000002</v>
      </c>
      <c r="E35" s="113">
        <v>24964</v>
      </c>
      <c r="F35" s="147">
        <v>630</v>
      </c>
      <c r="G35" s="178">
        <v>4.0823026717557251</v>
      </c>
      <c r="H35" s="147">
        <v>40</v>
      </c>
    </row>
    <row r="36" spans="1:8" s="7" customFormat="1" ht="22.7" customHeight="1" x14ac:dyDescent="0.2">
      <c r="A36" s="138" t="s">
        <v>122</v>
      </c>
      <c r="B36" s="147">
        <v>36</v>
      </c>
      <c r="C36" s="81">
        <v>155.3954</v>
      </c>
      <c r="D36" s="113">
        <v>3952.1959999999999</v>
      </c>
      <c r="E36" s="113">
        <v>25433</v>
      </c>
      <c r="F36" s="147">
        <v>830</v>
      </c>
      <c r="G36" s="178">
        <v>4.3165388888888891</v>
      </c>
      <c r="H36" s="147">
        <v>31</v>
      </c>
    </row>
    <row r="37" spans="1:8" s="7" customFormat="1" ht="12.75" customHeight="1" x14ac:dyDescent="0.2">
      <c r="A37" s="138" t="s">
        <v>123</v>
      </c>
      <c r="B37" s="147">
        <v>38</v>
      </c>
      <c r="C37" s="81">
        <v>160.47200000000001</v>
      </c>
      <c r="D37" s="113">
        <v>3753.4180000000001</v>
      </c>
      <c r="E37" s="113">
        <v>23390</v>
      </c>
      <c r="F37" s="147">
        <v>810</v>
      </c>
      <c r="G37" s="178">
        <v>4.2229473684210532</v>
      </c>
      <c r="H37" s="147">
        <v>29</v>
      </c>
    </row>
    <row r="38" spans="1:8" s="82" customFormat="1" ht="12.75" customHeight="1" x14ac:dyDescent="0.2">
      <c r="A38" s="138" t="s">
        <v>124</v>
      </c>
      <c r="B38" s="147">
        <v>5</v>
      </c>
      <c r="C38" s="81">
        <v>27.3691</v>
      </c>
      <c r="D38" s="113">
        <v>1027.1289999999999</v>
      </c>
      <c r="E38" s="113">
        <v>37529</v>
      </c>
      <c r="F38" s="147">
        <v>1115</v>
      </c>
      <c r="G38" s="178">
        <v>5.4738199999999999</v>
      </c>
      <c r="H38" s="147">
        <v>34</v>
      </c>
    </row>
    <row r="39" spans="1:8" s="7" customFormat="1" ht="16.899999999999999" customHeight="1" x14ac:dyDescent="0.2">
      <c r="A39" s="143" t="s">
        <v>125</v>
      </c>
      <c r="B39" s="147">
        <v>79</v>
      </c>
      <c r="C39" s="81">
        <v>343.23649999999998</v>
      </c>
      <c r="D39" s="113">
        <v>8732.7430000000004</v>
      </c>
      <c r="E39" s="113">
        <v>25442</v>
      </c>
      <c r="F39" s="147">
        <v>846</v>
      </c>
      <c r="G39" s="178">
        <v>4.3447658227848098</v>
      </c>
      <c r="H39" s="147">
        <v>30</v>
      </c>
    </row>
    <row r="40" spans="1:8" s="7" customFormat="1" ht="22.7" customHeight="1" x14ac:dyDescent="0.2">
      <c r="A40" s="138" t="s">
        <v>126</v>
      </c>
      <c r="B40" s="147">
        <v>44</v>
      </c>
      <c r="C40" s="81">
        <v>275.78050000000002</v>
      </c>
      <c r="D40" s="113">
        <v>9459.1540000000005</v>
      </c>
      <c r="E40" s="113">
        <v>34300</v>
      </c>
      <c r="F40" s="147">
        <v>756</v>
      </c>
      <c r="G40" s="178">
        <v>6.2677386363636369</v>
      </c>
      <c r="H40" s="147">
        <v>45</v>
      </c>
    </row>
    <row r="41" spans="1:8" ht="12.75" customHeight="1" x14ac:dyDescent="0.2">
      <c r="A41" s="138" t="s">
        <v>127</v>
      </c>
      <c r="B41" s="147">
        <v>11</v>
      </c>
      <c r="C41" s="81">
        <v>53.453299999999999</v>
      </c>
      <c r="D41" s="113">
        <v>1893.809</v>
      </c>
      <c r="E41" s="113">
        <v>35429</v>
      </c>
      <c r="F41" s="147">
        <v>750</v>
      </c>
      <c r="G41" s="178">
        <v>4.8593909090909087</v>
      </c>
      <c r="H41" s="147">
        <v>47</v>
      </c>
    </row>
    <row r="42" spans="1:8" s="7" customFormat="1" ht="12.75" customHeight="1" x14ac:dyDescent="0.2">
      <c r="A42" s="138" t="s">
        <v>128</v>
      </c>
      <c r="B42" s="147">
        <v>14</v>
      </c>
      <c r="C42" s="81">
        <v>63.287700000000001</v>
      </c>
      <c r="D42" s="113">
        <v>2997.4070000000002</v>
      </c>
      <c r="E42" s="113">
        <v>47362</v>
      </c>
      <c r="F42" s="147">
        <v>753</v>
      </c>
      <c r="G42" s="178">
        <v>4.5205500000000001</v>
      </c>
      <c r="H42" s="147">
        <v>63</v>
      </c>
    </row>
    <row r="43" spans="1:8" s="7" customFormat="1" ht="16.899999999999999" customHeight="1" x14ac:dyDescent="0.2">
      <c r="A43" s="142" t="s">
        <v>129</v>
      </c>
      <c r="B43" s="147">
        <v>48</v>
      </c>
      <c r="C43" s="81">
        <v>240.34540000000001</v>
      </c>
      <c r="D43" s="113">
        <v>7797.3990000000003</v>
      </c>
      <c r="E43" s="113">
        <v>32442</v>
      </c>
      <c r="F43" s="147">
        <v>722</v>
      </c>
      <c r="G43" s="178">
        <v>5.0071958333333333</v>
      </c>
      <c r="H43" s="147">
        <v>45</v>
      </c>
    </row>
    <row r="44" spans="1:8" s="7" customFormat="1" ht="12.75" customHeight="1" x14ac:dyDescent="0.2">
      <c r="A44" s="142" t="s">
        <v>130</v>
      </c>
      <c r="B44" s="147">
        <v>157</v>
      </c>
      <c r="C44" s="81">
        <v>1027.0133000000001</v>
      </c>
      <c r="D44" s="113">
        <v>35919.565000000002</v>
      </c>
      <c r="E44" s="113">
        <v>34975</v>
      </c>
      <c r="F44" s="147">
        <v>728</v>
      </c>
      <c r="G44" s="178">
        <v>6.5414859872611473</v>
      </c>
      <c r="H44" s="147">
        <v>48</v>
      </c>
    </row>
    <row r="45" spans="1:8" s="82" customFormat="1" ht="12.75" customHeight="1" x14ac:dyDescent="0.2">
      <c r="A45" s="142" t="s">
        <v>131</v>
      </c>
      <c r="B45" s="147">
        <v>10</v>
      </c>
      <c r="C45" s="81">
        <v>80.447500000000005</v>
      </c>
      <c r="D45" s="113">
        <v>2293.576</v>
      </c>
      <c r="E45" s="113">
        <v>28510</v>
      </c>
      <c r="F45" s="147">
        <v>956</v>
      </c>
      <c r="G45" s="178">
        <v>8.0447500000000005</v>
      </c>
      <c r="H45" s="147">
        <v>30</v>
      </c>
    </row>
    <row r="46" spans="1:8" s="82" customFormat="1" ht="16.899999999999999" customHeight="1" x14ac:dyDescent="0.2">
      <c r="A46" s="143" t="s">
        <v>132</v>
      </c>
      <c r="B46" s="147">
        <v>284</v>
      </c>
      <c r="C46" s="81">
        <v>1740.3277</v>
      </c>
      <c r="D46" s="113">
        <v>60360.91</v>
      </c>
      <c r="E46" s="113">
        <v>34684</v>
      </c>
      <c r="F46" s="147">
        <v>740</v>
      </c>
      <c r="G46" s="178">
        <v>6.1279144366197187</v>
      </c>
      <c r="H46" s="147">
        <v>47</v>
      </c>
    </row>
    <row r="47" spans="1:8" ht="28.35" customHeight="1" x14ac:dyDescent="0.2">
      <c r="A47" s="144" t="s">
        <v>170</v>
      </c>
      <c r="B47" s="148">
        <v>757</v>
      </c>
      <c r="C47" s="149">
        <v>3896.1358</v>
      </c>
      <c r="D47" s="150">
        <v>114589.11</v>
      </c>
      <c r="E47" s="150">
        <v>29411</v>
      </c>
      <c r="F47" s="148">
        <v>639</v>
      </c>
      <c r="G47" s="219">
        <v>5.1468108322324966</v>
      </c>
      <c r="H47" s="148">
        <v>46</v>
      </c>
    </row>
    <row r="48" spans="1:8" x14ac:dyDescent="0.2">
      <c r="A48" s="274"/>
      <c r="B48" s="274"/>
      <c r="C48" s="274"/>
      <c r="D48" s="274"/>
      <c r="E48" s="274"/>
      <c r="F48" s="274"/>
      <c r="G48" s="274"/>
    </row>
    <row r="49" spans="1:7" x14ac:dyDescent="0.2">
      <c r="A49" s="44"/>
      <c r="B49" s="44"/>
      <c r="C49" s="44"/>
      <c r="D49" s="44"/>
      <c r="E49" s="44"/>
      <c r="F49" s="44"/>
      <c r="G49" s="44"/>
    </row>
  </sheetData>
  <customSheetViews>
    <customSheetView guid="{CBF80AF5-F798-4F5E-B8CE-7FCECDC9F06C}" scale="112" showPageBreaks="1" view="pageLayout" topLeftCell="A22">
      <selection activeCell="F47" sqref="F47"/>
      <pageMargins left="0.59055118110236227" right="0.59055118110236227" top="0.59055118110236227" bottom="0.59055118110236227" header="0" footer="0.39370078740157483"/>
      <pageSetup paperSize="9" orientation="portrait" r:id="rId1"/>
      <headerFooter scaleWithDoc="0">
        <oddFooter>&amp;LStatistikamt Nord&amp;C&amp;P&amp;RStatistischer Bericht M I 7 - j/18SH</oddFooter>
      </headerFooter>
    </customSheetView>
    <customSheetView guid="{340893BC-864A-4109-96FA-DDC1C45A59D7}" scale="112" showPageBreaks="1" view="pageLayout" topLeftCell="A34">
      <selection activeCell="D47" sqref="D47"/>
      <pageMargins left="0.59055118110236227" right="0.59055118110236227" top="0.59055118110236227" bottom="0.59055118110236227" header="0" footer="0.39370078740157483"/>
      <pageSetup paperSize="9" orientation="portrait" r:id="rId2"/>
      <headerFooter scaleWithDoc="0">
        <oddFooter>&amp;LStatistikamt Nord&amp;C&amp;P&amp;RStatistischer Bericht M I 7 - j/18SH</oddFooter>
      </headerFooter>
    </customSheetView>
  </customSheetViews>
  <mergeCells count="7">
    <mergeCell ref="H4:H6"/>
    <mergeCell ref="D4:F4"/>
    <mergeCell ref="A48:G48"/>
    <mergeCell ref="A4:A6"/>
    <mergeCell ref="C4:C5"/>
    <mergeCell ref="B4:B6"/>
    <mergeCell ref="G4:G5"/>
  </mergeCells>
  <conditionalFormatting sqref="A8:H47">
    <cfRule type="expression" dxfId="11"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heetViews>
  <sheetFormatPr baseColWidth="10" defaultColWidth="10.140625" defaultRowHeight="12.75" x14ac:dyDescent="0.2"/>
  <cols>
    <col min="1" max="1" width="12.7109375" style="4" customWidth="1"/>
    <col min="2" max="4" width="11.7109375" style="52" customWidth="1"/>
    <col min="5" max="5" width="12.140625" style="52" customWidth="1"/>
    <col min="6" max="6" width="10.140625" style="52" customWidth="1"/>
    <col min="7" max="7" width="10" style="52" customWidth="1"/>
    <col min="8" max="8" width="11.7109375" style="52" customWidth="1"/>
    <col min="9" max="9" width="7.140625" style="52" customWidth="1"/>
    <col min="10" max="10" width="12.28515625" style="52" customWidth="1"/>
    <col min="11" max="11" width="9.28515625" style="52" customWidth="1"/>
    <col min="12" max="12" width="9.85546875" style="52" customWidth="1"/>
    <col min="13" max="13" width="12.28515625" style="52" customWidth="1"/>
    <col min="14" max="14" width="10.28515625" style="52" customWidth="1"/>
    <col min="15" max="15" width="11" style="52" customWidth="1"/>
    <col min="16" max="26" width="12.28515625" style="52" customWidth="1"/>
    <col min="27" max="16384" width="10.140625" style="52"/>
  </cols>
  <sheetData>
    <row r="1" spans="1:8" ht="14.1" customHeight="1" x14ac:dyDescent="0.2">
      <c r="A1" s="77" t="s">
        <v>133</v>
      </c>
      <c r="B1" s="73"/>
      <c r="C1" s="73"/>
      <c r="D1" s="73"/>
      <c r="E1" s="73"/>
      <c r="F1" s="73"/>
      <c r="G1" s="73"/>
      <c r="H1" s="73"/>
    </row>
    <row r="2" spans="1:8" s="7" customFormat="1" ht="16.5" customHeight="1" x14ac:dyDescent="0.2">
      <c r="A2" s="72" t="s">
        <v>202</v>
      </c>
      <c r="B2" s="73"/>
      <c r="C2" s="73"/>
      <c r="D2" s="73"/>
      <c r="E2" s="73"/>
      <c r="F2" s="73"/>
      <c r="G2" s="73"/>
      <c r="H2" s="73"/>
    </row>
    <row r="3" spans="1:8" s="7" customFormat="1" ht="12.75" customHeight="1" x14ac:dyDescent="0.2">
      <c r="A3" s="74"/>
      <c r="B3" s="6"/>
      <c r="C3" s="6"/>
      <c r="D3" s="6"/>
      <c r="E3" s="6"/>
      <c r="F3" s="6"/>
      <c r="G3" s="6"/>
      <c r="H3" s="107"/>
    </row>
    <row r="4" spans="1:8" s="7" customFormat="1" ht="29.25" customHeight="1" x14ac:dyDescent="0.2">
      <c r="A4" s="103" t="s">
        <v>86</v>
      </c>
      <c r="B4" s="280" t="s">
        <v>141</v>
      </c>
      <c r="C4" s="280" t="s">
        <v>167</v>
      </c>
      <c r="D4" s="105" t="s">
        <v>87</v>
      </c>
      <c r="E4" s="106"/>
      <c r="F4" s="106"/>
      <c r="G4" s="280" t="s">
        <v>142</v>
      </c>
      <c r="H4" s="269" t="s">
        <v>140</v>
      </c>
    </row>
    <row r="5" spans="1:8" ht="45.75" customHeight="1" x14ac:dyDescent="0.2">
      <c r="A5" s="109" t="s">
        <v>134</v>
      </c>
      <c r="B5" s="282"/>
      <c r="C5" s="279"/>
      <c r="D5" s="79" t="s">
        <v>88</v>
      </c>
      <c r="E5" s="79" t="s">
        <v>137</v>
      </c>
      <c r="F5" s="80" t="s">
        <v>138</v>
      </c>
      <c r="G5" s="279"/>
      <c r="H5" s="286"/>
    </row>
    <row r="6" spans="1:8" s="7" customFormat="1" ht="19.899999999999999" customHeight="1" x14ac:dyDescent="0.2">
      <c r="A6" s="104" t="s">
        <v>86</v>
      </c>
      <c r="B6" s="283"/>
      <c r="C6" s="108" t="s">
        <v>90</v>
      </c>
      <c r="D6" s="108" t="s">
        <v>139</v>
      </c>
      <c r="E6" s="284" t="s">
        <v>91</v>
      </c>
      <c r="F6" s="285"/>
      <c r="G6" s="108" t="s">
        <v>90</v>
      </c>
      <c r="H6" s="287"/>
    </row>
    <row r="7" spans="1:8" s="7" customFormat="1" ht="14.25" customHeight="1" x14ac:dyDescent="0.2">
      <c r="A7" s="130"/>
      <c r="B7" s="131" t="s">
        <v>86</v>
      </c>
      <c r="C7" s="131"/>
      <c r="D7" s="131"/>
      <c r="E7" s="132"/>
      <c r="F7" s="132"/>
      <c r="G7" s="132"/>
      <c r="H7" s="132"/>
    </row>
    <row r="8" spans="1:8" s="7" customFormat="1" ht="12.75" customHeight="1" x14ac:dyDescent="0.2">
      <c r="A8" s="189">
        <v>1974</v>
      </c>
      <c r="B8" s="129">
        <v>1306</v>
      </c>
      <c r="C8" s="129">
        <v>5839.07</v>
      </c>
      <c r="D8" s="129">
        <v>33483.051696722105</v>
      </c>
      <c r="E8" s="129">
        <v>5734.3124327542073</v>
      </c>
      <c r="F8" s="129">
        <v>131.218868277403</v>
      </c>
      <c r="G8" s="179">
        <f>C8/B8</f>
        <v>4.470957120980092</v>
      </c>
      <c r="H8" s="129">
        <v>43.70036495537817</v>
      </c>
    </row>
    <row r="9" spans="1:8" s="7" customFormat="1" ht="12.75" customHeight="1" x14ac:dyDescent="0.2">
      <c r="A9" s="189">
        <v>1976</v>
      </c>
      <c r="B9" s="129">
        <v>1452</v>
      </c>
      <c r="C9" s="129">
        <v>5019.99</v>
      </c>
      <c r="D9" s="129">
        <v>35920.359642709234</v>
      </c>
      <c r="E9" s="129">
        <v>7155.4643819428402</v>
      </c>
      <c r="F9" s="129">
        <v>161.52066606421934</v>
      </c>
      <c r="G9" s="179">
        <f t="shared" ref="G9:G42" si="0">C9/B9</f>
        <v>3.4572933884297519</v>
      </c>
      <c r="H9" s="129">
        <v>44.300612152613851</v>
      </c>
    </row>
    <row r="10" spans="1:8" s="7" customFormat="1" ht="12.75" customHeight="1" x14ac:dyDescent="0.2">
      <c r="A10" s="189">
        <v>1978</v>
      </c>
      <c r="B10" s="129">
        <v>1201</v>
      </c>
      <c r="C10" s="129">
        <v>4410.1099999999997</v>
      </c>
      <c r="D10" s="129">
        <v>48348.143754825316</v>
      </c>
      <c r="E10" s="129">
        <v>10963.024449463917</v>
      </c>
      <c r="F10" s="129">
        <v>260.82216868999245</v>
      </c>
      <c r="G10" s="179">
        <f t="shared" si="0"/>
        <v>3.6720316402997502</v>
      </c>
      <c r="H10" s="129">
        <v>42.03256381360103</v>
      </c>
    </row>
    <row r="11" spans="1:8" s="7" customFormat="1" ht="12.75" customHeight="1" x14ac:dyDescent="0.2">
      <c r="A11" s="189">
        <v>1980</v>
      </c>
      <c r="B11" s="129">
        <v>1077</v>
      </c>
      <c r="C11" s="129">
        <v>3790.99</v>
      </c>
      <c r="D11" s="129">
        <v>53984.2946472853</v>
      </c>
      <c r="E11" s="129">
        <v>14240.157491126407</v>
      </c>
      <c r="F11" s="129">
        <v>326.17793643604273</v>
      </c>
      <c r="G11" s="179">
        <f t="shared" si="0"/>
        <v>3.5199535747446609</v>
      </c>
      <c r="H11" s="129">
        <v>43.657635604419958</v>
      </c>
    </row>
    <row r="12" spans="1:8" s="7" customFormat="1" ht="12.75" customHeight="1" x14ac:dyDescent="0.2">
      <c r="A12" s="189">
        <v>1981</v>
      </c>
      <c r="B12" s="129">
        <v>981</v>
      </c>
      <c r="C12" s="129">
        <v>4031.62</v>
      </c>
      <c r="D12" s="129">
        <v>54426.369878772697</v>
      </c>
      <c r="E12" s="129">
        <v>13499.875950306005</v>
      </c>
      <c r="F12" s="129">
        <v>301.26855573177272</v>
      </c>
      <c r="G12" s="179">
        <f t="shared" si="0"/>
        <v>4.1097043832823648</v>
      </c>
      <c r="H12" s="129">
        <v>44.810106111191033</v>
      </c>
    </row>
    <row r="13" spans="1:8" s="7" customFormat="1" ht="12.75" customHeight="1" x14ac:dyDescent="0.2">
      <c r="A13" s="189">
        <v>1982</v>
      </c>
      <c r="B13" s="129">
        <v>1354</v>
      </c>
      <c r="C13" s="129">
        <v>6093.57</v>
      </c>
      <c r="D13" s="129">
        <v>70636.5660614675</v>
      </c>
      <c r="E13" s="129">
        <v>11591.984019461088</v>
      </c>
      <c r="F13" s="129">
        <v>264.92796137574925</v>
      </c>
      <c r="G13" s="179">
        <f t="shared" si="0"/>
        <v>4.5004209748892166</v>
      </c>
      <c r="H13" s="129">
        <v>43.755230513475674</v>
      </c>
    </row>
    <row r="14" spans="1:8" s="7" customFormat="1" ht="12.75" customHeight="1" x14ac:dyDescent="0.2">
      <c r="A14" s="189">
        <v>1983</v>
      </c>
      <c r="B14" s="129">
        <v>1282</v>
      </c>
      <c r="C14" s="129">
        <v>5541.88</v>
      </c>
      <c r="D14" s="129">
        <v>66751.612870239231</v>
      </c>
      <c r="E14" s="129">
        <v>12044.940141294874</v>
      </c>
      <c r="F14" s="129">
        <v>271.46824933335006</v>
      </c>
      <c r="G14" s="179">
        <f t="shared" si="0"/>
        <v>4.3228393135725431</v>
      </c>
      <c r="H14" s="129">
        <v>44.369609230080769</v>
      </c>
    </row>
    <row r="15" spans="1:8" s="7" customFormat="1" ht="19.899999999999999" customHeight="1" x14ac:dyDescent="0.2">
      <c r="A15" s="189">
        <v>1984</v>
      </c>
      <c r="B15" s="129">
        <v>1570</v>
      </c>
      <c r="C15" s="129">
        <v>6792.37</v>
      </c>
      <c r="D15" s="129">
        <v>80227.261060521618</v>
      </c>
      <c r="E15" s="129">
        <v>11811.379689345786</v>
      </c>
      <c r="F15" s="129">
        <v>268.20789807297808</v>
      </c>
      <c r="G15" s="179">
        <f t="shared" si="0"/>
        <v>4.3263503184713379</v>
      </c>
      <c r="H15" s="129">
        <v>44.038150159664447</v>
      </c>
    </row>
    <row r="16" spans="1:8" s="7" customFormat="1" ht="12.75" customHeight="1" x14ac:dyDescent="0.2">
      <c r="A16" s="189">
        <v>1985</v>
      </c>
      <c r="B16" s="129">
        <v>1704</v>
      </c>
      <c r="C16" s="129">
        <v>7461.23</v>
      </c>
      <c r="D16" s="129">
        <v>84599.961653108912</v>
      </c>
      <c r="E16" s="129">
        <v>11338.60793101257</v>
      </c>
      <c r="F16" s="129">
        <v>263.95174078001929</v>
      </c>
      <c r="G16" s="179">
        <f t="shared" si="0"/>
        <v>4.3786561032863851</v>
      </c>
      <c r="H16" s="129">
        <v>42.957125031663679</v>
      </c>
    </row>
    <row r="17" spans="1:8" s="7" customFormat="1" ht="12.75" customHeight="1" x14ac:dyDescent="0.2">
      <c r="A17" s="189">
        <v>1986</v>
      </c>
      <c r="B17" s="129">
        <v>1753</v>
      </c>
      <c r="C17" s="129">
        <v>8193.74</v>
      </c>
      <c r="D17" s="129">
        <v>86725.409161327931</v>
      </c>
      <c r="E17" s="129">
        <v>10584.349657339375</v>
      </c>
      <c r="F17" s="129">
        <v>243.00863235254678</v>
      </c>
      <c r="G17" s="179">
        <f t="shared" si="0"/>
        <v>4.6741243582430121</v>
      </c>
      <c r="H17" s="129">
        <v>43.555447207258219</v>
      </c>
    </row>
    <row r="18" spans="1:8" s="7" customFormat="1" ht="12.75" customHeight="1" x14ac:dyDescent="0.2">
      <c r="A18" s="189">
        <v>1987</v>
      </c>
      <c r="B18" s="129">
        <v>1678</v>
      </c>
      <c r="C18" s="129">
        <v>8691.85</v>
      </c>
      <c r="D18" s="129">
        <v>87134.62979911342</v>
      </c>
      <c r="E18" s="129">
        <v>10024.865799468862</v>
      </c>
      <c r="F18" s="129">
        <v>230.9941147722694</v>
      </c>
      <c r="G18" s="179">
        <f t="shared" si="0"/>
        <v>5.1798867699642432</v>
      </c>
      <c r="H18" s="129">
        <v>43.398793122292716</v>
      </c>
    </row>
    <row r="19" spans="1:8" s="7" customFormat="1" ht="12.75" customHeight="1" x14ac:dyDescent="0.2">
      <c r="A19" s="189">
        <v>1988</v>
      </c>
      <c r="B19" s="129">
        <v>1753</v>
      </c>
      <c r="C19" s="129">
        <v>8846.41</v>
      </c>
      <c r="D19" s="129">
        <v>83083.23576179934</v>
      </c>
      <c r="E19" s="129">
        <v>9391.746003384349</v>
      </c>
      <c r="F19" s="129">
        <v>214.26513829930278</v>
      </c>
      <c r="G19" s="179">
        <f t="shared" si="0"/>
        <v>5.0464403879064461</v>
      </c>
      <c r="H19" s="129">
        <v>43.832356854362388</v>
      </c>
    </row>
    <row r="20" spans="1:8" s="7" customFormat="1" ht="19.899999999999999" customHeight="1" x14ac:dyDescent="0.2">
      <c r="A20" s="189">
        <v>1989</v>
      </c>
      <c r="B20" s="129">
        <v>1628</v>
      </c>
      <c r="C20" s="129">
        <v>7770.34</v>
      </c>
      <c r="D20" s="129">
        <v>74478.011381357283</v>
      </c>
      <c r="E20" s="129">
        <v>9584.9102331889317</v>
      </c>
      <c r="F20" s="129">
        <v>213.5905900547618</v>
      </c>
      <c r="G20" s="179">
        <f t="shared" si="0"/>
        <v>4.7729361179361183</v>
      </c>
      <c r="H20" s="129">
        <v>44.875152181243038</v>
      </c>
    </row>
    <row r="21" spans="1:8" s="7" customFormat="1" ht="12.75" customHeight="1" x14ac:dyDescent="0.2">
      <c r="A21" s="189">
        <v>1990</v>
      </c>
      <c r="B21" s="129">
        <v>1333</v>
      </c>
      <c r="C21" s="129">
        <v>6707.58</v>
      </c>
      <c r="D21" s="129">
        <v>64621.511072025693</v>
      </c>
      <c r="E21" s="129">
        <v>9634.1021757512681</v>
      </c>
      <c r="F21" s="129">
        <v>216.15249222486588</v>
      </c>
      <c r="G21" s="179">
        <f t="shared" si="0"/>
        <v>5.0319429857464364</v>
      </c>
      <c r="H21" s="129">
        <v>44.570858640523113</v>
      </c>
    </row>
    <row r="22" spans="1:8" s="7" customFormat="1" ht="12.75" customHeight="1" x14ac:dyDescent="0.2">
      <c r="A22" s="189">
        <v>1991</v>
      </c>
      <c r="B22" s="129">
        <v>1653</v>
      </c>
      <c r="C22" s="129">
        <v>8739.9</v>
      </c>
      <c r="D22" s="129">
        <v>74117.756655742065</v>
      </c>
      <c r="E22" s="129">
        <v>8480.3895531690378</v>
      </c>
      <c r="F22" s="129">
        <v>192.27153634339589</v>
      </c>
      <c r="G22" s="179">
        <f t="shared" si="0"/>
        <v>5.2872958257713245</v>
      </c>
      <c r="H22" s="129">
        <v>44.106318150093244</v>
      </c>
    </row>
    <row r="23" spans="1:8" s="7" customFormat="1" ht="12.75" customHeight="1" x14ac:dyDescent="0.2">
      <c r="A23" s="189">
        <v>1992</v>
      </c>
      <c r="B23" s="129">
        <v>1735</v>
      </c>
      <c r="C23" s="129">
        <v>9163.33</v>
      </c>
      <c r="D23" s="129">
        <v>72269.037697550404</v>
      </c>
      <c r="E23" s="129">
        <v>7886.76580430372</v>
      </c>
      <c r="F23" s="129">
        <v>178.85737078775114</v>
      </c>
      <c r="G23" s="179">
        <f t="shared" si="0"/>
        <v>5.2814582132564842</v>
      </c>
      <c r="H23" s="129">
        <v>44.095279772746373</v>
      </c>
    </row>
    <row r="24" spans="1:8" s="7" customFormat="1" ht="12.75" customHeight="1" x14ac:dyDescent="0.2">
      <c r="A24" s="189">
        <v>1993</v>
      </c>
      <c r="B24" s="129">
        <v>1630</v>
      </c>
      <c r="C24" s="129">
        <v>9013.34</v>
      </c>
      <c r="D24" s="129">
        <v>70029.550625565622</v>
      </c>
      <c r="E24" s="129">
        <v>7769.5449883800702</v>
      </c>
      <c r="F24" s="129">
        <v>170.9819744229678</v>
      </c>
      <c r="G24" s="179">
        <f t="shared" si="0"/>
        <v>5.5296564417177914</v>
      </c>
      <c r="H24" s="129">
        <v>45.440725635557968</v>
      </c>
    </row>
    <row r="25" spans="1:8" s="7" customFormat="1" ht="19.899999999999999" customHeight="1" x14ac:dyDescent="0.2">
      <c r="A25" s="189">
        <v>1994</v>
      </c>
      <c r="B25" s="129">
        <v>1378</v>
      </c>
      <c r="C25" s="129">
        <v>7770.9849999999997</v>
      </c>
      <c r="D25" s="129">
        <v>62135.638066703141</v>
      </c>
      <c r="E25" s="129">
        <v>7995.8509850042365</v>
      </c>
      <c r="F25" s="129">
        <v>178.91813464809232</v>
      </c>
      <c r="G25" s="179">
        <f t="shared" si="0"/>
        <v>5.6393214804063856</v>
      </c>
      <c r="H25" s="129">
        <v>44.689997471363029</v>
      </c>
    </row>
    <row r="26" spans="1:8" s="7" customFormat="1" ht="12.75" customHeight="1" x14ac:dyDescent="0.2">
      <c r="A26" s="189">
        <v>1995</v>
      </c>
      <c r="B26" s="129">
        <v>1318</v>
      </c>
      <c r="C26" s="129">
        <v>7072.8628999999992</v>
      </c>
      <c r="D26" s="129">
        <v>62189.368196622403</v>
      </c>
      <c r="E26" s="129">
        <v>8792.6726526287421</v>
      </c>
      <c r="F26" s="129">
        <v>183.11252046454817</v>
      </c>
      <c r="G26" s="179">
        <f t="shared" si="0"/>
        <v>5.3663603186646425</v>
      </c>
      <c r="H26" s="129">
        <v>48.017866994141798</v>
      </c>
    </row>
    <row r="27" spans="1:8" s="7" customFormat="1" ht="12.75" customHeight="1" x14ac:dyDescent="0.2">
      <c r="A27" s="189">
        <v>1996</v>
      </c>
      <c r="B27" s="129">
        <v>1295</v>
      </c>
      <c r="C27" s="129">
        <v>7079.4809000000014</v>
      </c>
      <c r="D27" s="129">
        <v>64881.330688250004</v>
      </c>
      <c r="E27" s="129">
        <v>9164.7017069076337</v>
      </c>
      <c r="F27" s="129">
        <v>196.81912086527166</v>
      </c>
      <c r="G27" s="179">
        <f t="shared" si="0"/>
        <v>5.4667806177606186</v>
      </c>
      <c r="H27" s="129">
        <v>46.564082120766777</v>
      </c>
    </row>
    <row r="28" spans="1:8" s="7" customFormat="1" ht="12.75" customHeight="1" x14ac:dyDescent="0.2">
      <c r="A28" s="189">
        <v>1997</v>
      </c>
      <c r="B28" s="129">
        <v>1039</v>
      </c>
      <c r="C28" s="129">
        <v>5738.8651</v>
      </c>
      <c r="D28" s="129">
        <v>55084.808495625897</v>
      </c>
      <c r="E28" s="129">
        <v>9598.5543370980959</v>
      </c>
      <c r="F28" s="129">
        <v>209.04034417008378</v>
      </c>
      <c r="G28" s="179">
        <f t="shared" si="0"/>
        <v>5.5234505293551495</v>
      </c>
      <c r="H28" s="129">
        <v>45.917233705319198</v>
      </c>
    </row>
    <row r="29" spans="1:8" s="7" customFormat="1" ht="12.75" customHeight="1" x14ac:dyDescent="0.2">
      <c r="A29" s="189">
        <v>1998</v>
      </c>
      <c r="B29" s="129">
        <v>1132</v>
      </c>
      <c r="C29" s="129">
        <v>5844.8644999999988</v>
      </c>
      <c r="D29" s="129">
        <v>62000.677461742591</v>
      </c>
      <c r="E29" s="129">
        <v>10607.71852995781</v>
      </c>
      <c r="F29" s="129">
        <v>234.18195588725905</v>
      </c>
      <c r="G29" s="179">
        <f t="shared" si="0"/>
        <v>5.1633078621908117</v>
      </c>
      <c r="H29" s="129">
        <v>45.29690808058939</v>
      </c>
    </row>
    <row r="30" spans="1:8" s="7" customFormat="1" ht="19.899999999999999" customHeight="1" x14ac:dyDescent="0.2">
      <c r="A30" s="189">
        <v>1999</v>
      </c>
      <c r="B30" s="129">
        <v>1192</v>
      </c>
      <c r="C30" s="129">
        <v>6406.3271000000004</v>
      </c>
      <c r="D30" s="129">
        <v>72500.322113885151</v>
      </c>
      <c r="E30" s="129">
        <v>11316.987250601855</v>
      </c>
      <c r="F30" s="129">
        <v>245.56136132478292</v>
      </c>
      <c r="G30" s="179">
        <f t="shared" si="0"/>
        <v>5.3744354865771813</v>
      </c>
      <c r="H30" s="129">
        <v>46.086188761732132</v>
      </c>
    </row>
    <row r="31" spans="1:8" s="7" customFormat="1" ht="12.75" customHeight="1" x14ac:dyDescent="0.2">
      <c r="A31" s="189">
        <v>2000</v>
      </c>
      <c r="B31" s="129">
        <v>1237</v>
      </c>
      <c r="C31" s="129">
        <v>6213.0416999999998</v>
      </c>
      <c r="D31" s="129">
        <v>69858.378284411214</v>
      </c>
      <c r="E31" s="129">
        <v>11243.81975938604</v>
      </c>
      <c r="F31" s="129">
        <v>243.88622733059623</v>
      </c>
      <c r="G31" s="179">
        <f t="shared" si="0"/>
        <v>5.0226691188358927</v>
      </c>
      <c r="H31" s="129">
        <v>46.1</v>
      </c>
    </row>
    <row r="32" spans="1:8" s="7" customFormat="1" ht="12.75" customHeight="1" x14ac:dyDescent="0.2">
      <c r="A32" s="189">
        <v>2001</v>
      </c>
      <c r="B32" s="129">
        <v>1062</v>
      </c>
      <c r="C32" s="129">
        <v>5390</v>
      </c>
      <c r="D32" s="161">
        <v>62816</v>
      </c>
      <c r="E32" s="129">
        <v>11655</v>
      </c>
      <c r="F32" s="129">
        <v>254</v>
      </c>
      <c r="G32" s="179">
        <f t="shared" si="0"/>
        <v>5.0753295668549905</v>
      </c>
      <c r="H32" s="129">
        <v>45.91</v>
      </c>
    </row>
    <row r="33" spans="1:8" s="7" customFormat="1" ht="12.75" customHeight="1" x14ac:dyDescent="0.2">
      <c r="A33" s="189">
        <v>2002</v>
      </c>
      <c r="B33" s="129">
        <v>1131</v>
      </c>
      <c r="C33" s="129">
        <v>6272.5686999999998</v>
      </c>
      <c r="D33" s="129">
        <v>71895.585000000006</v>
      </c>
      <c r="E33" s="129">
        <v>11462</v>
      </c>
      <c r="F33" s="129">
        <v>257</v>
      </c>
      <c r="G33" s="179">
        <f t="shared" si="0"/>
        <v>5.5460377541998227</v>
      </c>
      <c r="H33" s="129">
        <v>45</v>
      </c>
    </row>
    <row r="34" spans="1:8" s="7" customFormat="1" ht="12.75" customHeight="1" x14ac:dyDescent="0.2">
      <c r="A34" s="189">
        <v>2003</v>
      </c>
      <c r="B34" s="129">
        <v>1141</v>
      </c>
      <c r="C34" s="129">
        <v>6695.3410000000003</v>
      </c>
      <c r="D34" s="129">
        <v>80925</v>
      </c>
      <c r="E34" s="129">
        <v>12087</v>
      </c>
      <c r="F34" s="129">
        <v>263</v>
      </c>
      <c r="G34" s="179">
        <f t="shared" si="0"/>
        <v>5.8679588080631024</v>
      </c>
      <c r="H34" s="129">
        <v>46</v>
      </c>
    </row>
    <row r="35" spans="1:8" s="7" customFormat="1" ht="19.899999999999999" customHeight="1" x14ac:dyDescent="0.2">
      <c r="A35" s="189">
        <v>2004</v>
      </c>
      <c r="B35" s="129">
        <v>1190</v>
      </c>
      <c r="C35" s="129">
        <v>6426.2165000000005</v>
      </c>
      <c r="D35" s="129">
        <v>71947.955000000002</v>
      </c>
      <c r="E35" s="129">
        <v>11196</v>
      </c>
      <c r="F35" s="129">
        <v>240</v>
      </c>
      <c r="G35" s="179">
        <f t="shared" si="0"/>
        <v>5.4001819327731093</v>
      </c>
      <c r="H35" s="129">
        <v>47</v>
      </c>
    </row>
    <row r="36" spans="1:8" s="7" customFormat="1" ht="12.75" customHeight="1" x14ac:dyDescent="0.2">
      <c r="A36" s="189">
        <v>2005</v>
      </c>
      <c r="B36" s="129">
        <v>965</v>
      </c>
      <c r="C36" s="129">
        <v>5582</v>
      </c>
      <c r="D36" s="129">
        <v>68506</v>
      </c>
      <c r="E36" s="129">
        <v>12273</v>
      </c>
      <c r="F36" s="129">
        <v>246</v>
      </c>
      <c r="G36" s="179">
        <f t="shared" si="0"/>
        <v>5.7844559585492226</v>
      </c>
      <c r="H36" s="129">
        <v>50</v>
      </c>
    </row>
    <row r="37" spans="1:8" s="7" customFormat="1" ht="12.75" customHeight="1" x14ac:dyDescent="0.2">
      <c r="A37" s="189">
        <v>2006</v>
      </c>
      <c r="B37" s="129">
        <v>1022</v>
      </c>
      <c r="C37" s="129">
        <v>5355.7812999999996</v>
      </c>
      <c r="D37" s="129">
        <v>59082.061000000002</v>
      </c>
      <c r="E37" s="129">
        <v>11031</v>
      </c>
      <c r="F37" s="129">
        <v>240</v>
      </c>
      <c r="G37" s="179">
        <f t="shared" si="0"/>
        <v>5.2404905088062623</v>
      </c>
      <c r="H37" s="129">
        <v>46</v>
      </c>
    </row>
    <row r="38" spans="1:8" s="7" customFormat="1" ht="12.75" customHeight="1" x14ac:dyDescent="0.2">
      <c r="A38" s="189">
        <v>2007</v>
      </c>
      <c r="B38" s="129">
        <v>1077</v>
      </c>
      <c r="C38" s="129">
        <v>5712.2768999999998</v>
      </c>
      <c r="D38" s="129">
        <v>69049.861000000004</v>
      </c>
      <c r="E38" s="129">
        <v>12088</v>
      </c>
      <c r="F38" s="129">
        <v>258</v>
      </c>
      <c r="G38" s="179">
        <f t="shared" si="0"/>
        <v>5.3038782729805014</v>
      </c>
      <c r="H38" s="129">
        <v>47</v>
      </c>
    </row>
    <row r="39" spans="1:8" ht="12.75" customHeight="1" x14ac:dyDescent="0.2">
      <c r="A39" s="189">
        <v>2008</v>
      </c>
      <c r="B39" s="129">
        <v>1049</v>
      </c>
      <c r="C39" s="129">
        <v>5778.2611999999999</v>
      </c>
      <c r="D39" s="129">
        <v>79161.100000000006</v>
      </c>
      <c r="E39" s="129">
        <v>13700</v>
      </c>
      <c r="F39" s="129">
        <v>297</v>
      </c>
      <c r="G39" s="179">
        <f t="shared" si="0"/>
        <v>5.5083519542421353</v>
      </c>
      <c r="H39" s="129">
        <v>46</v>
      </c>
    </row>
    <row r="40" spans="1:8" ht="13.7" customHeight="1" x14ac:dyDescent="0.2">
      <c r="A40" s="189">
        <v>2009</v>
      </c>
      <c r="B40" s="129">
        <v>827</v>
      </c>
      <c r="C40" s="129">
        <v>3997.2476000000001</v>
      </c>
      <c r="D40" s="129">
        <v>64296.675999999999</v>
      </c>
      <c r="E40" s="129">
        <v>16085</v>
      </c>
      <c r="F40" s="129">
        <v>355</v>
      </c>
      <c r="G40" s="179">
        <f t="shared" si="0"/>
        <v>4.8334311970979442</v>
      </c>
      <c r="H40" s="129">
        <v>45</v>
      </c>
    </row>
    <row r="41" spans="1:8" ht="13.7" customHeight="1" x14ac:dyDescent="0.2">
      <c r="A41" s="189">
        <v>2010</v>
      </c>
      <c r="B41" s="129">
        <v>1047</v>
      </c>
      <c r="C41" s="129">
        <v>5293.2430000000004</v>
      </c>
      <c r="D41" s="129">
        <v>89579.942999999999</v>
      </c>
      <c r="E41" s="129">
        <v>16923</v>
      </c>
      <c r="F41" s="129">
        <v>386</v>
      </c>
      <c r="G41" s="179">
        <f t="shared" si="0"/>
        <v>5.0556284622731615</v>
      </c>
      <c r="H41" s="129">
        <v>44</v>
      </c>
    </row>
    <row r="42" spans="1:8" ht="13.7" customHeight="1" x14ac:dyDescent="0.2">
      <c r="A42" s="189">
        <v>2011</v>
      </c>
      <c r="B42" s="129">
        <v>1197</v>
      </c>
      <c r="C42" s="129">
        <v>5553.5604999999996</v>
      </c>
      <c r="D42" s="129">
        <v>104392.064</v>
      </c>
      <c r="E42" s="129">
        <v>18797</v>
      </c>
      <c r="F42" s="129">
        <v>425</v>
      </c>
      <c r="G42" s="179">
        <f t="shared" si="0"/>
        <v>4.6395659983291555</v>
      </c>
      <c r="H42" s="129">
        <v>44</v>
      </c>
    </row>
    <row r="43" spans="1:8" ht="13.7" customHeight="1" x14ac:dyDescent="0.2">
      <c r="A43" s="189">
        <v>2012</v>
      </c>
      <c r="B43" s="133">
        <v>961</v>
      </c>
      <c r="C43" s="133">
        <v>4356.0375999999997</v>
      </c>
      <c r="D43" s="133">
        <v>100463.55499999999</v>
      </c>
      <c r="E43" s="133">
        <v>23063</v>
      </c>
      <c r="F43" s="133">
        <v>527</v>
      </c>
      <c r="G43" s="179">
        <f t="shared" ref="G43:G48" si="1">C43/B43</f>
        <v>4.5328174817898024</v>
      </c>
      <c r="H43" s="133">
        <v>44</v>
      </c>
    </row>
    <row r="44" spans="1:8" ht="13.7" customHeight="1" x14ac:dyDescent="0.2">
      <c r="A44" s="189">
        <v>2013</v>
      </c>
      <c r="B44" s="133">
        <v>969</v>
      </c>
      <c r="C44" s="133">
        <v>4424.6400000000003</v>
      </c>
      <c r="D44" s="133">
        <v>110672</v>
      </c>
      <c r="E44" s="133">
        <v>25013</v>
      </c>
      <c r="F44" s="133">
        <v>539</v>
      </c>
      <c r="G44" s="179">
        <f t="shared" si="1"/>
        <v>4.5661919504643969</v>
      </c>
      <c r="H44" s="133">
        <v>46</v>
      </c>
    </row>
    <row r="45" spans="1:8" ht="13.7" customHeight="1" x14ac:dyDescent="0.2">
      <c r="A45" s="189">
        <v>2014</v>
      </c>
      <c r="B45" s="133">
        <v>710</v>
      </c>
      <c r="C45" s="133">
        <v>3107.3137999999999</v>
      </c>
      <c r="D45" s="133">
        <v>81756.392000000007</v>
      </c>
      <c r="E45" s="133">
        <v>26311</v>
      </c>
      <c r="F45" s="133">
        <v>574</v>
      </c>
      <c r="G45" s="179">
        <f t="shared" si="1"/>
        <v>4.376498309859155</v>
      </c>
      <c r="H45" s="133">
        <v>46</v>
      </c>
    </row>
    <row r="46" spans="1:8" ht="13.5" customHeight="1" x14ac:dyDescent="0.2">
      <c r="A46" s="189">
        <v>2015</v>
      </c>
      <c r="B46" s="133">
        <v>929</v>
      </c>
      <c r="C46" s="133">
        <v>3998.3838999999998</v>
      </c>
      <c r="D46" s="133">
        <v>105934.98299999999</v>
      </c>
      <c r="E46" s="133">
        <v>26494</v>
      </c>
      <c r="F46" s="133">
        <v>588</v>
      </c>
      <c r="G46" s="179">
        <f t="shared" si="1"/>
        <v>4.3039654467168997</v>
      </c>
      <c r="H46" s="133">
        <v>45</v>
      </c>
    </row>
    <row r="47" spans="1:8" ht="13.5" customHeight="1" x14ac:dyDescent="0.2">
      <c r="A47" s="189">
        <v>2016</v>
      </c>
      <c r="B47" s="203">
        <v>764</v>
      </c>
      <c r="C47" s="203">
        <v>3806.0853999999999</v>
      </c>
      <c r="D47" s="203">
        <v>103147.223</v>
      </c>
      <c r="E47" s="203">
        <v>27101</v>
      </c>
      <c r="F47" s="203">
        <v>602</v>
      </c>
      <c r="G47" s="179">
        <f t="shared" si="1"/>
        <v>4.9817871727748688</v>
      </c>
      <c r="H47" s="203">
        <v>45</v>
      </c>
    </row>
    <row r="48" spans="1:8" ht="13.5" customHeight="1" x14ac:dyDescent="0.2">
      <c r="A48" s="189">
        <v>2017</v>
      </c>
      <c r="B48" s="203">
        <v>672</v>
      </c>
      <c r="C48" s="203">
        <v>2953</v>
      </c>
      <c r="D48" s="203">
        <v>79351</v>
      </c>
      <c r="E48" s="203">
        <v>26875</v>
      </c>
      <c r="F48" s="203">
        <v>579</v>
      </c>
      <c r="G48" s="179">
        <f t="shared" si="1"/>
        <v>4.3943452380952381</v>
      </c>
      <c r="H48" s="203">
        <v>46</v>
      </c>
    </row>
    <row r="49" spans="1:8" x14ac:dyDescent="0.2">
      <c r="A49" s="189">
        <v>2018</v>
      </c>
      <c r="B49" s="220">
        <v>751</v>
      </c>
      <c r="C49" s="203">
        <v>3540.3508000000002</v>
      </c>
      <c r="D49" s="203">
        <v>101829.446</v>
      </c>
      <c r="E49" s="203">
        <v>28763</v>
      </c>
      <c r="F49" s="203">
        <v>593</v>
      </c>
      <c r="G49" s="221">
        <v>4.71</v>
      </c>
      <c r="H49" s="203">
        <v>48</v>
      </c>
    </row>
    <row r="50" spans="1:8" x14ac:dyDescent="0.2">
      <c r="A50" s="190">
        <v>2019</v>
      </c>
      <c r="B50" s="216">
        <v>757</v>
      </c>
      <c r="C50" s="217">
        <v>3896.1358</v>
      </c>
      <c r="D50" s="217">
        <v>114589.11</v>
      </c>
      <c r="E50" s="217">
        <v>29411</v>
      </c>
      <c r="F50" s="217">
        <v>639</v>
      </c>
      <c r="G50" s="218">
        <v>5.1468108322324966</v>
      </c>
      <c r="H50" s="217">
        <v>46</v>
      </c>
    </row>
    <row r="51" spans="1:8" x14ac:dyDescent="0.2">
      <c r="A51" s="52"/>
    </row>
    <row r="52" spans="1:8" x14ac:dyDescent="0.2">
      <c r="A52" s="52"/>
    </row>
  </sheetData>
  <customSheetViews>
    <customSheetView guid="{CBF80AF5-F798-4F5E-B8CE-7FCECDC9F06C}" showPageBreaks="1" view="pageLayout" topLeftCell="A37">
      <selection activeCell="H52" sqref="H52"/>
      <pageMargins left="0.59055118110236227" right="0.59055118110236227" top="0.59055118110236227" bottom="0.59055118110236227" header="0" footer="0.39370078740157483"/>
      <pageSetup paperSize="9" fitToWidth="0" fitToHeight="0" orientation="portrait" r:id="rId1"/>
      <headerFooter scaleWithDoc="0">
        <oddFooter>&amp;LStatistikamt Nord&amp;C&amp;P&amp;RStatistischer Bericht M I 7 - j/18 SH</oddFooter>
      </headerFooter>
    </customSheetView>
    <customSheetView guid="{340893BC-864A-4109-96FA-DDC1C45A59D7}" showPageBreaks="1" view="pageLayout" topLeftCell="A37">
      <selection activeCell="H52" sqref="H52"/>
      <pageMargins left="0.59055118110236227" right="0.59055118110236227" top="0.59055118110236227" bottom="0.59055118110236227" header="0" footer="0.39370078740157483"/>
      <pageSetup paperSize="9" fitToWidth="0" fitToHeight="0" orientation="portrait" r:id="rId2"/>
      <headerFooter scaleWithDoc="0">
        <oddFooter>&amp;LStatistikamt Nord&amp;C&amp;P&amp;RStatistischer Bericht M I 7 - j/18 SH</oddFooter>
      </headerFooter>
    </customSheetView>
  </customSheetViews>
  <mergeCells count="5">
    <mergeCell ref="B4:B6"/>
    <mergeCell ref="G4:G5"/>
    <mergeCell ref="C4:C5"/>
    <mergeCell ref="E6:F6"/>
    <mergeCell ref="H4:H6"/>
  </mergeCells>
  <conditionalFormatting sqref="A7:H50">
    <cfRule type="expression" dxfId="10" priority="6">
      <formula>MOD(ROW(),2)=0</formula>
    </cfRule>
  </conditionalFormatting>
  <conditionalFormatting sqref="A46:H48">
    <cfRule type="expression" dxfId="9" priority="4">
      <formula>MOD(ROW(),2)=0</formula>
    </cfRule>
  </conditionalFormatting>
  <conditionalFormatting sqref="A50:H50">
    <cfRule type="expression" dxfId="8" priority="3">
      <formula>MOD(ROW(),2)=0</formula>
    </cfRule>
  </conditionalFormatting>
  <conditionalFormatting sqref="A47:H48">
    <cfRule type="expression" dxfId="7" priority="2">
      <formula>MOD(ROW(),2)=0</formula>
    </cfRule>
  </conditionalFormatting>
  <conditionalFormatting sqref="A49:H49">
    <cfRule type="expression" dxfId="6" priority="1">
      <formula>MOD(ROW(),2)=0</formula>
    </cfRule>
  </conditionalFormatting>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 I 7 -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M I 7 - j19 SH</vt:lpstr>
      <vt:lpstr>Impressum (S.2)</vt:lpstr>
      <vt:lpstr>Seite 3 - Inhaltsverzeichnis</vt:lpstr>
      <vt:lpstr>Ergebnisse (S.4)</vt:lpstr>
      <vt:lpstr>Erfassungsbereich (S.5)</vt:lpstr>
      <vt:lpstr>Naturraumkarte (S.6)</vt:lpstr>
      <vt:lpstr>Tab.1 (S.7)</vt:lpstr>
      <vt:lpstr>Tab.2 (S.8)</vt:lpstr>
      <vt:lpstr>Tab.3 (S.9)</vt:lpstr>
      <vt:lpstr>Grafik-2000-100</vt:lpstr>
      <vt:lpstr>Grafik</vt:lpstr>
      <vt:lpstr>T3_1</vt:lpstr>
      <vt:lpstr>Grafik-Werte</vt:lpstr>
      <vt:lpstr>Grafik___</vt:lpstr>
      <vt:lpstr>Tabelle2</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2020-07-06T06:49:39Z</cp:lastPrinted>
  <dcterms:created xsi:type="dcterms:W3CDTF">2012-03-28T07:56:08Z</dcterms:created>
  <dcterms:modified xsi:type="dcterms:W3CDTF">2020-07-06T06:56:33Z</dcterms:modified>
  <cp:category>LIS-Bericht</cp:category>
</cp:coreProperties>
</file>